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ЦК'!$A$1:$Y$591</definedName>
    <definedName name="_xlnm.Print_Area" localSheetId="3">'IV ЦК '!$A$1:$Y$595</definedName>
    <definedName name="_xlnm.Print_Area" localSheetId="4">'V ЦК'!$A$1:$Y$876</definedName>
    <definedName name="_xlnm.Print_Area" localSheetId="5">'VI ЦК'!$A$1:$Y$880</definedName>
    <definedName name="_xlnm.Print_Area" localSheetId="6">'Расчет сбытовых надбавок'!$A$1:$G$3034</definedName>
  </definedNames>
  <calcPr calcId="144525"/>
</workbook>
</file>

<file path=xl/calcChain.xml><?xml version="1.0" encoding="utf-8"?>
<calcChain xmlns="http://schemas.openxmlformats.org/spreadsheetml/2006/main">
  <c r="A42" i="7" l="1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183" i="7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184" i="7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185" i="7"/>
  <c r="A186" i="7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187" i="7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188" i="7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189" i="7"/>
  <c r="A190" i="7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191" i="7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192" i="7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193" i="7"/>
  <c r="A194" i="7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195" i="7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196" i="7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197" i="7"/>
  <c r="A198" i="7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199" i="7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200" i="7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201" i="7"/>
  <c r="A202" i="7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203" i="7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204" i="7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205" i="7"/>
  <c r="A209" i="7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213" i="7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217" i="7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221" i="7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225" i="7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229" i="7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D793" i="2" l="1"/>
  <c r="C5" i="15" l="1"/>
  <c r="R880" i="24" l="1"/>
  <c r="P880" i="24"/>
  <c r="N880" i="24"/>
  <c r="L880" i="24"/>
  <c r="A15" i="24"/>
  <c r="A51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595" i="23"/>
  <c r="R595" i="23"/>
  <c r="P595" i="23"/>
  <c r="N595" i="23"/>
  <c r="A15" i="23"/>
  <c r="A51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1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54" i="2"/>
  <c r="B57" i="2"/>
  <c r="B58" i="2"/>
  <c r="B61" i="2"/>
  <c r="B62" i="2"/>
  <c r="B65" i="2"/>
  <c r="B66" i="2"/>
  <c r="B48" i="2"/>
  <c r="B49" i="2"/>
  <c r="B52" i="2"/>
  <c r="B53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70" i="24" s="1"/>
  <c r="E3025" i="2"/>
  <c r="N870" i="24" s="1"/>
  <c r="F3025" i="2"/>
  <c r="P870" i="24" s="1"/>
  <c r="G3025" i="2"/>
  <c r="R870" i="24" s="1"/>
  <c r="D3026" i="2"/>
  <c r="L871" i="24" s="1"/>
  <c r="E3026" i="2"/>
  <c r="N871" i="24" s="1"/>
  <c r="F3026" i="2"/>
  <c r="P871" i="24" s="1"/>
  <c r="G3026" i="2"/>
  <c r="R871" i="24" s="1"/>
  <c r="D3033" i="2"/>
  <c r="D3034" i="2" s="1"/>
  <c r="D16" i="2"/>
  <c r="D11" i="8" s="1"/>
  <c r="D31" i="2"/>
  <c r="E30" i="8" s="1"/>
  <c r="D21" i="2"/>
  <c r="D16" i="8" s="1"/>
  <c r="D26" i="2"/>
  <c r="D21" i="8" s="1"/>
  <c r="E11" i="8"/>
  <c r="D36" i="2"/>
  <c r="C35" i="8" s="1"/>
  <c r="B16" i="8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A51" i="19"/>
  <c r="A87" i="19" s="1"/>
  <c r="A123" i="19" s="1"/>
  <c r="A160" i="19" s="1"/>
  <c r="B72" i="2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73" i="2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76" i="2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77" i="2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78" i="2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81" i="2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82" i="2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85" i="2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86" i="2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89" i="2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90" i="2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A16" i="19"/>
  <c r="A52" i="19" s="1"/>
  <c r="A88" i="19" s="1"/>
  <c r="A124" i="19" s="1"/>
  <c r="A84" i="21"/>
  <c r="A117" i="21" s="1"/>
  <c r="A151" i="21" s="1"/>
  <c r="A16" i="21"/>
  <c r="A17" i="21" s="1"/>
  <c r="R871" i="21"/>
  <c r="P871" i="21"/>
  <c r="N871" i="21"/>
  <c r="R870" i="21"/>
  <c r="P870" i="21"/>
  <c r="N870" i="21"/>
  <c r="B793" i="2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B813" i="2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6" i="2"/>
  <c r="B820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A196" i="19"/>
  <c r="B817" i="2"/>
  <c r="B841" i="2"/>
  <c r="B865" i="2" s="1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1441" i="2" s="1"/>
  <c r="B1465" i="2" s="1"/>
  <c r="B1489" i="2" s="1"/>
  <c r="B1513" i="2" s="1"/>
  <c r="B1537" i="2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A232" i="19"/>
  <c r="A268" i="19" s="1"/>
  <c r="A305" i="19" s="1"/>
  <c r="A84" i="24"/>
  <c r="S84" i="24" s="1"/>
  <c r="A16" i="24"/>
  <c r="A17" i="24" s="1"/>
  <c r="A87" i="23"/>
  <c r="A123" i="23" s="1"/>
  <c r="A160" i="23" s="1"/>
  <c r="A196" i="23" s="1"/>
  <c r="A16" i="23"/>
  <c r="A52" i="23" s="1"/>
  <c r="K84" i="24"/>
  <c r="C15" i="21"/>
  <c r="K15" i="24"/>
  <c r="S51" i="24"/>
  <c r="B15" i="24"/>
  <c r="J15" i="24"/>
  <c r="R51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M15" i="24"/>
  <c r="Q51" i="24"/>
  <c r="B17" i="21"/>
  <c r="P15" i="24"/>
  <c r="X51" i="24"/>
  <c r="H51" i="24"/>
  <c r="A187" i="21"/>
  <c r="H187" i="21" s="1"/>
  <c r="A152" i="21"/>
  <c r="A18" i="21"/>
  <c r="L18" i="21" s="1"/>
  <c r="A53" i="21"/>
  <c r="A86" i="21" s="1"/>
  <c r="A52" i="21"/>
  <c r="A85" i="21" s="1"/>
  <c r="B30" i="8"/>
  <c r="C30" i="8"/>
  <c r="D30" i="8"/>
  <c r="C11" i="8"/>
  <c r="M53" i="21" l="1"/>
  <c r="U53" i="21"/>
  <c r="L53" i="21"/>
  <c r="B187" i="21"/>
  <c r="P53" i="21"/>
  <c r="W187" i="21"/>
  <c r="B86" i="21"/>
  <c r="P86" i="21"/>
  <c r="A119" i="21"/>
  <c r="V119" i="21" s="1"/>
  <c r="V187" i="21"/>
  <c r="N52" i="21"/>
  <c r="C53" i="21"/>
  <c r="T53" i="21"/>
  <c r="N53" i="21"/>
  <c r="Y187" i="21"/>
  <c r="O52" i="21"/>
  <c r="K53" i="21"/>
  <c r="I53" i="21"/>
  <c r="X187" i="21"/>
  <c r="I52" i="21"/>
  <c r="A17" i="23"/>
  <c r="F16" i="1"/>
  <c r="D7" i="2" s="1"/>
  <c r="E7" i="2" s="1"/>
  <c r="Q187" i="21"/>
  <c r="F52" i="21"/>
  <c r="D52" i="21"/>
  <c r="R52" i="21"/>
  <c r="B52" i="21"/>
  <c r="B18" i="21"/>
  <c r="B119" i="21"/>
  <c r="N85" i="21"/>
  <c r="B85" i="21"/>
  <c r="K85" i="21"/>
  <c r="P85" i="21"/>
  <c r="U85" i="21"/>
  <c r="O119" i="21"/>
  <c r="K86" i="21"/>
  <c r="Y52" i="21"/>
  <c r="C51" i="24"/>
  <c r="L152" i="21"/>
  <c r="L51" i="24"/>
  <c r="D15" i="24"/>
  <c r="T15" i="24"/>
  <c r="E51" i="24"/>
  <c r="U51" i="24"/>
  <c r="Q15" i="24"/>
  <c r="F51" i="24"/>
  <c r="V51" i="24"/>
  <c r="N15" i="24"/>
  <c r="G51" i="24"/>
  <c r="W51" i="24"/>
  <c r="O15" i="24"/>
  <c r="Y86" i="21"/>
  <c r="N86" i="21"/>
  <c r="K187" i="21"/>
  <c r="P52" i="21"/>
  <c r="P51" i="24"/>
  <c r="H15" i="24"/>
  <c r="X15" i="24"/>
  <c r="I51" i="24"/>
  <c r="E15" i="24"/>
  <c r="U15" i="24"/>
  <c r="J51" i="24"/>
  <c r="B51" i="24"/>
  <c r="R15" i="24"/>
  <c r="K51" i="24"/>
  <c r="C15" i="24"/>
  <c r="S15" i="24"/>
  <c r="I86" i="21"/>
  <c r="S53" i="21"/>
  <c r="R53" i="21"/>
  <c r="F187" i="21"/>
  <c r="T187" i="21"/>
  <c r="G187" i="21"/>
  <c r="K52" i="21"/>
  <c r="X52" i="21"/>
  <c r="D51" i="24"/>
  <c r="T51" i="24"/>
  <c r="L15" i="24"/>
  <c r="C51" i="21"/>
  <c r="M51" i="24"/>
  <c r="I15" i="24"/>
  <c r="C84" i="21"/>
  <c r="N51" i="24"/>
  <c r="F15" i="24"/>
  <c r="V15" i="24"/>
  <c r="O51" i="24"/>
  <c r="G15" i="24"/>
  <c r="W15" i="24"/>
  <c r="W84" i="24"/>
  <c r="L870" i="21"/>
  <c r="L871" i="21"/>
  <c r="U119" i="21"/>
  <c r="L119" i="21"/>
  <c r="M85" i="21"/>
  <c r="L85" i="21"/>
  <c r="C85" i="21"/>
  <c r="A118" i="21"/>
  <c r="K118" i="21" s="1"/>
  <c r="G18" i="21"/>
  <c r="A161" i="23"/>
  <c r="A197" i="23" s="1"/>
  <c r="A233" i="23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I85" i="21"/>
  <c r="W85" i="21"/>
  <c r="R85" i="21"/>
  <c r="T85" i="21"/>
  <c r="S85" i="21"/>
  <c r="S152" i="21"/>
  <c r="J119" i="21"/>
  <c r="K119" i="21"/>
  <c r="H119" i="21"/>
  <c r="G86" i="21"/>
  <c r="T86" i="21"/>
  <c r="Q52" i="21"/>
  <c r="M52" i="21"/>
  <c r="H52" i="21"/>
  <c r="G52" i="21"/>
  <c r="A223" i="21"/>
  <c r="E223" i="21" s="1"/>
  <c r="A188" i="21"/>
  <c r="K188" i="21" s="1"/>
  <c r="D187" i="21"/>
  <c r="I187" i="21"/>
  <c r="R187" i="21"/>
  <c r="B53" i="21"/>
  <c r="V53" i="21"/>
  <c r="Y53" i="21"/>
  <c r="G53" i="21"/>
  <c r="I17" i="24"/>
  <c r="S17" i="24"/>
  <c r="J17" i="24"/>
  <c r="U17" i="24"/>
  <c r="C17" i="24"/>
  <c r="N17" i="24"/>
  <c r="Y17" i="24"/>
  <c r="O17" i="24"/>
  <c r="B844" i="2"/>
  <c r="E119" i="21" s="1"/>
  <c r="Y15" i="24"/>
  <c r="B16" i="21"/>
  <c r="Y51" i="24"/>
  <c r="J118" i="21"/>
  <c r="F85" i="21"/>
  <c r="J85" i="21"/>
  <c r="G85" i="21"/>
  <c r="D85" i="21"/>
  <c r="E85" i="21"/>
  <c r="Y85" i="21"/>
  <c r="I18" i="21"/>
  <c r="A52" i="24"/>
  <c r="I52" i="24" s="1"/>
  <c r="R84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4" i="24"/>
  <c r="N84" i="24"/>
  <c r="O84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U52" i="23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B197" i="23"/>
  <c r="A53" i="23"/>
  <c r="P17" i="23"/>
  <c r="C21" i="8"/>
  <c r="B21" i="8"/>
  <c r="E21" i="8"/>
  <c r="E16" i="8"/>
  <c r="C16" i="8"/>
  <c r="N119" i="21"/>
  <c r="G119" i="21"/>
  <c r="W119" i="21"/>
  <c r="P119" i="21"/>
  <c r="I119" i="21"/>
  <c r="Y119" i="21"/>
  <c r="A259" i="21"/>
  <c r="S223" i="21"/>
  <c r="U118" i="21"/>
  <c r="E118" i="21"/>
  <c r="L118" i="21"/>
  <c r="S118" i="21"/>
  <c r="C118" i="21"/>
  <c r="M188" i="21"/>
  <c r="D188" i="21"/>
  <c r="R188" i="21"/>
  <c r="M86" i="21"/>
  <c r="D86" i="21"/>
  <c r="R86" i="21"/>
  <c r="Q85" i="21"/>
  <c r="X85" i="21"/>
  <c r="H85" i="21"/>
  <c r="O85" i="21"/>
  <c r="V85" i="21"/>
  <c r="O53" i="21"/>
  <c r="H53" i="21"/>
  <c r="X53" i="21"/>
  <c r="Q53" i="21"/>
  <c r="J53" i="21"/>
  <c r="J187" i="21"/>
  <c r="M187" i="21"/>
  <c r="P187" i="21"/>
  <c r="O187" i="21"/>
  <c r="V52" i="21"/>
  <c r="W52" i="21"/>
  <c r="T52" i="21"/>
  <c r="Q18" i="21"/>
  <c r="K18" i="21"/>
  <c r="A54" i="21"/>
  <c r="J18" i="21"/>
  <c r="N18" i="21"/>
  <c r="T197" i="23"/>
  <c r="L197" i="23"/>
  <c r="D197" i="23"/>
  <c r="S197" i="23"/>
  <c r="K197" i="23"/>
  <c r="C197" i="23"/>
  <c r="E197" i="23"/>
  <c r="I197" i="23"/>
  <c r="M197" i="23"/>
  <c r="Q197" i="23"/>
  <c r="U197" i="23"/>
  <c r="Y197" i="23"/>
  <c r="F197" i="23"/>
  <c r="J197" i="23"/>
  <c r="N197" i="23"/>
  <c r="R197" i="23"/>
  <c r="V197" i="23"/>
  <c r="Y161" i="23"/>
  <c r="V161" i="23"/>
  <c r="K161" i="23"/>
  <c r="U161" i="23"/>
  <c r="J161" i="23"/>
  <c r="W160" i="23"/>
  <c r="S160" i="23"/>
  <c r="O160" i="23"/>
  <c r="K160" i="23"/>
  <c r="G160" i="23"/>
  <c r="C160" i="23"/>
  <c r="X160" i="23"/>
  <c r="R160" i="23"/>
  <c r="M160" i="23"/>
  <c r="H160" i="23"/>
  <c r="V160" i="23"/>
  <c r="Q160" i="23"/>
  <c r="L160" i="23"/>
  <c r="F160" i="23"/>
  <c r="A162" i="23"/>
  <c r="F161" i="23"/>
  <c r="Y196" i="23"/>
  <c r="B196" i="23"/>
  <c r="T196" i="23"/>
  <c r="O196" i="23"/>
  <c r="J196" i="23"/>
  <c r="D196" i="23"/>
  <c r="X196" i="23"/>
  <c r="S196" i="23"/>
  <c r="N196" i="23"/>
  <c r="H196" i="23"/>
  <c r="C196" i="23"/>
  <c r="A232" i="23"/>
  <c r="E160" i="23"/>
  <c r="P160" i="23"/>
  <c r="B160" i="23"/>
  <c r="X123" i="23"/>
  <c r="B123" i="23"/>
  <c r="U123" i="23"/>
  <c r="O123" i="23"/>
  <c r="K123" i="23"/>
  <c r="G123" i="23"/>
  <c r="C123" i="23"/>
  <c r="Y123" i="23"/>
  <c r="R123" i="23"/>
  <c r="L123" i="23"/>
  <c r="F123" i="23"/>
  <c r="W123" i="23"/>
  <c r="Q123" i="23"/>
  <c r="J123" i="23"/>
  <c r="E123" i="23"/>
  <c r="V123" i="23"/>
  <c r="N123" i="23"/>
  <c r="I123" i="23"/>
  <c r="D123" i="23"/>
  <c r="S123" i="23"/>
  <c r="M123" i="23"/>
  <c r="H123" i="23"/>
  <c r="A53" i="24"/>
  <c r="S52" i="24"/>
  <c r="W17" i="24"/>
  <c r="R17" i="24"/>
  <c r="M17" i="24"/>
  <c r="G17" i="24"/>
  <c r="B17" i="24"/>
  <c r="D52" i="23"/>
  <c r="I52" i="23"/>
  <c r="N52" i="23"/>
  <c r="T52" i="23"/>
  <c r="Y52" i="23"/>
  <c r="X17" i="23"/>
  <c r="O52" i="24"/>
  <c r="V84" i="24"/>
  <c r="P84" i="24"/>
  <c r="J84" i="24"/>
  <c r="I84" i="24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V53" i="23"/>
  <c r="U53" i="23"/>
  <c r="E53" i="23"/>
  <c r="A89" i="23"/>
  <c r="V17" i="24"/>
  <c r="Q17" i="24"/>
  <c r="K17" i="24"/>
  <c r="E52" i="23"/>
  <c r="J52" i="23"/>
  <c r="P52" i="23"/>
  <c r="B84" i="24"/>
  <c r="T84" i="24"/>
  <c r="W52" i="23"/>
  <c r="S52" i="23"/>
  <c r="O52" i="23"/>
  <c r="K52" i="23"/>
  <c r="G52" i="23"/>
  <c r="C52" i="23"/>
  <c r="A88" i="23"/>
  <c r="M88" i="23" s="1"/>
  <c r="G84" i="24"/>
  <c r="L84" i="24"/>
  <c r="B52" i="23"/>
  <c r="H52" i="23"/>
  <c r="M52" i="23"/>
  <c r="R52" i="23"/>
  <c r="X52" i="23"/>
  <c r="D17" i="24"/>
  <c r="H17" i="24"/>
  <c r="L17" i="24"/>
  <c r="P17" i="24"/>
  <c r="T17" i="24"/>
  <c r="X17" i="24"/>
  <c r="A18" i="24"/>
  <c r="A117" i="24"/>
  <c r="Y84" i="24"/>
  <c r="U84" i="24"/>
  <c r="Q84" i="24"/>
  <c r="M84" i="24"/>
  <c r="A17" i="19"/>
  <c r="A18" i="19" s="1"/>
  <c r="H160" i="19"/>
  <c r="P160" i="19"/>
  <c r="X160" i="19"/>
  <c r="G196" i="19"/>
  <c r="L196" i="19"/>
  <c r="Q196" i="19"/>
  <c r="W196" i="19"/>
  <c r="G232" i="19"/>
  <c r="R232" i="19"/>
  <c r="T268" i="19"/>
  <c r="I151" i="21"/>
  <c r="Q151" i="21"/>
  <c r="V151" i="21"/>
  <c r="B151" i="21"/>
  <c r="F117" i="21"/>
  <c r="J117" i="21"/>
  <c r="N117" i="21"/>
  <c r="R117" i="21"/>
  <c r="V117" i="21"/>
  <c r="B117" i="21"/>
  <c r="W15" i="21"/>
  <c r="S15" i="21"/>
  <c r="O15" i="21"/>
  <c r="K15" i="21"/>
  <c r="G15" i="21"/>
  <c r="Y17" i="21"/>
  <c r="U17" i="21"/>
  <c r="Q17" i="21"/>
  <c r="M17" i="21"/>
  <c r="I17" i="21"/>
  <c r="E17" i="21"/>
  <c r="X16" i="21"/>
  <c r="T16" i="21"/>
  <c r="P16" i="21"/>
  <c r="L16" i="21"/>
  <c r="H16" i="21"/>
  <c r="D16" i="21"/>
  <c r="X51" i="21"/>
  <c r="T51" i="21"/>
  <c r="P51" i="21"/>
  <c r="L51" i="21"/>
  <c r="H51" i="21"/>
  <c r="D51" i="21"/>
  <c r="W84" i="21"/>
  <c r="S84" i="21"/>
  <c r="O84" i="21"/>
  <c r="K84" i="21"/>
  <c r="G84" i="21"/>
  <c r="C87" i="19"/>
  <c r="X15" i="23"/>
  <c r="T15" i="23"/>
  <c r="P15" i="23"/>
  <c r="L15" i="23"/>
  <c r="H15" i="23"/>
  <c r="D15" i="23"/>
  <c r="X51" i="23"/>
  <c r="T51" i="23"/>
  <c r="P51" i="23"/>
  <c r="L51" i="23"/>
  <c r="H51" i="23"/>
  <c r="D51" i="23"/>
  <c r="F87" i="23"/>
  <c r="J87" i="23"/>
  <c r="N87" i="23"/>
  <c r="R87" i="23"/>
  <c r="V87" i="23"/>
  <c r="B16" i="23"/>
  <c r="F16" i="23"/>
  <c r="J16" i="23"/>
  <c r="N16" i="23"/>
  <c r="R16" i="23"/>
  <c r="V16" i="23"/>
  <c r="C16" i="24"/>
  <c r="G16" i="24"/>
  <c r="K16" i="24"/>
  <c r="O16" i="24"/>
  <c r="S16" i="24"/>
  <c r="W16" i="24"/>
  <c r="D84" i="24"/>
  <c r="H84" i="24"/>
  <c r="J160" i="19"/>
  <c r="R160" i="19"/>
  <c r="B160" i="19"/>
  <c r="C196" i="19"/>
  <c r="H196" i="19"/>
  <c r="M196" i="19"/>
  <c r="S196" i="19"/>
  <c r="X196" i="19"/>
  <c r="J232" i="19"/>
  <c r="T232" i="19"/>
  <c r="C151" i="21"/>
  <c r="K151" i="21"/>
  <c r="S151" i="21"/>
  <c r="W151" i="21"/>
  <c r="C117" i="21"/>
  <c r="G117" i="21"/>
  <c r="K117" i="21"/>
  <c r="O117" i="21"/>
  <c r="S117" i="21"/>
  <c r="W117" i="21"/>
  <c r="B15" i="21"/>
  <c r="V15" i="21"/>
  <c r="R15" i="21"/>
  <c r="N15" i="21"/>
  <c r="J15" i="21"/>
  <c r="F15" i="21"/>
  <c r="X17" i="21"/>
  <c r="T17" i="21"/>
  <c r="P17" i="21"/>
  <c r="L17" i="21"/>
  <c r="H17" i="21"/>
  <c r="D17" i="21"/>
  <c r="W16" i="21"/>
  <c r="S16" i="21"/>
  <c r="O16" i="21"/>
  <c r="K16" i="21"/>
  <c r="G16" i="21"/>
  <c r="C16" i="21"/>
  <c r="W51" i="21"/>
  <c r="S51" i="21"/>
  <c r="O51" i="21"/>
  <c r="K51" i="21"/>
  <c r="G51" i="21"/>
  <c r="B84" i="21"/>
  <c r="V84" i="21"/>
  <c r="R84" i="21"/>
  <c r="N84" i="21"/>
  <c r="J84" i="21"/>
  <c r="F84" i="21"/>
  <c r="C15" i="19"/>
  <c r="W15" i="23"/>
  <c r="S15" i="23"/>
  <c r="O15" i="23"/>
  <c r="K15" i="23"/>
  <c r="G15" i="23"/>
  <c r="C15" i="23"/>
  <c r="W51" i="23"/>
  <c r="S51" i="23"/>
  <c r="O51" i="23"/>
  <c r="K51" i="23"/>
  <c r="G51" i="23"/>
  <c r="C51" i="23"/>
  <c r="C87" i="23"/>
  <c r="G87" i="23"/>
  <c r="K87" i="23"/>
  <c r="O87" i="23"/>
  <c r="S87" i="23"/>
  <c r="W87" i="23"/>
  <c r="C16" i="23"/>
  <c r="G16" i="23"/>
  <c r="K16" i="23"/>
  <c r="O16" i="23"/>
  <c r="S16" i="23"/>
  <c r="W16" i="23"/>
  <c r="D16" i="24"/>
  <c r="H16" i="24"/>
  <c r="L16" i="24"/>
  <c r="P16" i="24"/>
  <c r="T16" i="24"/>
  <c r="X16" i="24"/>
  <c r="E84" i="24"/>
  <c r="D160" i="19"/>
  <c r="L160" i="19"/>
  <c r="T160" i="19"/>
  <c r="D196" i="19"/>
  <c r="I196" i="19"/>
  <c r="O196" i="19"/>
  <c r="T196" i="19"/>
  <c r="Y196" i="19"/>
  <c r="Y232" i="19"/>
  <c r="L232" i="19"/>
  <c r="W232" i="19"/>
  <c r="D268" i="19"/>
  <c r="E151" i="21"/>
  <c r="M151" i="21"/>
  <c r="T151" i="21"/>
  <c r="X151" i="21"/>
  <c r="D117" i="21"/>
  <c r="H117" i="21"/>
  <c r="L117" i="21"/>
  <c r="P117" i="21"/>
  <c r="T117" i="21"/>
  <c r="X117" i="21"/>
  <c r="Y15" i="21"/>
  <c r="U15" i="21"/>
  <c r="Q15" i="21"/>
  <c r="M15" i="21"/>
  <c r="I15" i="21"/>
  <c r="E15" i="21"/>
  <c r="W17" i="21"/>
  <c r="S17" i="21"/>
  <c r="O17" i="21"/>
  <c r="K17" i="21"/>
  <c r="G17" i="21"/>
  <c r="C17" i="21"/>
  <c r="V16" i="21"/>
  <c r="R16" i="21"/>
  <c r="N16" i="21"/>
  <c r="J16" i="21"/>
  <c r="F16" i="21"/>
  <c r="B51" i="21"/>
  <c r="V51" i="21"/>
  <c r="R51" i="21"/>
  <c r="N51" i="21"/>
  <c r="J51" i="21"/>
  <c r="F51" i="21"/>
  <c r="Y84" i="21"/>
  <c r="U84" i="21"/>
  <c r="Q84" i="21"/>
  <c r="M84" i="21"/>
  <c r="I84" i="21"/>
  <c r="E84" i="21"/>
  <c r="B15" i="23"/>
  <c r="V15" i="23"/>
  <c r="R15" i="23"/>
  <c r="N15" i="23"/>
  <c r="J15" i="23"/>
  <c r="F15" i="23"/>
  <c r="B51" i="23"/>
  <c r="V51" i="23"/>
  <c r="R51" i="23"/>
  <c r="N51" i="23"/>
  <c r="J51" i="23"/>
  <c r="F51" i="23"/>
  <c r="D87" i="23"/>
  <c r="H87" i="23"/>
  <c r="L87" i="23"/>
  <c r="P87" i="23"/>
  <c r="T87" i="23"/>
  <c r="X87" i="23"/>
  <c r="D16" i="23"/>
  <c r="H16" i="23"/>
  <c r="L16" i="23"/>
  <c r="P16" i="23"/>
  <c r="T16" i="23"/>
  <c r="X16" i="23"/>
  <c r="E16" i="24"/>
  <c r="I16" i="24"/>
  <c r="M16" i="24"/>
  <c r="Q16" i="24"/>
  <c r="U16" i="24"/>
  <c r="Y16" i="24"/>
  <c r="F84" i="24"/>
  <c r="F160" i="19"/>
  <c r="N160" i="19"/>
  <c r="V160" i="19"/>
  <c r="E196" i="19"/>
  <c r="K196" i="19"/>
  <c r="P196" i="19"/>
  <c r="U196" i="19"/>
  <c r="D232" i="19"/>
  <c r="O232" i="19"/>
  <c r="L268" i="19"/>
  <c r="G151" i="21"/>
  <c r="O151" i="21"/>
  <c r="U151" i="21"/>
  <c r="Y151" i="21"/>
  <c r="E117" i="21"/>
  <c r="I117" i="21"/>
  <c r="M117" i="21"/>
  <c r="Q117" i="21"/>
  <c r="U117" i="21"/>
  <c r="Y117" i="21"/>
  <c r="X15" i="21"/>
  <c r="T15" i="21"/>
  <c r="P15" i="21"/>
  <c r="L15" i="21"/>
  <c r="H15" i="21"/>
  <c r="D15" i="21"/>
  <c r="V17" i="21"/>
  <c r="R17" i="21"/>
  <c r="N17" i="21"/>
  <c r="J17" i="21"/>
  <c r="F17" i="21"/>
  <c r="Y16" i="21"/>
  <c r="U16" i="21"/>
  <c r="Q16" i="21"/>
  <c r="M16" i="21"/>
  <c r="I16" i="21"/>
  <c r="E16" i="21"/>
  <c r="Y51" i="21"/>
  <c r="U51" i="21"/>
  <c r="Q51" i="21"/>
  <c r="M51" i="21"/>
  <c r="I51" i="21"/>
  <c r="E51" i="21"/>
  <c r="X84" i="21"/>
  <c r="T84" i="21"/>
  <c r="P84" i="21"/>
  <c r="L84" i="21"/>
  <c r="H84" i="21"/>
  <c r="D84" i="21"/>
  <c r="Y15" i="23"/>
  <c r="U15" i="23"/>
  <c r="Q15" i="23"/>
  <c r="M15" i="23"/>
  <c r="I15" i="23"/>
  <c r="E15" i="23"/>
  <c r="Y51" i="23"/>
  <c r="U51" i="23"/>
  <c r="Q51" i="23"/>
  <c r="M51" i="23"/>
  <c r="I51" i="23"/>
  <c r="E51" i="23"/>
  <c r="B87" i="23"/>
  <c r="E87" i="23"/>
  <c r="I87" i="23"/>
  <c r="M87" i="23"/>
  <c r="Q87" i="23"/>
  <c r="U87" i="23"/>
  <c r="Y87" i="23"/>
  <c r="E16" i="23"/>
  <c r="I16" i="23"/>
  <c r="M16" i="23"/>
  <c r="Q16" i="23"/>
  <c r="U16" i="23"/>
  <c r="B16" i="24"/>
  <c r="F16" i="24"/>
  <c r="J16" i="24"/>
  <c r="N16" i="24"/>
  <c r="R16" i="24"/>
  <c r="V16" i="24"/>
  <c r="C84" i="24"/>
  <c r="C232" i="19"/>
  <c r="D151" i="21"/>
  <c r="E17" i="19"/>
  <c r="Y16" i="23"/>
  <c r="H18" i="21"/>
  <c r="O18" i="21"/>
  <c r="V18" i="21"/>
  <c r="M18" i="21"/>
  <c r="B18" i="19"/>
  <c r="A19" i="19"/>
  <c r="O18" i="19"/>
  <c r="F152" i="21"/>
  <c r="C152" i="21"/>
  <c r="U152" i="21"/>
  <c r="U86" i="21"/>
  <c r="E86" i="21"/>
  <c r="L86" i="21"/>
  <c r="S86" i="21"/>
  <c r="C86" i="21"/>
  <c r="J86" i="21"/>
  <c r="U18" i="21"/>
  <c r="R18" i="21"/>
  <c r="S18" i="21"/>
  <c r="P18" i="21"/>
  <c r="A19" i="21"/>
  <c r="J152" i="21"/>
  <c r="U52" i="21"/>
  <c r="E52" i="21"/>
  <c r="L52" i="21"/>
  <c r="S52" i="21"/>
  <c r="C52" i="21"/>
  <c r="J52" i="21"/>
  <c r="C187" i="21"/>
  <c r="S187" i="21"/>
  <c r="L187" i="21"/>
  <c r="E187" i="21"/>
  <c r="U187" i="21"/>
  <c r="N187" i="21"/>
  <c r="Q86" i="21"/>
  <c r="X86" i="21"/>
  <c r="H86" i="21"/>
  <c r="O86" i="21"/>
  <c r="V86" i="21"/>
  <c r="C18" i="21"/>
  <c r="T18" i="21"/>
  <c r="E152" i="21"/>
  <c r="F18" i="19"/>
  <c r="Q18" i="19"/>
  <c r="C53" i="23"/>
  <c r="G53" i="23"/>
  <c r="K53" i="23"/>
  <c r="O53" i="23"/>
  <c r="S53" i="23"/>
  <c r="W53" i="23"/>
  <c r="P88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B52" i="24"/>
  <c r="F52" i="24"/>
  <c r="J52" i="24"/>
  <c r="N52" i="24"/>
  <c r="R52" i="24"/>
  <c r="V52" i="24"/>
  <c r="D52" i="24"/>
  <c r="H52" i="24"/>
  <c r="L52" i="24"/>
  <c r="P52" i="24"/>
  <c r="T52" i="24"/>
  <c r="X52" i="24"/>
  <c r="D53" i="23"/>
  <c r="H53" i="23"/>
  <c r="L53" i="23"/>
  <c r="P53" i="23"/>
  <c r="T53" i="23"/>
  <c r="X53" i="23"/>
  <c r="Q88" i="23"/>
  <c r="S88" i="23"/>
  <c r="L17" i="23"/>
  <c r="B53" i="23"/>
  <c r="F53" i="23"/>
  <c r="J53" i="23"/>
  <c r="N53" i="23"/>
  <c r="R53" i="23"/>
  <c r="N88" i="23"/>
  <c r="R151" i="21"/>
  <c r="N151" i="21"/>
  <c r="J151" i="21"/>
  <c r="F151" i="21"/>
  <c r="U268" i="19"/>
  <c r="M268" i="19"/>
  <c r="E268" i="19"/>
  <c r="V232" i="19"/>
  <c r="P232" i="19"/>
  <c r="K232" i="19"/>
  <c r="F232" i="19"/>
  <c r="A161" i="19"/>
  <c r="E160" i="19"/>
  <c r="I160" i="19"/>
  <c r="M160" i="19"/>
  <c r="Q160" i="19"/>
  <c r="U160" i="19"/>
  <c r="Y160" i="19"/>
  <c r="C160" i="19"/>
  <c r="G160" i="19"/>
  <c r="K160" i="19"/>
  <c r="O160" i="19"/>
  <c r="S160" i="19"/>
  <c r="W160" i="19"/>
  <c r="J17" i="19"/>
  <c r="P151" i="21"/>
  <c r="L151" i="21"/>
  <c r="H151" i="21"/>
  <c r="Y268" i="19"/>
  <c r="Q268" i="19"/>
  <c r="I268" i="19"/>
  <c r="X232" i="19"/>
  <c r="S232" i="19"/>
  <c r="N232" i="19"/>
  <c r="H232" i="19"/>
  <c r="F196" i="19"/>
  <c r="J196" i="19"/>
  <c r="N196" i="19"/>
  <c r="R196" i="19"/>
  <c r="V196" i="19"/>
  <c r="B196" i="19"/>
  <c r="X268" i="19"/>
  <c r="P268" i="19"/>
  <c r="H268" i="19"/>
  <c r="E232" i="19"/>
  <c r="I232" i="19"/>
  <c r="M232" i="19"/>
  <c r="Q232" i="19"/>
  <c r="U232" i="19"/>
  <c r="B232" i="19"/>
  <c r="B11" i="8"/>
  <c r="B35" i="8"/>
  <c r="F20" i="2"/>
  <c r="E21" i="2"/>
  <c r="F35" i="2"/>
  <c r="E36" i="2"/>
  <c r="F15" i="2"/>
  <c r="E16" i="2"/>
  <c r="F30" i="2"/>
  <c r="E31" i="2"/>
  <c r="N591" i="19"/>
  <c r="N591" i="23"/>
  <c r="L876" i="24"/>
  <c r="L876" i="21"/>
  <c r="F25" i="2"/>
  <c r="E26" i="2"/>
  <c r="E35" i="8"/>
  <c r="E3033" i="2"/>
  <c r="D35" i="8"/>
  <c r="M152" i="21"/>
  <c r="T152" i="21"/>
  <c r="D152" i="21"/>
  <c r="K152" i="21"/>
  <c r="R152" i="21"/>
  <c r="B152" i="21"/>
  <c r="N18" i="19"/>
  <c r="G18" i="19"/>
  <c r="P18" i="19"/>
  <c r="I18" i="19"/>
  <c r="Y152" i="21"/>
  <c r="I152" i="21"/>
  <c r="P152" i="21"/>
  <c r="W152" i="21"/>
  <c r="G152" i="21"/>
  <c r="N152" i="21"/>
  <c r="A153" i="21"/>
  <c r="R18" i="19"/>
  <c r="K18" i="19"/>
  <c r="D18" i="19"/>
  <c r="T18" i="19"/>
  <c r="M18" i="19"/>
  <c r="A54" i="19"/>
  <c r="Q152" i="21"/>
  <c r="X152" i="21"/>
  <c r="H152" i="21"/>
  <c r="O152" i="21"/>
  <c r="V152" i="21"/>
  <c r="J18" i="19"/>
  <c r="C18" i="19"/>
  <c r="S18" i="19"/>
  <c r="L18" i="19"/>
  <c r="E18" i="19"/>
  <c r="U18" i="19"/>
  <c r="X161" i="23"/>
  <c r="B161" i="23"/>
  <c r="G161" i="23"/>
  <c r="M161" i="23"/>
  <c r="R161" i="23"/>
  <c r="W161" i="23"/>
  <c r="C161" i="23"/>
  <c r="I161" i="23"/>
  <c r="N161" i="23"/>
  <c r="S161" i="23"/>
  <c r="P123" i="23"/>
  <c r="T123" i="23"/>
  <c r="F305" i="19"/>
  <c r="J305" i="19"/>
  <c r="N305" i="19"/>
  <c r="R305" i="19"/>
  <c r="V305" i="19"/>
  <c r="B305" i="19"/>
  <c r="C305" i="19"/>
  <c r="G305" i="19"/>
  <c r="K305" i="19"/>
  <c r="O305" i="19"/>
  <c r="S305" i="19"/>
  <c r="W305" i="19"/>
  <c r="A341" i="19"/>
  <c r="D305" i="19"/>
  <c r="H305" i="19"/>
  <c r="L305" i="19"/>
  <c r="P305" i="19"/>
  <c r="T305" i="19"/>
  <c r="X305" i="19"/>
  <c r="A306" i="19"/>
  <c r="E305" i="19"/>
  <c r="I305" i="19"/>
  <c r="M305" i="19"/>
  <c r="Q305" i="19"/>
  <c r="U305" i="19"/>
  <c r="Y305" i="19"/>
  <c r="W268" i="19"/>
  <c r="S268" i="19"/>
  <c r="O268" i="19"/>
  <c r="K268" i="19"/>
  <c r="G268" i="19"/>
  <c r="C268" i="19"/>
  <c r="F17" i="19"/>
  <c r="B268" i="19"/>
  <c r="V268" i="19"/>
  <c r="R268" i="19"/>
  <c r="N268" i="19"/>
  <c r="J268" i="19"/>
  <c r="F268" i="19"/>
  <c r="I17" i="19"/>
  <c r="B17" i="19"/>
  <c r="N17" i="19"/>
  <c r="C124" i="19"/>
  <c r="G124" i="19"/>
  <c r="K124" i="19"/>
  <c r="O124" i="19"/>
  <c r="S124" i="19"/>
  <c r="W124" i="19"/>
  <c r="D124" i="19"/>
  <c r="H124" i="19"/>
  <c r="L124" i="19"/>
  <c r="P124" i="19"/>
  <c r="T124" i="19"/>
  <c r="X124" i="19"/>
  <c r="E124" i="19"/>
  <c r="I124" i="19"/>
  <c r="M124" i="19"/>
  <c r="Q124" i="19"/>
  <c r="U124" i="19"/>
  <c r="Y124" i="19"/>
  <c r="B124" i="19"/>
  <c r="F124" i="19"/>
  <c r="J124" i="19"/>
  <c r="N124" i="19"/>
  <c r="R124" i="19"/>
  <c r="V124" i="19"/>
  <c r="B438" i="2"/>
  <c r="C123" i="19"/>
  <c r="B123" i="19"/>
  <c r="X123" i="19"/>
  <c r="T123" i="19"/>
  <c r="P123" i="19"/>
  <c r="L123" i="19"/>
  <c r="H123" i="19"/>
  <c r="D123" i="19"/>
  <c r="E88" i="19"/>
  <c r="I88" i="19"/>
  <c r="M88" i="19"/>
  <c r="Q88" i="19"/>
  <c r="U88" i="19"/>
  <c r="Y88" i="19"/>
  <c r="W87" i="19"/>
  <c r="S87" i="19"/>
  <c r="O87" i="19"/>
  <c r="K87" i="19"/>
  <c r="G87" i="19"/>
  <c r="B52" i="19"/>
  <c r="F52" i="19"/>
  <c r="J52" i="19"/>
  <c r="N52" i="19"/>
  <c r="R52" i="19"/>
  <c r="V52" i="19"/>
  <c r="B16" i="19"/>
  <c r="F16" i="19"/>
  <c r="J16" i="19"/>
  <c r="N16" i="19"/>
  <c r="R16" i="19"/>
  <c r="V16" i="19"/>
  <c r="C51" i="19"/>
  <c r="G51" i="19"/>
  <c r="K51" i="19"/>
  <c r="O51" i="19"/>
  <c r="S51" i="19"/>
  <c r="W51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3" i="19"/>
  <c r="S123" i="19"/>
  <c r="O123" i="19"/>
  <c r="K123" i="19"/>
  <c r="G123" i="19"/>
  <c r="B88" i="19"/>
  <c r="F88" i="19"/>
  <c r="J88" i="19"/>
  <c r="N88" i="19"/>
  <c r="R88" i="19"/>
  <c r="V88" i="19"/>
  <c r="B87" i="19"/>
  <c r="V87" i="19"/>
  <c r="R87" i="19"/>
  <c r="N87" i="19"/>
  <c r="J87" i="19"/>
  <c r="F87" i="19"/>
  <c r="C52" i="19"/>
  <c r="G52" i="19"/>
  <c r="K52" i="19"/>
  <c r="O52" i="19"/>
  <c r="S52" i="19"/>
  <c r="W52" i="19"/>
  <c r="C16" i="19"/>
  <c r="G16" i="19"/>
  <c r="K16" i="19"/>
  <c r="O16" i="19"/>
  <c r="S16" i="19"/>
  <c r="W16" i="19"/>
  <c r="D51" i="19"/>
  <c r="H51" i="19"/>
  <c r="L51" i="19"/>
  <c r="P51" i="19"/>
  <c r="T51" i="19"/>
  <c r="X51" i="19"/>
  <c r="X15" i="19"/>
  <c r="T15" i="19"/>
  <c r="P15" i="19"/>
  <c r="L15" i="19"/>
  <c r="H15" i="19"/>
  <c r="D15" i="19"/>
  <c r="V17" i="19"/>
  <c r="R17" i="19"/>
  <c r="V123" i="19"/>
  <c r="R123" i="19"/>
  <c r="N123" i="19"/>
  <c r="J123" i="19"/>
  <c r="F123" i="19"/>
  <c r="C88" i="19"/>
  <c r="G88" i="19"/>
  <c r="K88" i="19"/>
  <c r="O88" i="19"/>
  <c r="S88" i="19"/>
  <c r="W88" i="19"/>
  <c r="Y87" i="19"/>
  <c r="U87" i="19"/>
  <c r="Q87" i="19"/>
  <c r="M87" i="19"/>
  <c r="I87" i="19"/>
  <c r="E87" i="19"/>
  <c r="D52" i="19"/>
  <c r="H52" i="19"/>
  <c r="L52" i="19"/>
  <c r="P52" i="19"/>
  <c r="T52" i="19"/>
  <c r="X52" i="19"/>
  <c r="D16" i="19"/>
  <c r="H16" i="19"/>
  <c r="L16" i="19"/>
  <c r="P16" i="19"/>
  <c r="T16" i="19"/>
  <c r="X16" i="19"/>
  <c r="E51" i="19"/>
  <c r="I51" i="19"/>
  <c r="M51" i="19"/>
  <c r="Q51" i="19"/>
  <c r="U51" i="19"/>
  <c r="Y51" i="19"/>
  <c r="W15" i="19"/>
  <c r="S15" i="19"/>
  <c r="O15" i="19"/>
  <c r="K15" i="19"/>
  <c r="G15" i="19"/>
  <c r="Y17" i="19"/>
  <c r="U17" i="19"/>
  <c r="Q17" i="19"/>
  <c r="M17" i="19"/>
  <c r="Y123" i="19"/>
  <c r="U123" i="19"/>
  <c r="Q123" i="19"/>
  <c r="M123" i="19"/>
  <c r="I123" i="19"/>
  <c r="E123" i="19"/>
  <c r="D88" i="19"/>
  <c r="H88" i="19"/>
  <c r="L88" i="19"/>
  <c r="P88" i="19"/>
  <c r="T88" i="19"/>
  <c r="X88" i="19"/>
  <c r="X87" i="19"/>
  <c r="T87" i="19"/>
  <c r="P87" i="19"/>
  <c r="L87" i="19"/>
  <c r="H87" i="19"/>
  <c r="D87" i="19"/>
  <c r="E52" i="19"/>
  <c r="I52" i="19"/>
  <c r="M52" i="19"/>
  <c r="Q52" i="19"/>
  <c r="U52" i="19"/>
  <c r="Y52" i="19"/>
  <c r="E16" i="19"/>
  <c r="I16" i="19"/>
  <c r="M16" i="19"/>
  <c r="Q16" i="19"/>
  <c r="U16" i="19"/>
  <c r="Y16" i="19"/>
  <c r="F51" i="19"/>
  <c r="J51" i="19"/>
  <c r="N51" i="19"/>
  <c r="R51" i="19"/>
  <c r="V51" i="19"/>
  <c r="B51" i="19"/>
  <c r="V15" i="19"/>
  <c r="R15" i="19"/>
  <c r="N15" i="19"/>
  <c r="J15" i="19"/>
  <c r="F15" i="19"/>
  <c r="X17" i="19"/>
  <c r="T17" i="19"/>
  <c r="P17" i="19"/>
  <c r="L17" i="19"/>
  <c r="H17" i="19"/>
  <c r="D17" i="19"/>
  <c r="A53" i="19"/>
  <c r="D8" i="2" l="1"/>
  <c r="D8" i="1" s="1"/>
  <c r="W52" i="24"/>
  <c r="G52" i="24"/>
  <c r="N223" i="21"/>
  <c r="R119" i="21"/>
  <c r="L223" i="21"/>
  <c r="C223" i="21"/>
  <c r="T188" i="21"/>
  <c r="N118" i="21"/>
  <c r="M119" i="21"/>
  <c r="U223" i="21"/>
  <c r="T119" i="21"/>
  <c r="Q119" i="21"/>
  <c r="S119" i="21"/>
  <c r="C119" i="21"/>
  <c r="H118" i="21"/>
  <c r="F88" i="23"/>
  <c r="G88" i="23"/>
  <c r="W88" i="23"/>
  <c r="U88" i="23"/>
  <c r="H88" i="23"/>
  <c r="B88" i="23"/>
  <c r="K88" i="23"/>
  <c r="I88" i="23"/>
  <c r="Y88" i="23"/>
  <c r="C88" i="23"/>
  <c r="V88" i="23"/>
  <c r="O88" i="23"/>
  <c r="N233" i="23"/>
  <c r="U233" i="23"/>
  <c r="I233" i="23"/>
  <c r="D233" i="23"/>
  <c r="M233" i="23"/>
  <c r="R233" i="23"/>
  <c r="A269" i="23"/>
  <c r="C269" i="23" s="1"/>
  <c r="F233" i="23"/>
  <c r="E233" i="23"/>
  <c r="J233" i="23"/>
  <c r="Y233" i="23"/>
  <c r="B233" i="23"/>
  <c r="Q233" i="23"/>
  <c r="Q52" i="23"/>
  <c r="F118" i="21"/>
  <c r="O118" i="21"/>
  <c r="T118" i="21"/>
  <c r="Q118" i="21"/>
  <c r="P118" i="21"/>
  <c r="R118" i="21"/>
  <c r="W118" i="21"/>
  <c r="X118" i="21"/>
  <c r="Y118" i="21"/>
  <c r="B118" i="21"/>
  <c r="G118" i="21"/>
  <c r="M118" i="21"/>
  <c r="V118" i="21"/>
  <c r="D118" i="21"/>
  <c r="I118" i="21"/>
  <c r="L52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0" i="23"/>
  <c r="J160" i="23"/>
  <c r="W196" i="23"/>
  <c r="L196" i="23"/>
  <c r="P197" i="23"/>
  <c r="I196" i="23"/>
  <c r="D161" i="23"/>
  <c r="T161" i="23"/>
  <c r="D17" i="23"/>
  <c r="F52" i="23"/>
  <c r="U160" i="23"/>
  <c r="I160" i="23"/>
  <c r="Q161" i="23"/>
  <c r="V196" i="23"/>
  <c r="K196" i="23"/>
  <c r="G197" i="23"/>
  <c r="M196" i="23"/>
  <c r="H161" i="23"/>
  <c r="T160" i="23"/>
  <c r="D160" i="23"/>
  <c r="O161" i="23"/>
  <c r="R196" i="23"/>
  <c r="G196" i="23"/>
  <c r="H197" i="23"/>
  <c r="Q196" i="23"/>
  <c r="L161" i="23"/>
  <c r="N160" i="23"/>
  <c r="P196" i="23"/>
  <c r="F196" i="23"/>
  <c r="E196" i="23"/>
  <c r="U196" i="23"/>
  <c r="V233" i="23"/>
  <c r="W233" i="23"/>
  <c r="G233" i="23"/>
  <c r="P233" i="23"/>
  <c r="S233" i="23"/>
  <c r="C233" i="23"/>
  <c r="L233" i="23"/>
  <c r="O233" i="23"/>
  <c r="X233" i="23"/>
  <c r="H233" i="23"/>
  <c r="K233" i="23"/>
  <c r="T233" i="23"/>
  <c r="O197" i="23"/>
  <c r="E17" i="24"/>
  <c r="F17" i="24"/>
  <c r="W197" i="23"/>
  <c r="D223" i="21"/>
  <c r="X223" i="21"/>
  <c r="Y223" i="21"/>
  <c r="V223" i="21"/>
  <c r="O223" i="21"/>
  <c r="P223" i="21"/>
  <c r="Q223" i="21"/>
  <c r="B223" i="21"/>
  <c r="T223" i="21"/>
  <c r="F223" i="21"/>
  <c r="G223" i="21"/>
  <c r="A224" i="21"/>
  <c r="I223" i="21"/>
  <c r="J223" i="21"/>
  <c r="K223" i="21"/>
  <c r="H223" i="21"/>
  <c r="M223" i="21"/>
  <c r="R223" i="21"/>
  <c r="W223" i="21"/>
  <c r="I53" i="23"/>
  <c r="Y53" i="23"/>
  <c r="Q53" i="23"/>
  <c r="M53" i="23"/>
  <c r="P161" i="23"/>
  <c r="W53" i="21"/>
  <c r="X119" i="21"/>
  <c r="W86" i="21"/>
  <c r="E52" i="24"/>
  <c r="U52" i="24"/>
  <c r="K52" i="24"/>
  <c r="Y52" i="24"/>
  <c r="M52" i="24"/>
  <c r="A85" i="24"/>
  <c r="C52" i="24"/>
  <c r="Q52" i="24"/>
  <c r="B868" i="2"/>
  <c r="F119" i="21"/>
  <c r="F53" i="21"/>
  <c r="D119" i="21"/>
  <c r="D53" i="21"/>
  <c r="V52" i="23"/>
  <c r="T17" i="23"/>
  <c r="E53" i="21"/>
  <c r="X197" i="23"/>
  <c r="E161" i="23"/>
  <c r="B188" i="21"/>
  <c r="A189" i="21"/>
  <c r="V188" i="21"/>
  <c r="S188" i="21"/>
  <c r="P188" i="21"/>
  <c r="Q188" i="21"/>
  <c r="F188" i="21"/>
  <c r="G188" i="21"/>
  <c r="L188" i="21"/>
  <c r="U188" i="21"/>
  <c r="J188" i="21"/>
  <c r="O188" i="21"/>
  <c r="X188" i="21"/>
  <c r="Y188" i="21"/>
  <c r="N188" i="21"/>
  <c r="W188" i="21"/>
  <c r="E188" i="21"/>
  <c r="C188" i="21"/>
  <c r="H188" i="21"/>
  <c r="I188" i="21"/>
  <c r="F86" i="21"/>
  <c r="E18" i="24"/>
  <c r="I18" i="24"/>
  <c r="M18" i="24"/>
  <c r="Q18" i="24"/>
  <c r="U18" i="24"/>
  <c r="Y18" i="24"/>
  <c r="D18" i="24"/>
  <c r="J18" i="24"/>
  <c r="O18" i="24"/>
  <c r="T18" i="24"/>
  <c r="F18" i="24"/>
  <c r="K18" i="24"/>
  <c r="P18" i="24"/>
  <c r="V18" i="24"/>
  <c r="A54" i="24"/>
  <c r="B18" i="24"/>
  <c r="L18" i="24"/>
  <c r="W18" i="24"/>
  <c r="G18" i="24"/>
  <c r="R18" i="24"/>
  <c r="H18" i="24"/>
  <c r="S18" i="24"/>
  <c r="X18" i="24"/>
  <c r="C18" i="24"/>
  <c r="N18" i="24"/>
  <c r="A19" i="24"/>
  <c r="W54" i="21"/>
  <c r="R54" i="21"/>
  <c r="Q54" i="21"/>
  <c r="P54" i="21"/>
  <c r="M54" i="21"/>
  <c r="L54" i="21"/>
  <c r="B54" i="21"/>
  <c r="N54" i="21"/>
  <c r="G54" i="21"/>
  <c r="Y54" i="21"/>
  <c r="H54" i="21"/>
  <c r="S54" i="21"/>
  <c r="X54" i="21"/>
  <c r="C54" i="21"/>
  <c r="I54" i="21"/>
  <c r="D54" i="21"/>
  <c r="O54" i="21"/>
  <c r="T54" i="21"/>
  <c r="J54" i="21"/>
  <c r="E54" i="21"/>
  <c r="A87" i="21"/>
  <c r="V54" i="21"/>
  <c r="K54" i="21"/>
  <c r="F54" i="21"/>
  <c r="U54" i="21"/>
  <c r="W89" i="23"/>
  <c r="S89" i="23"/>
  <c r="O89" i="23"/>
  <c r="K89" i="23"/>
  <c r="G89" i="23"/>
  <c r="C89" i="23"/>
  <c r="V89" i="23"/>
  <c r="R89" i="23"/>
  <c r="N89" i="23"/>
  <c r="J89" i="23"/>
  <c r="F89" i="23"/>
  <c r="B89" i="23"/>
  <c r="U89" i="23"/>
  <c r="M89" i="23"/>
  <c r="E89" i="23"/>
  <c r="T89" i="23"/>
  <c r="L89" i="23"/>
  <c r="D89" i="23"/>
  <c r="A125" i="23"/>
  <c r="Q89" i="23"/>
  <c r="P89" i="23"/>
  <c r="Y89" i="23"/>
  <c r="I89" i="23"/>
  <c r="X89" i="23"/>
  <c r="H89" i="23"/>
  <c r="D232" i="23"/>
  <c r="H232" i="23"/>
  <c r="L232" i="23"/>
  <c r="P232" i="23"/>
  <c r="T232" i="23"/>
  <c r="X232" i="23"/>
  <c r="F232" i="23"/>
  <c r="K232" i="23"/>
  <c r="Q232" i="23"/>
  <c r="V232" i="23"/>
  <c r="G232" i="23"/>
  <c r="M232" i="23"/>
  <c r="R232" i="23"/>
  <c r="W232" i="23"/>
  <c r="C232" i="23"/>
  <c r="N232" i="23"/>
  <c r="Y232" i="23"/>
  <c r="E232" i="23"/>
  <c r="O232" i="23"/>
  <c r="B232" i="23"/>
  <c r="I232" i="23"/>
  <c r="S232" i="23"/>
  <c r="J232" i="23"/>
  <c r="U232" i="23"/>
  <c r="A268" i="23"/>
  <c r="V18" i="19"/>
  <c r="H18" i="19"/>
  <c r="X88" i="23"/>
  <c r="J88" i="23"/>
  <c r="E88" i="23"/>
  <c r="T88" i="23"/>
  <c r="D88" i="23"/>
  <c r="A124" i="23"/>
  <c r="R88" i="23"/>
  <c r="L88" i="23"/>
  <c r="E53" i="24"/>
  <c r="I53" i="24"/>
  <c r="M53" i="24"/>
  <c r="Q53" i="24"/>
  <c r="U53" i="24"/>
  <c r="Y53" i="24"/>
  <c r="A86" i="24"/>
  <c r="B53" i="24"/>
  <c r="G53" i="24"/>
  <c r="L53" i="24"/>
  <c r="R53" i="24"/>
  <c r="W53" i="24"/>
  <c r="C53" i="24"/>
  <c r="H53" i="24"/>
  <c r="N53" i="24"/>
  <c r="S53" i="24"/>
  <c r="X53" i="24"/>
  <c r="J53" i="24"/>
  <c r="T53" i="24"/>
  <c r="D53" i="24"/>
  <c r="O53" i="24"/>
  <c r="F53" i="24"/>
  <c r="P53" i="24"/>
  <c r="K53" i="24"/>
  <c r="V53" i="24"/>
  <c r="X162" i="23"/>
  <c r="T162" i="23"/>
  <c r="P162" i="23"/>
  <c r="L162" i="23"/>
  <c r="H162" i="23"/>
  <c r="D162" i="23"/>
  <c r="Y162" i="23"/>
  <c r="S162" i="23"/>
  <c r="N162" i="23"/>
  <c r="I162" i="23"/>
  <c r="C162" i="23"/>
  <c r="A198" i="23"/>
  <c r="W162" i="23"/>
  <c r="R162" i="23"/>
  <c r="M162" i="23"/>
  <c r="G162" i="23"/>
  <c r="B162" i="23"/>
  <c r="A163" i="23"/>
  <c r="Q162" i="23"/>
  <c r="F162" i="23"/>
  <c r="O162" i="23"/>
  <c r="E162" i="23"/>
  <c r="V162" i="23"/>
  <c r="K162" i="23"/>
  <c r="U162" i="23"/>
  <c r="J162" i="23"/>
  <c r="E117" i="24"/>
  <c r="I117" i="24"/>
  <c r="M117" i="24"/>
  <c r="Q117" i="24"/>
  <c r="U117" i="24"/>
  <c r="Y117" i="24"/>
  <c r="G117" i="24"/>
  <c r="L117" i="24"/>
  <c r="R117" i="24"/>
  <c r="W117" i="24"/>
  <c r="D117" i="24"/>
  <c r="J117" i="24"/>
  <c r="O117" i="24"/>
  <c r="T117" i="24"/>
  <c r="B117" i="24"/>
  <c r="A151" i="24"/>
  <c r="F117" i="24"/>
  <c r="K117" i="24"/>
  <c r="P117" i="24"/>
  <c r="V117" i="24"/>
  <c r="S117" i="24"/>
  <c r="C117" i="24"/>
  <c r="X117" i="24"/>
  <c r="H117" i="24"/>
  <c r="N117" i="24"/>
  <c r="M269" i="23"/>
  <c r="Y269" i="23"/>
  <c r="J269" i="23"/>
  <c r="A260" i="21"/>
  <c r="Q259" i="21"/>
  <c r="J259" i="21"/>
  <c r="B259" i="21"/>
  <c r="O259" i="21"/>
  <c r="H259" i="21"/>
  <c r="X259" i="21"/>
  <c r="E259" i="21"/>
  <c r="Y259" i="21"/>
  <c r="V259" i="21"/>
  <c r="S259" i="21"/>
  <c r="P259" i="21"/>
  <c r="I259" i="21"/>
  <c r="F259" i="21"/>
  <c r="C259" i="21"/>
  <c r="W259" i="21"/>
  <c r="T259" i="21"/>
  <c r="M259" i="21"/>
  <c r="N259" i="21"/>
  <c r="G259" i="21"/>
  <c r="D259" i="21"/>
  <c r="A296" i="21"/>
  <c r="U259" i="21"/>
  <c r="R259" i="21"/>
  <c r="K259" i="21"/>
  <c r="L259" i="21"/>
  <c r="U19" i="24"/>
  <c r="V19" i="24"/>
  <c r="E161" i="19"/>
  <c r="I161" i="19"/>
  <c r="M161" i="19"/>
  <c r="Q161" i="19"/>
  <c r="U161" i="19"/>
  <c r="Y161" i="19"/>
  <c r="C161" i="19"/>
  <c r="G161" i="19"/>
  <c r="K161" i="19"/>
  <c r="O161" i="19"/>
  <c r="S161" i="19"/>
  <c r="W161" i="19"/>
  <c r="A197" i="19"/>
  <c r="H161" i="19"/>
  <c r="P161" i="19"/>
  <c r="X161" i="19"/>
  <c r="B161" i="19"/>
  <c r="J161" i="19"/>
  <c r="R161" i="19"/>
  <c r="D161" i="19"/>
  <c r="L161" i="19"/>
  <c r="T161" i="19"/>
  <c r="A162" i="19"/>
  <c r="F161" i="19"/>
  <c r="N161" i="19"/>
  <c r="V161" i="19"/>
  <c r="V18" i="23"/>
  <c r="R18" i="23"/>
  <c r="N18" i="23"/>
  <c r="J18" i="23"/>
  <c r="F18" i="23"/>
  <c r="B18" i="23"/>
  <c r="A54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5" i="19"/>
  <c r="J19" i="19"/>
  <c r="Q19" i="19"/>
  <c r="H19" i="19"/>
  <c r="O19" i="19"/>
  <c r="V19" i="19"/>
  <c r="F19" i="19"/>
  <c r="M19" i="19"/>
  <c r="T19" i="19"/>
  <c r="D19" i="19"/>
  <c r="K19" i="19"/>
  <c r="B19" i="21"/>
  <c r="M19" i="21"/>
  <c r="T19" i="21"/>
  <c r="K19" i="21"/>
  <c r="R19" i="21"/>
  <c r="I19" i="21"/>
  <c r="P19" i="21"/>
  <c r="G19" i="21"/>
  <c r="N19" i="21"/>
  <c r="A55" i="21"/>
  <c r="U19" i="21"/>
  <c r="L19" i="21"/>
  <c r="S19" i="21"/>
  <c r="C19" i="21"/>
  <c r="J19" i="21"/>
  <c r="A20" i="21"/>
  <c r="Q19" i="21"/>
  <c r="H19" i="21"/>
  <c r="O19" i="21"/>
  <c r="V19" i="21"/>
  <c r="F19" i="21"/>
  <c r="B22" i="8"/>
  <c r="C22" i="8"/>
  <c r="D22" i="8"/>
  <c r="E22" i="8"/>
  <c r="C12" i="8"/>
  <c r="D12" i="8"/>
  <c r="E12" i="8"/>
  <c r="B12" i="8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89" i="19"/>
  <c r="B53" i="19"/>
  <c r="F53" i="19"/>
  <c r="J53" i="19"/>
  <c r="N53" i="19"/>
  <c r="R53" i="19"/>
  <c r="V53" i="19"/>
  <c r="C53" i="19"/>
  <c r="G53" i="19"/>
  <c r="K53" i="19"/>
  <c r="O53" i="19"/>
  <c r="S53" i="19"/>
  <c r="W53" i="19"/>
  <c r="D53" i="19"/>
  <c r="H53" i="19"/>
  <c r="L53" i="19"/>
  <c r="P53" i="19"/>
  <c r="T53" i="19"/>
  <c r="X53" i="19"/>
  <c r="E53" i="19"/>
  <c r="I53" i="19"/>
  <c r="M53" i="19"/>
  <c r="Q53" i="19"/>
  <c r="U53" i="19"/>
  <c r="Y53" i="19"/>
  <c r="A154" i="21"/>
  <c r="N153" i="21"/>
  <c r="G153" i="21"/>
  <c r="W153" i="21"/>
  <c r="P153" i="21"/>
  <c r="I153" i="21"/>
  <c r="Y153" i="21"/>
  <c r="B153" i="21"/>
  <c r="R153" i="21"/>
  <c r="K153" i="21"/>
  <c r="D153" i="21"/>
  <c r="T153" i="21"/>
  <c r="M153" i="21"/>
  <c r="F153" i="21"/>
  <c r="V153" i="21"/>
  <c r="O153" i="21"/>
  <c r="H153" i="21"/>
  <c r="X153" i="21"/>
  <c r="Q153" i="21"/>
  <c r="J153" i="21"/>
  <c r="C153" i="21"/>
  <c r="S153" i="21"/>
  <c r="L153" i="21"/>
  <c r="E153" i="21"/>
  <c r="U153" i="21"/>
  <c r="B462" i="2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A377" i="19"/>
  <c r="C341" i="19"/>
  <c r="K341" i="19"/>
  <c r="S341" i="19"/>
  <c r="F341" i="19"/>
  <c r="N341" i="19"/>
  <c r="V341" i="19"/>
  <c r="G341" i="19"/>
  <c r="O341" i="19"/>
  <c r="W341" i="19"/>
  <c r="J341" i="19"/>
  <c r="R341" i="19"/>
  <c r="B341" i="19"/>
  <c r="L54" i="19"/>
  <c r="E54" i="19"/>
  <c r="U54" i="19"/>
  <c r="J54" i="19"/>
  <c r="C54" i="19"/>
  <c r="S54" i="19"/>
  <c r="A90" i="19"/>
  <c r="P54" i="19"/>
  <c r="I54" i="19"/>
  <c r="Y54" i="19"/>
  <c r="N54" i="19"/>
  <c r="G54" i="19"/>
  <c r="W54" i="19"/>
  <c r="D54" i="19"/>
  <c r="T54" i="19"/>
  <c r="M54" i="19"/>
  <c r="B54" i="19"/>
  <c r="R54" i="19"/>
  <c r="K54" i="19"/>
  <c r="H54" i="19"/>
  <c r="X54" i="19"/>
  <c r="Q54" i="19"/>
  <c r="F54" i="19"/>
  <c r="V54" i="19"/>
  <c r="O54" i="19"/>
  <c r="C306" i="19"/>
  <c r="G306" i="19"/>
  <c r="K306" i="19"/>
  <c r="O306" i="19"/>
  <c r="S306" i="19"/>
  <c r="W306" i="19"/>
  <c r="A307" i="19"/>
  <c r="D306" i="19"/>
  <c r="H306" i="19"/>
  <c r="L306" i="19"/>
  <c r="P306" i="19"/>
  <c r="T306" i="19"/>
  <c r="X306" i="19"/>
  <c r="B306" i="19"/>
  <c r="J306" i="19"/>
  <c r="R306" i="19"/>
  <c r="A342" i="19"/>
  <c r="E306" i="19"/>
  <c r="M306" i="19"/>
  <c r="U306" i="19"/>
  <c r="F306" i="19"/>
  <c r="N306" i="19"/>
  <c r="V306" i="19"/>
  <c r="I306" i="19"/>
  <c r="Q306" i="19"/>
  <c r="Y306" i="19"/>
  <c r="C8" i="1" l="1"/>
  <c r="F8" i="1"/>
  <c r="E8" i="1"/>
  <c r="R269" i="23"/>
  <c r="F269" i="23"/>
  <c r="U269" i="23"/>
  <c r="I269" i="23"/>
  <c r="N269" i="23"/>
  <c r="E269" i="23"/>
  <c r="V269" i="23"/>
  <c r="Q269" i="23"/>
  <c r="B269" i="23"/>
  <c r="T269" i="23"/>
  <c r="D269" i="23"/>
  <c r="K269" i="23"/>
  <c r="W269" i="23"/>
  <c r="P269" i="23"/>
  <c r="G269" i="23"/>
  <c r="L269" i="23"/>
  <c r="S269" i="23"/>
  <c r="X269" i="23"/>
  <c r="H269" i="23"/>
  <c r="O269" i="23"/>
  <c r="F85" i="24"/>
  <c r="P85" i="24"/>
  <c r="J85" i="24"/>
  <c r="T85" i="24"/>
  <c r="K85" i="24"/>
  <c r="V85" i="24"/>
  <c r="D85" i="24"/>
  <c r="O85" i="24"/>
  <c r="E85" i="24"/>
  <c r="U85" i="24"/>
  <c r="L85" i="24"/>
  <c r="C85" i="24"/>
  <c r="X85" i="24"/>
  <c r="I85" i="24"/>
  <c r="Y85" i="24"/>
  <c r="R85" i="24"/>
  <c r="H85" i="24"/>
  <c r="M85" i="24"/>
  <c r="B85" i="24"/>
  <c r="W85" i="24"/>
  <c r="N85" i="24"/>
  <c r="Q85" i="24"/>
  <c r="G85" i="24"/>
  <c r="A118" i="24"/>
  <c r="S85" i="24"/>
  <c r="B892" i="2"/>
  <c r="F18" i="21"/>
  <c r="E18" i="21"/>
  <c r="D18" i="21"/>
  <c r="X18" i="21"/>
  <c r="X18" i="19"/>
  <c r="W18" i="21"/>
  <c r="Y18" i="19"/>
  <c r="W18" i="19"/>
  <c r="Y18" i="21"/>
  <c r="B189" i="21"/>
  <c r="V189" i="21"/>
  <c r="S189" i="21"/>
  <c r="T189" i="21"/>
  <c r="Q189" i="21"/>
  <c r="C189" i="21"/>
  <c r="H189" i="21"/>
  <c r="M189" i="21"/>
  <c r="F189" i="21"/>
  <c r="K189" i="21"/>
  <c r="L189" i="21"/>
  <c r="U189" i="21"/>
  <c r="R189" i="21"/>
  <c r="D189" i="21"/>
  <c r="E189" i="21"/>
  <c r="J189" i="21"/>
  <c r="O189" i="21"/>
  <c r="X189" i="21"/>
  <c r="G189" i="21"/>
  <c r="Y189" i="21"/>
  <c r="W189" i="21"/>
  <c r="A190" i="21"/>
  <c r="P189" i="21"/>
  <c r="N189" i="21"/>
  <c r="I189" i="21"/>
  <c r="L224" i="21"/>
  <c r="S224" i="21"/>
  <c r="P224" i="21"/>
  <c r="J224" i="21"/>
  <c r="C224" i="21"/>
  <c r="W224" i="21"/>
  <c r="T224" i="21"/>
  <c r="U224" i="21"/>
  <c r="N224" i="21"/>
  <c r="K224" i="21"/>
  <c r="I224" i="21"/>
  <c r="B224" i="21"/>
  <c r="M224" i="21"/>
  <c r="G224" i="21"/>
  <c r="D224" i="21"/>
  <c r="E224" i="21"/>
  <c r="Y224" i="21"/>
  <c r="R224" i="21"/>
  <c r="X224" i="21"/>
  <c r="A225" i="21"/>
  <c r="Q224" i="21"/>
  <c r="O224" i="21"/>
  <c r="F224" i="21"/>
  <c r="H224" i="21"/>
  <c r="V224" i="21"/>
  <c r="Q296" i="21"/>
  <c r="F296" i="21"/>
  <c r="V296" i="21"/>
  <c r="K296" i="21"/>
  <c r="D296" i="21"/>
  <c r="T296" i="21"/>
  <c r="I296" i="21"/>
  <c r="A297" i="21"/>
  <c r="B296" i="21"/>
  <c r="S296" i="21"/>
  <c r="P296" i="21"/>
  <c r="U296" i="21"/>
  <c r="N296" i="21"/>
  <c r="G296" i="21"/>
  <c r="H296" i="21"/>
  <c r="A332" i="21"/>
  <c r="J296" i="21"/>
  <c r="W296" i="21"/>
  <c r="E296" i="21"/>
  <c r="R296" i="21"/>
  <c r="L296" i="21"/>
  <c r="M296" i="21"/>
  <c r="C296" i="21"/>
  <c r="X296" i="21"/>
  <c r="Y296" i="21"/>
  <c r="O296" i="21"/>
  <c r="F151" i="24"/>
  <c r="J151" i="24"/>
  <c r="N151" i="24"/>
  <c r="R151" i="24"/>
  <c r="V151" i="24"/>
  <c r="B151" i="24"/>
  <c r="E151" i="24"/>
  <c r="K151" i="24"/>
  <c r="P151" i="24"/>
  <c r="U151" i="24"/>
  <c r="A152" i="24"/>
  <c r="G151" i="24"/>
  <c r="L151" i="24"/>
  <c r="Q151" i="24"/>
  <c r="W151" i="24"/>
  <c r="C151" i="24"/>
  <c r="M151" i="24"/>
  <c r="X151" i="24"/>
  <c r="D151" i="24"/>
  <c r="O151" i="24"/>
  <c r="Y151" i="24"/>
  <c r="I151" i="24"/>
  <c r="A187" i="24"/>
  <c r="S151" i="24"/>
  <c r="T151" i="24"/>
  <c r="H151" i="24"/>
  <c r="V163" i="23"/>
  <c r="S163" i="23"/>
  <c r="K163" i="23"/>
  <c r="C163" i="23"/>
  <c r="A199" i="23"/>
  <c r="A164" i="23"/>
  <c r="W163" i="23"/>
  <c r="L163" i="23"/>
  <c r="Q163" i="23"/>
  <c r="B163" i="23"/>
  <c r="R163" i="23"/>
  <c r="H163" i="23"/>
  <c r="T163" i="23"/>
  <c r="E163" i="23"/>
  <c r="U163" i="23"/>
  <c r="F163" i="23"/>
  <c r="G163" i="23"/>
  <c r="P163" i="23"/>
  <c r="I163" i="23"/>
  <c r="Y163" i="23"/>
  <c r="J163" i="23"/>
  <c r="O163" i="23"/>
  <c r="X163" i="23"/>
  <c r="D163" i="23"/>
  <c r="M163" i="23"/>
  <c r="N163" i="23"/>
  <c r="D86" i="24"/>
  <c r="H86" i="24"/>
  <c r="L86" i="24"/>
  <c r="P86" i="24"/>
  <c r="T86" i="24"/>
  <c r="X86" i="24"/>
  <c r="E86" i="24"/>
  <c r="I86" i="24"/>
  <c r="M86" i="24"/>
  <c r="Q86" i="24"/>
  <c r="U86" i="24"/>
  <c r="Y86" i="24"/>
  <c r="F86" i="24"/>
  <c r="N86" i="24"/>
  <c r="V86" i="24"/>
  <c r="A119" i="24"/>
  <c r="G86" i="24"/>
  <c r="O86" i="24"/>
  <c r="W86" i="24"/>
  <c r="J86" i="24"/>
  <c r="K86" i="24"/>
  <c r="B86" i="24"/>
  <c r="R86" i="24"/>
  <c r="C86" i="24"/>
  <c r="S86" i="24"/>
  <c r="Y125" i="23"/>
  <c r="M125" i="23"/>
  <c r="H125" i="23"/>
  <c r="B125" i="23"/>
  <c r="X125" i="23"/>
  <c r="R125" i="23"/>
  <c r="C125" i="23"/>
  <c r="S125" i="23"/>
  <c r="G125" i="23"/>
  <c r="K125" i="23"/>
  <c r="O125" i="23"/>
  <c r="J125" i="23"/>
  <c r="F125" i="23"/>
  <c r="W125" i="23"/>
  <c r="I125" i="23"/>
  <c r="P125" i="23"/>
  <c r="L125" i="23"/>
  <c r="N125" i="23"/>
  <c r="U125" i="23"/>
  <c r="Q125" i="23"/>
  <c r="T125" i="23"/>
  <c r="E125" i="23"/>
  <c r="V125" i="23"/>
  <c r="D125" i="23"/>
  <c r="A120" i="21"/>
  <c r="D87" i="21"/>
  <c r="S87" i="21"/>
  <c r="E87" i="21"/>
  <c r="B87" i="21"/>
  <c r="M87" i="21"/>
  <c r="R87" i="21"/>
  <c r="T87" i="21"/>
  <c r="C87" i="21"/>
  <c r="J87" i="21"/>
  <c r="H87" i="21"/>
  <c r="P87" i="21"/>
  <c r="K87" i="21"/>
  <c r="O87" i="21"/>
  <c r="W87" i="21"/>
  <c r="U87" i="21"/>
  <c r="Q87" i="21"/>
  <c r="V87" i="21"/>
  <c r="Y87" i="21"/>
  <c r="G87" i="21"/>
  <c r="L87" i="21"/>
  <c r="X87" i="21"/>
  <c r="F87" i="21"/>
  <c r="I87" i="21"/>
  <c r="N87" i="21"/>
  <c r="C54" i="24"/>
  <c r="G54" i="24"/>
  <c r="K54" i="24"/>
  <c r="O54" i="24"/>
  <c r="S54" i="24"/>
  <c r="W54" i="24"/>
  <c r="E54" i="24"/>
  <c r="J54" i="24"/>
  <c r="P54" i="24"/>
  <c r="U54" i="24"/>
  <c r="F54" i="24"/>
  <c r="L54" i="24"/>
  <c r="Q54" i="24"/>
  <c r="V54" i="24"/>
  <c r="B54" i="24"/>
  <c r="M54" i="24"/>
  <c r="X54" i="24"/>
  <c r="A87" i="24"/>
  <c r="D54" i="24"/>
  <c r="N54" i="24"/>
  <c r="Y54" i="24"/>
  <c r="H54" i="24"/>
  <c r="R54" i="24"/>
  <c r="I54" i="24"/>
  <c r="T54" i="24"/>
  <c r="H260" i="21"/>
  <c r="X260" i="21"/>
  <c r="Q260" i="21"/>
  <c r="F260" i="21"/>
  <c r="V260" i="21"/>
  <c r="O260" i="21"/>
  <c r="L260" i="21"/>
  <c r="I260" i="21"/>
  <c r="B260" i="21"/>
  <c r="C260" i="21"/>
  <c r="W260" i="21"/>
  <c r="A261" i="21"/>
  <c r="T260" i="21"/>
  <c r="U260" i="21"/>
  <c r="N260" i="21"/>
  <c r="K260" i="21"/>
  <c r="M260" i="21"/>
  <c r="G260" i="21"/>
  <c r="D260" i="21"/>
  <c r="Y260" i="21"/>
  <c r="S260" i="21"/>
  <c r="P260" i="21"/>
  <c r="J260" i="21"/>
  <c r="E260" i="21"/>
  <c r="R260" i="21"/>
  <c r="W124" i="23"/>
  <c r="S124" i="23"/>
  <c r="O124" i="23"/>
  <c r="K124" i="23"/>
  <c r="G124" i="23"/>
  <c r="C124" i="23"/>
  <c r="V124" i="23"/>
  <c r="R124" i="23"/>
  <c r="N124" i="23"/>
  <c r="J124" i="23"/>
  <c r="F124" i="23"/>
  <c r="B124" i="23"/>
  <c r="U124" i="23"/>
  <c r="M124" i="23"/>
  <c r="E124" i="23"/>
  <c r="T124" i="23"/>
  <c r="L124" i="23"/>
  <c r="D124" i="23"/>
  <c r="Y124" i="23"/>
  <c r="I124" i="23"/>
  <c r="X124" i="23"/>
  <c r="H124" i="23"/>
  <c r="Q124" i="23"/>
  <c r="P124" i="23"/>
  <c r="D268" i="23"/>
  <c r="G268" i="23"/>
  <c r="R268" i="23"/>
  <c r="H268" i="23"/>
  <c r="S268" i="23"/>
  <c r="A305" i="23"/>
  <c r="W268" i="23"/>
  <c r="C268" i="23"/>
  <c r="X268" i="23"/>
  <c r="L268" i="23"/>
  <c r="N268" i="23"/>
  <c r="M268" i="23"/>
  <c r="Y268" i="23"/>
  <c r="I268" i="23"/>
  <c r="Q268" i="23"/>
  <c r="U268" i="23"/>
  <c r="P268" i="23"/>
  <c r="B268" i="23"/>
  <c r="K268" i="23"/>
  <c r="T268" i="23"/>
  <c r="E268" i="23"/>
  <c r="F268" i="23"/>
  <c r="O268" i="23"/>
  <c r="V268" i="23"/>
  <c r="J268" i="23"/>
  <c r="D19" i="24"/>
  <c r="E19" i="24"/>
  <c r="I19" i="24"/>
  <c r="M19" i="24"/>
  <c r="Q19" i="24"/>
  <c r="W19" i="24"/>
  <c r="A20" i="24"/>
  <c r="F19" i="24"/>
  <c r="K19" i="24"/>
  <c r="P19" i="24"/>
  <c r="X19" i="24"/>
  <c r="G19" i="24"/>
  <c r="L19" i="24"/>
  <c r="R19" i="24"/>
  <c r="Y19" i="24"/>
  <c r="A55" i="24"/>
  <c r="B19" i="24"/>
  <c r="N19" i="24"/>
  <c r="C19" i="24"/>
  <c r="O19" i="24"/>
  <c r="H19" i="24"/>
  <c r="S19" i="24"/>
  <c r="J19" i="24"/>
  <c r="T19" i="24"/>
  <c r="D198" i="23"/>
  <c r="E198" i="23"/>
  <c r="K198" i="23"/>
  <c r="Q198" i="23"/>
  <c r="V198" i="23"/>
  <c r="A234" i="23"/>
  <c r="F198" i="23"/>
  <c r="M198" i="23"/>
  <c r="R198" i="23"/>
  <c r="W198" i="23"/>
  <c r="N198" i="23"/>
  <c r="Y198" i="23"/>
  <c r="C198" i="23"/>
  <c r="O198" i="23"/>
  <c r="S198" i="23"/>
  <c r="U198" i="23"/>
  <c r="I198" i="23"/>
  <c r="J198" i="23"/>
  <c r="P198" i="23"/>
  <c r="L198" i="23"/>
  <c r="X198" i="23"/>
  <c r="T198" i="23"/>
  <c r="H198" i="23"/>
  <c r="B198" i="23"/>
  <c r="G198" i="23"/>
  <c r="E197" i="19"/>
  <c r="D197" i="19"/>
  <c r="H197" i="19"/>
  <c r="P197" i="19"/>
  <c r="X197" i="19"/>
  <c r="A233" i="19"/>
  <c r="K197" i="19"/>
  <c r="T197" i="19"/>
  <c r="L197" i="19"/>
  <c r="W197" i="19"/>
  <c r="C197" i="19"/>
  <c r="O197" i="19"/>
  <c r="G197" i="19"/>
  <c r="S197" i="19"/>
  <c r="R197" i="19"/>
  <c r="B197" i="19"/>
  <c r="Q197" i="19"/>
  <c r="N197" i="19"/>
  <c r="M197" i="19"/>
  <c r="J197" i="19"/>
  <c r="Y197" i="19"/>
  <c r="I197" i="19"/>
  <c r="V197" i="19"/>
  <c r="F197" i="19"/>
  <c r="U197" i="19"/>
  <c r="B55" i="21"/>
  <c r="L55" i="21"/>
  <c r="S55" i="21"/>
  <c r="C55" i="21"/>
  <c r="M55" i="21"/>
  <c r="V55" i="21"/>
  <c r="X55" i="21"/>
  <c r="H55" i="21"/>
  <c r="O55" i="21"/>
  <c r="Y55" i="21"/>
  <c r="I55" i="21"/>
  <c r="F55" i="21"/>
  <c r="A88" i="21"/>
  <c r="P55" i="21"/>
  <c r="W55" i="21"/>
  <c r="G55" i="21"/>
  <c r="Q55" i="21"/>
  <c r="J55" i="21"/>
  <c r="N55" i="21"/>
  <c r="U55" i="21"/>
  <c r="T55" i="21"/>
  <c r="E55" i="21"/>
  <c r="D55" i="21"/>
  <c r="R55" i="21"/>
  <c r="K55" i="21"/>
  <c r="X54" i="23"/>
  <c r="T54" i="23"/>
  <c r="P54" i="23"/>
  <c r="L54" i="23"/>
  <c r="H54" i="23"/>
  <c r="D54" i="23"/>
  <c r="W54" i="23"/>
  <c r="S54" i="23"/>
  <c r="O54" i="23"/>
  <c r="K54" i="23"/>
  <c r="G54" i="23"/>
  <c r="C54" i="23"/>
  <c r="V54" i="23"/>
  <c r="R54" i="23"/>
  <c r="N54" i="23"/>
  <c r="J54" i="23"/>
  <c r="F54" i="23"/>
  <c r="B54" i="23"/>
  <c r="A90" i="23"/>
  <c r="Y54" i="23"/>
  <c r="U54" i="23"/>
  <c r="Q54" i="23"/>
  <c r="M54" i="23"/>
  <c r="I54" i="23"/>
  <c r="E54" i="23"/>
  <c r="B20" i="21"/>
  <c r="J20" i="21"/>
  <c r="Q20" i="21"/>
  <c r="H20" i="21"/>
  <c r="O20" i="21"/>
  <c r="V20" i="21"/>
  <c r="M20" i="21"/>
  <c r="T20" i="21"/>
  <c r="K20" i="21"/>
  <c r="N20" i="21"/>
  <c r="S20" i="21"/>
  <c r="A56" i="21"/>
  <c r="Y20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6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5" i="23"/>
  <c r="C162" i="19"/>
  <c r="G162" i="19"/>
  <c r="K162" i="19"/>
  <c r="O162" i="19"/>
  <c r="S162" i="19"/>
  <c r="W162" i="19"/>
  <c r="E162" i="19"/>
  <c r="I162" i="19"/>
  <c r="M162" i="19"/>
  <c r="Q162" i="19"/>
  <c r="U162" i="19"/>
  <c r="Y162" i="19"/>
  <c r="F162" i="19"/>
  <c r="N162" i="19"/>
  <c r="V162" i="19"/>
  <c r="H162" i="19"/>
  <c r="P162" i="19"/>
  <c r="X162" i="19"/>
  <c r="A198" i="19"/>
  <c r="B162" i="19"/>
  <c r="J162" i="19"/>
  <c r="R162" i="19"/>
  <c r="A163" i="19"/>
  <c r="D162" i="19"/>
  <c r="L162" i="19"/>
  <c r="T162" i="19"/>
  <c r="H55" i="19"/>
  <c r="X55" i="19"/>
  <c r="Q55" i="19"/>
  <c r="F55" i="19"/>
  <c r="V55" i="19"/>
  <c r="O55" i="19"/>
  <c r="L55" i="19"/>
  <c r="E55" i="19"/>
  <c r="U55" i="19"/>
  <c r="J55" i="19"/>
  <c r="C55" i="19"/>
  <c r="S55" i="19"/>
  <c r="D55" i="19"/>
  <c r="T55" i="19"/>
  <c r="M55" i="19"/>
  <c r="B55" i="19"/>
  <c r="R55" i="19"/>
  <c r="K55" i="19"/>
  <c r="A91" i="19"/>
  <c r="N55" i="19"/>
  <c r="P55" i="19"/>
  <c r="G55" i="19"/>
  <c r="I55" i="19"/>
  <c r="W55" i="19"/>
  <c r="Y55" i="19"/>
  <c r="U20" i="24"/>
  <c r="V20" i="24"/>
  <c r="E37" i="8"/>
  <c r="B37" i="8"/>
  <c r="C37" i="8"/>
  <c r="D37" i="8"/>
  <c r="N876" i="21"/>
  <c r="P591" i="23"/>
  <c r="P591" i="19"/>
  <c r="N876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42" i="19"/>
  <c r="F342" i="19"/>
  <c r="J342" i="19"/>
  <c r="N342" i="19"/>
  <c r="R342" i="19"/>
  <c r="V342" i="19"/>
  <c r="A378" i="19"/>
  <c r="C342" i="19"/>
  <c r="G342" i="19"/>
  <c r="K342" i="19"/>
  <c r="O342" i="19"/>
  <c r="S342" i="19"/>
  <c r="W342" i="19"/>
  <c r="I342" i="19"/>
  <c r="Q342" i="19"/>
  <c r="Y342" i="19"/>
  <c r="E342" i="19"/>
  <c r="M342" i="19"/>
  <c r="U342" i="19"/>
  <c r="H342" i="19"/>
  <c r="P342" i="19"/>
  <c r="X342" i="19"/>
  <c r="T342" i="19"/>
  <c r="D342" i="19"/>
  <c r="L342" i="19"/>
  <c r="E90" i="19"/>
  <c r="U90" i="19"/>
  <c r="J90" i="19"/>
  <c r="C90" i="19"/>
  <c r="S90" i="19"/>
  <c r="L90" i="19"/>
  <c r="I90" i="19"/>
  <c r="Y90" i="19"/>
  <c r="N90" i="19"/>
  <c r="G90" i="19"/>
  <c r="W90" i="19"/>
  <c r="P90" i="19"/>
  <c r="M90" i="19"/>
  <c r="B90" i="19"/>
  <c r="R90" i="19"/>
  <c r="K90" i="19"/>
  <c r="D90" i="19"/>
  <c r="T90" i="19"/>
  <c r="A126" i="19"/>
  <c r="Q90" i="19"/>
  <c r="F90" i="19"/>
  <c r="V90" i="19"/>
  <c r="O90" i="19"/>
  <c r="H90" i="19"/>
  <c r="X90" i="19"/>
  <c r="C377" i="19"/>
  <c r="G377" i="19"/>
  <c r="K377" i="19"/>
  <c r="O377" i="19"/>
  <c r="S377" i="19"/>
  <c r="W377" i="19"/>
  <c r="A413" i="19"/>
  <c r="D377" i="19"/>
  <c r="H377" i="19"/>
  <c r="L377" i="19"/>
  <c r="P377" i="19"/>
  <c r="T377" i="19"/>
  <c r="X377" i="19"/>
  <c r="J377" i="19"/>
  <c r="R377" i="19"/>
  <c r="B377" i="19"/>
  <c r="F377" i="19"/>
  <c r="N377" i="19"/>
  <c r="V377" i="19"/>
  <c r="I377" i="19"/>
  <c r="Q377" i="19"/>
  <c r="Y377" i="19"/>
  <c r="E377" i="19"/>
  <c r="M377" i="19"/>
  <c r="U377" i="19"/>
  <c r="B486" i="2"/>
  <c r="B154" i="21"/>
  <c r="R154" i="21"/>
  <c r="K154" i="21"/>
  <c r="D154" i="21"/>
  <c r="T154" i="21"/>
  <c r="M154" i="21"/>
  <c r="F154" i="21"/>
  <c r="V154" i="21"/>
  <c r="O154" i="21"/>
  <c r="H154" i="21"/>
  <c r="X154" i="21"/>
  <c r="Q154" i="21"/>
  <c r="J154" i="21"/>
  <c r="C154" i="21"/>
  <c r="S154" i="21"/>
  <c r="L154" i="21"/>
  <c r="E154" i="21"/>
  <c r="U154" i="21"/>
  <c r="A155" i="21"/>
  <c r="N154" i="21"/>
  <c r="G154" i="21"/>
  <c r="W154" i="21"/>
  <c r="P154" i="21"/>
  <c r="I154" i="21"/>
  <c r="Y154" i="21"/>
  <c r="B307" i="19"/>
  <c r="F307" i="19"/>
  <c r="J307" i="19"/>
  <c r="N307" i="19"/>
  <c r="R307" i="19"/>
  <c r="V307" i="19"/>
  <c r="C307" i="19"/>
  <c r="G307" i="19"/>
  <c r="K307" i="19"/>
  <c r="O307" i="19"/>
  <c r="S307" i="19"/>
  <c r="W307" i="19"/>
  <c r="I307" i="19"/>
  <c r="Q307" i="19"/>
  <c r="Y307" i="19"/>
  <c r="E307" i="19"/>
  <c r="M307" i="19"/>
  <c r="U307" i="19"/>
  <c r="A308" i="19"/>
  <c r="H307" i="19"/>
  <c r="P307" i="19"/>
  <c r="X307" i="19"/>
  <c r="L307" i="19"/>
  <c r="T307" i="19"/>
  <c r="A343" i="19"/>
  <c r="D307" i="19"/>
  <c r="E89" i="19"/>
  <c r="I89" i="19"/>
  <c r="M89" i="19"/>
  <c r="Q89" i="19"/>
  <c r="U89" i="19"/>
  <c r="Y89" i="19"/>
  <c r="A125" i="19"/>
  <c r="B89" i="19"/>
  <c r="F89" i="19"/>
  <c r="J89" i="19"/>
  <c r="N89" i="19"/>
  <c r="R89" i="19"/>
  <c r="V89" i="19"/>
  <c r="C89" i="19"/>
  <c r="G89" i="19"/>
  <c r="K89" i="19"/>
  <c r="O89" i="19"/>
  <c r="S89" i="19"/>
  <c r="W89" i="19"/>
  <c r="D89" i="19"/>
  <c r="H89" i="19"/>
  <c r="L89" i="19"/>
  <c r="P89" i="19"/>
  <c r="T89" i="19"/>
  <c r="X89" i="19"/>
  <c r="K118" i="24" l="1"/>
  <c r="B118" i="24"/>
  <c r="X118" i="24"/>
  <c r="T118" i="24"/>
  <c r="L118" i="24"/>
  <c r="F118" i="24"/>
  <c r="O118" i="24"/>
  <c r="H118" i="24"/>
  <c r="D118" i="24"/>
  <c r="Y118" i="24"/>
  <c r="V118" i="24"/>
  <c r="Q118" i="24"/>
  <c r="C118" i="24"/>
  <c r="S118" i="24"/>
  <c r="M118" i="24"/>
  <c r="I118" i="24"/>
  <c r="J118" i="24"/>
  <c r="E118" i="24"/>
  <c r="G118" i="24"/>
  <c r="W118" i="24"/>
  <c r="R118" i="24"/>
  <c r="N118" i="24"/>
  <c r="U118" i="24"/>
  <c r="P118" i="24"/>
  <c r="B190" i="21"/>
  <c r="T190" i="21"/>
  <c r="H190" i="21"/>
  <c r="V190" i="21"/>
  <c r="O190" i="21"/>
  <c r="U190" i="21"/>
  <c r="X190" i="21"/>
  <c r="R190" i="21"/>
  <c r="M190" i="21"/>
  <c r="E190" i="21"/>
  <c r="S190" i="21"/>
  <c r="I190" i="21"/>
  <c r="N190" i="21"/>
  <c r="K190" i="21"/>
  <c r="J190" i="21"/>
  <c r="Y190" i="21"/>
  <c r="P190" i="21"/>
  <c r="F190" i="21"/>
  <c r="L190" i="21"/>
  <c r="D190" i="21"/>
  <c r="G190" i="21"/>
  <c r="A191" i="21"/>
  <c r="Q190" i="21"/>
  <c r="W190" i="21"/>
  <c r="C190" i="21"/>
  <c r="W19" i="19"/>
  <c r="X19" i="19"/>
  <c r="Y19" i="19"/>
  <c r="W19" i="21"/>
  <c r="X19" i="21"/>
  <c r="Y19" i="21"/>
  <c r="B916" i="2"/>
  <c r="D19" i="21"/>
  <c r="E19" i="21"/>
  <c r="G225" i="21"/>
  <c r="Y225" i="21"/>
  <c r="X225" i="21"/>
  <c r="L225" i="21"/>
  <c r="E225" i="21"/>
  <c r="H225" i="21"/>
  <c r="J225" i="21"/>
  <c r="W225" i="21"/>
  <c r="N225" i="21"/>
  <c r="U225" i="21"/>
  <c r="M225" i="21"/>
  <c r="V225" i="21"/>
  <c r="B225" i="21"/>
  <c r="P225" i="21"/>
  <c r="C225" i="21"/>
  <c r="R225" i="21"/>
  <c r="F225" i="21"/>
  <c r="S225" i="21"/>
  <c r="A226" i="21"/>
  <c r="I225" i="21"/>
  <c r="D225" i="21"/>
  <c r="O225" i="21"/>
  <c r="K225" i="21"/>
  <c r="Q225" i="21"/>
  <c r="T225" i="21"/>
  <c r="A262" i="21"/>
  <c r="P261" i="21"/>
  <c r="I261" i="21"/>
  <c r="Y261" i="21"/>
  <c r="N261" i="21"/>
  <c r="G261" i="21"/>
  <c r="W261" i="21"/>
  <c r="H261" i="21"/>
  <c r="E261" i="21"/>
  <c r="B261" i="21"/>
  <c r="V261" i="21"/>
  <c r="S261" i="21"/>
  <c r="L261" i="21"/>
  <c r="Q261" i="21"/>
  <c r="R261" i="21"/>
  <c r="T261" i="21"/>
  <c r="U261" i="21"/>
  <c r="C261" i="21"/>
  <c r="X261" i="21"/>
  <c r="F261" i="21"/>
  <c r="K261" i="21"/>
  <c r="D261" i="21"/>
  <c r="M261" i="21"/>
  <c r="J261" i="21"/>
  <c r="O261" i="21"/>
  <c r="E199" i="23"/>
  <c r="N199" i="23"/>
  <c r="C199" i="23"/>
  <c r="J199" i="23"/>
  <c r="T199" i="23"/>
  <c r="A235" i="23"/>
  <c r="X199" i="23"/>
  <c r="Y199" i="23"/>
  <c r="I199" i="23"/>
  <c r="U199" i="23"/>
  <c r="Q199" i="23"/>
  <c r="M199" i="23"/>
  <c r="H199" i="23"/>
  <c r="D199" i="23"/>
  <c r="G199" i="23"/>
  <c r="V199" i="23"/>
  <c r="W199" i="23"/>
  <c r="B199" i="23"/>
  <c r="P199" i="23"/>
  <c r="R199" i="23"/>
  <c r="K199" i="23"/>
  <c r="S199" i="23"/>
  <c r="O199" i="23"/>
  <c r="L199" i="23"/>
  <c r="F199" i="23"/>
  <c r="E187" i="24"/>
  <c r="I187" i="24"/>
  <c r="M187" i="24"/>
  <c r="Q187" i="24"/>
  <c r="U187" i="24"/>
  <c r="Y187" i="24"/>
  <c r="F187" i="24"/>
  <c r="J187" i="24"/>
  <c r="N187" i="24"/>
  <c r="R187" i="24"/>
  <c r="V187" i="24"/>
  <c r="B187" i="24"/>
  <c r="A223" i="24"/>
  <c r="G187" i="24"/>
  <c r="O187" i="24"/>
  <c r="W187" i="24"/>
  <c r="H187" i="24"/>
  <c r="P187" i="24"/>
  <c r="X187" i="24"/>
  <c r="C187" i="24"/>
  <c r="S187" i="24"/>
  <c r="D187" i="24"/>
  <c r="T187" i="24"/>
  <c r="K187" i="24"/>
  <c r="L187" i="24"/>
  <c r="A188" i="24"/>
  <c r="D152" i="24"/>
  <c r="H152" i="24"/>
  <c r="L152" i="24"/>
  <c r="P152" i="24"/>
  <c r="T152" i="24"/>
  <c r="X152" i="24"/>
  <c r="E152" i="24"/>
  <c r="I152" i="24"/>
  <c r="M152" i="24"/>
  <c r="Q152" i="24"/>
  <c r="U152" i="24"/>
  <c r="Y152" i="24"/>
  <c r="F152" i="24"/>
  <c r="N152" i="24"/>
  <c r="V152" i="24"/>
  <c r="G152" i="24"/>
  <c r="O152" i="24"/>
  <c r="W152" i="24"/>
  <c r="J152" i="24"/>
  <c r="K152" i="24"/>
  <c r="B152" i="24"/>
  <c r="R152" i="24"/>
  <c r="A153" i="24"/>
  <c r="C152" i="24"/>
  <c r="S152" i="24"/>
  <c r="E55" i="24"/>
  <c r="I55" i="24"/>
  <c r="M55" i="24"/>
  <c r="Q55" i="24"/>
  <c r="W55" i="24"/>
  <c r="B55" i="24"/>
  <c r="F55" i="24"/>
  <c r="J55" i="24"/>
  <c r="N55" i="24"/>
  <c r="R55" i="24"/>
  <c r="X55" i="24"/>
  <c r="G55" i="24"/>
  <c r="O55" i="24"/>
  <c r="Y55" i="24"/>
  <c r="H55" i="24"/>
  <c r="P55" i="24"/>
  <c r="C55" i="24"/>
  <c r="S55" i="24"/>
  <c r="D55" i="24"/>
  <c r="T55" i="24"/>
  <c r="K55" i="24"/>
  <c r="A88" i="24"/>
  <c r="L55" i="24"/>
  <c r="U55" i="24"/>
  <c r="V55" i="24"/>
  <c r="F305" i="23"/>
  <c r="L305" i="23"/>
  <c r="Q305" i="23"/>
  <c r="V305" i="23"/>
  <c r="H305" i="23"/>
  <c r="M305" i="23"/>
  <c r="R305" i="23"/>
  <c r="X305" i="23"/>
  <c r="I305" i="23"/>
  <c r="T305" i="23"/>
  <c r="A341" i="23"/>
  <c r="J305" i="23"/>
  <c r="U305" i="23"/>
  <c r="A306" i="23"/>
  <c r="D305" i="23"/>
  <c r="Y305" i="23"/>
  <c r="E305" i="23"/>
  <c r="B305" i="23"/>
  <c r="N305" i="23"/>
  <c r="P305" i="23"/>
  <c r="K305" i="23"/>
  <c r="O305" i="23"/>
  <c r="C305" i="23"/>
  <c r="S305" i="23"/>
  <c r="G305" i="23"/>
  <c r="W305" i="23"/>
  <c r="G120" i="21"/>
  <c r="Y120" i="21"/>
  <c r="D120" i="21"/>
  <c r="V120" i="21"/>
  <c r="Q120" i="21"/>
  <c r="L120" i="21"/>
  <c r="W120" i="21"/>
  <c r="B120" i="21"/>
  <c r="T120" i="21"/>
  <c r="O120" i="21"/>
  <c r="J120" i="21"/>
  <c r="E120" i="21"/>
  <c r="P120" i="21"/>
  <c r="R120" i="21"/>
  <c r="M120" i="21"/>
  <c r="H120" i="21"/>
  <c r="C120" i="21"/>
  <c r="U120" i="21"/>
  <c r="N120" i="21"/>
  <c r="I120" i="21"/>
  <c r="K120" i="21"/>
  <c r="F120" i="21"/>
  <c r="X120" i="21"/>
  <c r="S120" i="21"/>
  <c r="D332" i="21"/>
  <c r="T332" i="21"/>
  <c r="I332" i="21"/>
  <c r="Y332" i="21"/>
  <c r="N332" i="21"/>
  <c r="C332" i="21"/>
  <c r="S332" i="21"/>
  <c r="L332" i="21"/>
  <c r="E332" i="21"/>
  <c r="A333" i="21"/>
  <c r="V332" i="21"/>
  <c r="O332" i="21"/>
  <c r="A368" i="21"/>
  <c r="F332" i="21"/>
  <c r="G332" i="21"/>
  <c r="H332" i="21"/>
  <c r="M332" i="21"/>
  <c r="J332" i="21"/>
  <c r="K332" i="21"/>
  <c r="P332" i="21"/>
  <c r="Q332" i="21"/>
  <c r="R332" i="21"/>
  <c r="W332" i="21"/>
  <c r="X332" i="21"/>
  <c r="U332" i="21"/>
  <c r="B332" i="21"/>
  <c r="G297" i="21"/>
  <c r="W297" i="21"/>
  <c r="P297" i="21"/>
  <c r="I297" i="21"/>
  <c r="Y297" i="21"/>
  <c r="N297" i="21"/>
  <c r="C297" i="21"/>
  <c r="D297" i="21"/>
  <c r="X297" i="21"/>
  <c r="U297" i="21"/>
  <c r="R297" i="21"/>
  <c r="H297" i="21"/>
  <c r="M297" i="21"/>
  <c r="J297" i="21"/>
  <c r="K297" i="21"/>
  <c r="L297" i="21"/>
  <c r="Q297" i="21"/>
  <c r="V297" i="21"/>
  <c r="O297" i="21"/>
  <c r="T297" i="21"/>
  <c r="B297" i="21"/>
  <c r="A298" i="21"/>
  <c r="S297" i="21"/>
  <c r="E297" i="21"/>
  <c r="F297" i="21"/>
  <c r="E20" i="24"/>
  <c r="I20" i="24"/>
  <c r="M20" i="24"/>
  <c r="Q20" i="24"/>
  <c r="Y20" i="24"/>
  <c r="A56" i="24"/>
  <c r="B20" i="24"/>
  <c r="F20" i="24"/>
  <c r="J20" i="24"/>
  <c r="N20" i="24"/>
  <c r="R20" i="24"/>
  <c r="A21" i="24"/>
  <c r="C20" i="24"/>
  <c r="K20" i="24"/>
  <c r="S20" i="24"/>
  <c r="D20" i="24"/>
  <c r="L20" i="24"/>
  <c r="T20" i="24"/>
  <c r="G20" i="24"/>
  <c r="H20" i="24"/>
  <c r="O20" i="24"/>
  <c r="P20" i="24"/>
  <c r="E234" i="23"/>
  <c r="C234" i="23"/>
  <c r="N234" i="23"/>
  <c r="X234" i="23"/>
  <c r="D234" i="23"/>
  <c r="O234" i="23"/>
  <c r="H234" i="23"/>
  <c r="J234" i="23"/>
  <c r="A270" i="23"/>
  <c r="S234" i="23"/>
  <c r="T234" i="23"/>
  <c r="Y234" i="23"/>
  <c r="I234" i="23"/>
  <c r="U234" i="23"/>
  <c r="Q234" i="23"/>
  <c r="M234" i="23"/>
  <c r="L234" i="23"/>
  <c r="V234" i="23"/>
  <c r="G234" i="23"/>
  <c r="P234" i="23"/>
  <c r="W234" i="23"/>
  <c r="B234" i="23"/>
  <c r="K234" i="23"/>
  <c r="R234" i="23"/>
  <c r="F234" i="23"/>
  <c r="E87" i="24"/>
  <c r="I87" i="24"/>
  <c r="M87" i="24"/>
  <c r="Q87" i="24"/>
  <c r="U87" i="24"/>
  <c r="Y87" i="24"/>
  <c r="B87" i="24"/>
  <c r="F87" i="24"/>
  <c r="J87" i="24"/>
  <c r="N87" i="24"/>
  <c r="R87" i="24"/>
  <c r="V87" i="24"/>
  <c r="C87" i="24"/>
  <c r="K87" i="24"/>
  <c r="S87" i="24"/>
  <c r="D87" i="24"/>
  <c r="L87" i="24"/>
  <c r="T87" i="24"/>
  <c r="A120" i="24"/>
  <c r="O87" i="24"/>
  <c r="P87" i="24"/>
  <c r="G87" i="24"/>
  <c r="W87" i="24"/>
  <c r="H87" i="24"/>
  <c r="X87" i="24"/>
  <c r="C119" i="24"/>
  <c r="G119" i="24"/>
  <c r="K119" i="24"/>
  <c r="O119" i="24"/>
  <c r="S119" i="24"/>
  <c r="W119" i="24"/>
  <c r="D119" i="24"/>
  <c r="H119" i="24"/>
  <c r="L119" i="24"/>
  <c r="P119" i="24"/>
  <c r="T119" i="24"/>
  <c r="X119" i="24"/>
  <c r="I119" i="24"/>
  <c r="Q119" i="24"/>
  <c r="Y119" i="24"/>
  <c r="B119" i="24"/>
  <c r="J119" i="24"/>
  <c r="R119" i="24"/>
  <c r="M119" i="24"/>
  <c r="N119" i="24"/>
  <c r="E119" i="24"/>
  <c r="U119" i="24"/>
  <c r="F119" i="24"/>
  <c r="V119" i="24"/>
  <c r="Q164" i="23"/>
  <c r="G164" i="23"/>
  <c r="X164" i="23"/>
  <c r="M164" i="23"/>
  <c r="C164" i="23"/>
  <c r="W164" i="23"/>
  <c r="S164" i="23"/>
  <c r="A165" i="23"/>
  <c r="L164" i="23"/>
  <c r="H164" i="23"/>
  <c r="A200" i="23"/>
  <c r="N164" i="23"/>
  <c r="B164" i="23"/>
  <c r="R164" i="23"/>
  <c r="F164" i="23"/>
  <c r="J164" i="23"/>
  <c r="T164" i="23"/>
  <c r="D164" i="23"/>
  <c r="Y164" i="23"/>
  <c r="E164" i="23"/>
  <c r="I164" i="23"/>
  <c r="K164" i="23"/>
  <c r="O164" i="23"/>
  <c r="P164" i="23"/>
  <c r="V164" i="23"/>
  <c r="U164" i="23"/>
  <c r="U21" i="24"/>
  <c r="T21" i="24"/>
  <c r="V21" i="24"/>
  <c r="D56" i="19"/>
  <c r="T56" i="19"/>
  <c r="M56" i="19"/>
  <c r="B56" i="19"/>
  <c r="R56" i="19"/>
  <c r="K5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A92" i="19"/>
  <c r="P56" i="19"/>
  <c r="I56" i="19"/>
  <c r="Y56" i="19"/>
  <c r="N56" i="19"/>
  <c r="G56" i="19"/>
  <c r="W56" i="19"/>
  <c r="J88" i="21"/>
  <c r="C88" i="21"/>
  <c r="S88" i="21"/>
  <c r="L88" i="21"/>
  <c r="E88" i="21"/>
  <c r="U88" i="21"/>
  <c r="A121" i="21"/>
  <c r="N88" i="21"/>
  <c r="G88" i="21"/>
  <c r="W88" i="21"/>
  <c r="P88" i="21"/>
  <c r="I88" i="21"/>
  <c r="Y88" i="21"/>
  <c r="B88" i="21"/>
  <c r="R88" i="21"/>
  <c r="K88" i="21"/>
  <c r="D88" i="21"/>
  <c r="T88" i="21"/>
  <c r="M88" i="21"/>
  <c r="F88" i="21"/>
  <c r="V88" i="21"/>
  <c r="O88" i="21"/>
  <c r="H88" i="21"/>
  <c r="X88" i="21"/>
  <c r="Q88" i="21"/>
  <c r="W55" i="23"/>
  <c r="V55" i="23"/>
  <c r="Q55" i="23"/>
  <c r="M55" i="23"/>
  <c r="I55" i="23"/>
  <c r="E55" i="23"/>
  <c r="U55" i="23"/>
  <c r="P55" i="23"/>
  <c r="L55" i="23"/>
  <c r="H55" i="23"/>
  <c r="D55" i="23"/>
  <c r="A91" i="23"/>
  <c r="Y55" i="23"/>
  <c r="T55" i="23"/>
  <c r="O55" i="23"/>
  <c r="K55" i="23"/>
  <c r="G55" i="23"/>
  <c r="C55" i="23"/>
  <c r="X55" i="23"/>
  <c r="R55" i="23"/>
  <c r="N55" i="23"/>
  <c r="J55" i="23"/>
  <c r="F55" i="23"/>
  <c r="B55" i="23"/>
  <c r="S55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7" i="19"/>
  <c r="L21" i="19"/>
  <c r="S21" i="19"/>
  <c r="C21" i="19"/>
  <c r="J21" i="19"/>
  <c r="Q21" i="19"/>
  <c r="W90" i="23"/>
  <c r="M90" i="23"/>
  <c r="E90" i="23"/>
  <c r="A126" i="23"/>
  <c r="U90" i="23"/>
  <c r="L90" i="23"/>
  <c r="C90" i="23"/>
  <c r="S90" i="23"/>
  <c r="D90" i="23"/>
  <c r="T90" i="23"/>
  <c r="H90" i="23"/>
  <c r="X90" i="23"/>
  <c r="O90" i="23"/>
  <c r="G90" i="23"/>
  <c r="K90" i="23"/>
  <c r="P90" i="23"/>
  <c r="R90" i="23"/>
  <c r="F90" i="23"/>
  <c r="I90" i="23"/>
  <c r="N90" i="23"/>
  <c r="Q90" i="23"/>
  <c r="B90" i="23"/>
  <c r="V90" i="23"/>
  <c r="Y90" i="23"/>
  <c r="J90" i="23"/>
  <c r="E163" i="19"/>
  <c r="F163" i="19"/>
  <c r="V163" i="19"/>
  <c r="A164" i="19"/>
  <c r="J163" i="19"/>
  <c r="A199" i="19"/>
  <c r="N163" i="19"/>
  <c r="R163" i="19"/>
  <c r="B163" i="19"/>
  <c r="L163" i="19"/>
  <c r="W163" i="19"/>
  <c r="G163" i="19"/>
  <c r="Q163" i="19"/>
  <c r="X163" i="19"/>
  <c r="H163" i="19"/>
  <c r="S163" i="19"/>
  <c r="C163" i="19"/>
  <c r="M163" i="19"/>
  <c r="T163" i="19"/>
  <c r="D163" i="19"/>
  <c r="O163" i="19"/>
  <c r="Y163" i="19"/>
  <c r="I163" i="19"/>
  <c r="P163" i="19"/>
  <c r="K163" i="19"/>
  <c r="U163" i="19"/>
  <c r="C198" i="19"/>
  <c r="I198" i="19"/>
  <c r="Q198" i="19"/>
  <c r="Y198" i="19"/>
  <c r="E198" i="19"/>
  <c r="N198" i="19"/>
  <c r="F198" i="19"/>
  <c r="R198" i="19"/>
  <c r="A234" i="19"/>
  <c r="J198" i="19"/>
  <c r="U198" i="19"/>
  <c r="B198" i="19"/>
  <c r="M198" i="19"/>
  <c r="V198" i="19"/>
  <c r="T198" i="19"/>
  <c r="D198" i="19"/>
  <c r="S198" i="19"/>
  <c r="P198" i="19"/>
  <c r="O198" i="19"/>
  <c r="L198" i="19"/>
  <c r="K198" i="19"/>
  <c r="X198" i="19"/>
  <c r="H198" i="19"/>
  <c r="W198" i="19"/>
  <c r="G198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6" i="23"/>
  <c r="I20" i="23"/>
  <c r="Y20" i="23"/>
  <c r="N20" i="23"/>
  <c r="M20" i="23"/>
  <c r="B20" i="23"/>
  <c r="R20" i="23"/>
  <c r="Q20" i="23"/>
  <c r="F20" i="23"/>
  <c r="E20" i="23"/>
  <c r="U20" i="23"/>
  <c r="J20" i="23"/>
  <c r="B233" i="19"/>
  <c r="F233" i="19"/>
  <c r="J233" i="19"/>
  <c r="N233" i="19"/>
  <c r="R233" i="19"/>
  <c r="V233" i="19"/>
  <c r="E233" i="19"/>
  <c r="K233" i="19"/>
  <c r="P233" i="19"/>
  <c r="U233" i="19"/>
  <c r="Y233" i="19"/>
  <c r="G233" i="19"/>
  <c r="L233" i="19"/>
  <c r="Q233" i="19"/>
  <c r="W233" i="19"/>
  <c r="C233" i="19"/>
  <c r="H233" i="19"/>
  <c r="M233" i="19"/>
  <c r="S233" i="19"/>
  <c r="X233" i="19"/>
  <c r="D233" i="19"/>
  <c r="I233" i="19"/>
  <c r="O233" i="19"/>
  <c r="T233" i="19"/>
  <c r="A269" i="19"/>
  <c r="A127" i="19"/>
  <c r="Q91" i="19"/>
  <c r="F91" i="19"/>
  <c r="V91" i="19"/>
  <c r="O91" i="19"/>
  <c r="H91" i="19"/>
  <c r="X91" i="19"/>
  <c r="E91" i="19"/>
  <c r="U91" i="19"/>
  <c r="J91" i="19"/>
  <c r="C91" i="19"/>
  <c r="S91" i="19"/>
  <c r="L91" i="19"/>
  <c r="I91" i="19"/>
  <c r="Y91" i="19"/>
  <c r="N91" i="19"/>
  <c r="G91" i="19"/>
  <c r="W91" i="19"/>
  <c r="P91" i="19"/>
  <c r="M91" i="19"/>
  <c r="B91" i="19"/>
  <c r="R91" i="19"/>
  <c r="K91" i="19"/>
  <c r="D91" i="19"/>
  <c r="T91" i="19"/>
  <c r="A22" i="21"/>
  <c r="K21" i="21"/>
  <c r="Y21" i="21"/>
  <c r="P21" i="21"/>
  <c r="A57" i="21"/>
  <c r="C21" i="21"/>
  <c r="Q21" i="21"/>
  <c r="H21" i="21"/>
  <c r="B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B56" i="21"/>
  <c r="M56" i="21"/>
  <c r="T56" i="21"/>
  <c r="D56" i="21"/>
  <c r="J56" i="21"/>
  <c r="O56" i="21"/>
  <c r="Y56" i="21"/>
  <c r="I56" i="21"/>
  <c r="P56" i="21"/>
  <c r="V56" i="21"/>
  <c r="F56" i="21"/>
  <c r="K56" i="21"/>
  <c r="U56" i="21"/>
  <c r="E56" i="21"/>
  <c r="L56" i="21"/>
  <c r="R56" i="21"/>
  <c r="S56" i="21"/>
  <c r="W56" i="21"/>
  <c r="A89" i="21"/>
  <c r="Q56" i="21"/>
  <c r="X56" i="21"/>
  <c r="H56" i="21"/>
  <c r="N56" i="21"/>
  <c r="C56" i="21"/>
  <c r="G56" i="21"/>
  <c r="E11" i="1"/>
  <c r="D11" i="1"/>
  <c r="C11" i="1"/>
  <c r="F11" i="1"/>
  <c r="C10" i="1"/>
  <c r="E10" i="1"/>
  <c r="D10" i="1"/>
  <c r="F10" i="1"/>
  <c r="T591" i="23"/>
  <c r="R876" i="21"/>
  <c r="R876" i="24"/>
  <c r="T591" i="19"/>
  <c r="R591" i="19"/>
  <c r="P876" i="24"/>
  <c r="R591" i="23"/>
  <c r="P876" i="21"/>
  <c r="C125" i="19"/>
  <c r="G125" i="19"/>
  <c r="K125" i="19"/>
  <c r="O125" i="19"/>
  <c r="S125" i="19"/>
  <c r="W125" i="19"/>
  <c r="D125" i="19"/>
  <c r="H125" i="19"/>
  <c r="L125" i="19"/>
  <c r="P125" i="19"/>
  <c r="T125" i="19"/>
  <c r="X125" i="19"/>
  <c r="E125" i="19"/>
  <c r="I125" i="19"/>
  <c r="M125" i="19"/>
  <c r="Q125" i="19"/>
  <c r="U125" i="19"/>
  <c r="Y125" i="19"/>
  <c r="B125" i="19"/>
  <c r="F125" i="19"/>
  <c r="J125" i="19"/>
  <c r="N125" i="19"/>
  <c r="R125" i="19"/>
  <c r="V125" i="19"/>
  <c r="E308" i="19"/>
  <c r="I308" i="19"/>
  <c r="M308" i="19"/>
  <c r="Q308" i="19"/>
  <c r="U308" i="19"/>
  <c r="Y308" i="19"/>
  <c r="B308" i="19"/>
  <c r="F308" i="19"/>
  <c r="J308" i="19"/>
  <c r="N308" i="19"/>
  <c r="R308" i="19"/>
  <c r="V308" i="19"/>
  <c r="D308" i="19"/>
  <c r="L308" i="19"/>
  <c r="T308" i="19"/>
  <c r="A309" i="19"/>
  <c r="C308" i="19"/>
  <c r="K308" i="19"/>
  <c r="S308" i="19"/>
  <c r="A344" i="19"/>
  <c r="O308" i="19"/>
  <c r="P308" i="19"/>
  <c r="G308" i="19"/>
  <c r="W308" i="19"/>
  <c r="H308" i="19"/>
  <c r="X308" i="19"/>
  <c r="B510" i="2"/>
  <c r="C126" i="19"/>
  <c r="S126" i="19"/>
  <c r="L126" i="19"/>
  <c r="E126" i="19"/>
  <c r="U126" i="19"/>
  <c r="J126" i="19"/>
  <c r="G126" i="19"/>
  <c r="W126" i="19"/>
  <c r="P126" i="19"/>
  <c r="I126" i="19"/>
  <c r="Y126" i="19"/>
  <c r="N126" i="19"/>
  <c r="K126" i="19"/>
  <c r="D126" i="19"/>
  <c r="T126" i="19"/>
  <c r="M126" i="19"/>
  <c r="B126" i="19"/>
  <c r="R126" i="19"/>
  <c r="O126" i="19"/>
  <c r="H126" i="19"/>
  <c r="X126" i="19"/>
  <c r="Q126" i="19"/>
  <c r="F126" i="19"/>
  <c r="V126" i="19"/>
  <c r="F155" i="21"/>
  <c r="V155" i="21"/>
  <c r="O155" i="21"/>
  <c r="H155" i="21"/>
  <c r="X155" i="21"/>
  <c r="Q155" i="21"/>
  <c r="J155" i="21"/>
  <c r="C155" i="21"/>
  <c r="S155" i="21"/>
  <c r="L155" i="21"/>
  <c r="E155" i="21"/>
  <c r="U155" i="21"/>
  <c r="A156" i="21"/>
  <c r="N155" i="21"/>
  <c r="G155" i="21"/>
  <c r="W155" i="21"/>
  <c r="P155" i="21"/>
  <c r="I155" i="21"/>
  <c r="Y155" i="21"/>
  <c r="B155" i="21"/>
  <c r="R155" i="21"/>
  <c r="K155" i="21"/>
  <c r="D155" i="21"/>
  <c r="T155" i="21"/>
  <c r="M155" i="21"/>
  <c r="E343" i="19"/>
  <c r="I343" i="19"/>
  <c r="M343" i="19"/>
  <c r="Q343" i="19"/>
  <c r="U343" i="19"/>
  <c r="Y343" i="19"/>
  <c r="A379" i="19"/>
  <c r="B343" i="19"/>
  <c r="F343" i="19"/>
  <c r="J343" i="19"/>
  <c r="N343" i="19"/>
  <c r="R343" i="19"/>
  <c r="V343" i="19"/>
  <c r="D343" i="19"/>
  <c r="L343" i="19"/>
  <c r="T343" i="19"/>
  <c r="C343" i="19"/>
  <c r="K343" i="19"/>
  <c r="S343" i="19"/>
  <c r="G343" i="19"/>
  <c r="W343" i="19"/>
  <c r="H343" i="19"/>
  <c r="X343" i="19"/>
  <c r="O343" i="19"/>
  <c r="P343" i="19"/>
  <c r="F413" i="19"/>
  <c r="J413" i="19"/>
  <c r="N413" i="19"/>
  <c r="R413" i="19"/>
  <c r="V413" i="19"/>
  <c r="B413" i="19"/>
  <c r="A450" i="19"/>
  <c r="C413" i="19"/>
  <c r="G413" i="19"/>
  <c r="K413" i="19"/>
  <c r="O413" i="19"/>
  <c r="S413" i="19"/>
  <c r="W413" i="19"/>
  <c r="E413" i="19"/>
  <c r="M413" i="19"/>
  <c r="U413" i="19"/>
  <c r="D413" i="19"/>
  <c r="L413" i="19"/>
  <c r="T413" i="19"/>
  <c r="P413" i="19"/>
  <c r="Q413" i="19"/>
  <c r="H413" i="19"/>
  <c r="X413" i="19"/>
  <c r="I413" i="19"/>
  <c r="Y413" i="19"/>
  <c r="E378" i="19"/>
  <c r="I378" i="19"/>
  <c r="M378" i="19"/>
  <c r="Q378" i="19"/>
  <c r="U378" i="19"/>
  <c r="Y378" i="19"/>
  <c r="B378" i="19"/>
  <c r="F378" i="19"/>
  <c r="J378" i="19"/>
  <c r="N378" i="19"/>
  <c r="R378" i="19"/>
  <c r="V378" i="19"/>
  <c r="A414" i="19"/>
  <c r="D378" i="19"/>
  <c r="L378" i="19"/>
  <c r="T378" i="19"/>
  <c r="C378" i="19"/>
  <c r="K378" i="19"/>
  <c r="S378" i="19"/>
  <c r="G378" i="19"/>
  <c r="W378" i="19"/>
  <c r="H378" i="19"/>
  <c r="X378" i="19"/>
  <c r="O378" i="19"/>
  <c r="P378" i="19"/>
  <c r="K226" i="21" l="1"/>
  <c r="B226" i="21"/>
  <c r="I226" i="21"/>
  <c r="A227" i="21"/>
  <c r="G226" i="21"/>
  <c r="E226" i="21"/>
  <c r="N226" i="21"/>
  <c r="D226" i="21"/>
  <c r="R226" i="21"/>
  <c r="F226" i="21"/>
  <c r="P226" i="21"/>
  <c r="X226" i="21"/>
  <c r="J226" i="21"/>
  <c r="T226" i="21"/>
  <c r="O226" i="21"/>
  <c r="C226" i="21"/>
  <c r="U226" i="21"/>
  <c r="Y226" i="21"/>
  <c r="H226" i="21"/>
  <c r="M226" i="21"/>
  <c r="L226" i="21"/>
  <c r="W226" i="21"/>
  <c r="V226" i="21"/>
  <c r="S226" i="21"/>
  <c r="Q226" i="21"/>
  <c r="W20" i="19"/>
  <c r="X20" i="24"/>
  <c r="X20" i="21"/>
  <c r="X20" i="19"/>
  <c r="W20" i="21"/>
  <c r="W20" i="24"/>
  <c r="V191" i="21"/>
  <c r="U191" i="21"/>
  <c r="S191" i="21"/>
  <c r="J191" i="21"/>
  <c r="B191" i="21"/>
  <c r="W191" i="21"/>
  <c r="M191" i="21"/>
  <c r="Q191" i="21"/>
  <c r="L191" i="21"/>
  <c r="K191" i="21"/>
  <c r="O191" i="21"/>
  <c r="X191" i="21"/>
  <c r="A192" i="21"/>
  <c r="F191" i="21"/>
  <c r="E191" i="21"/>
  <c r="H191" i="21"/>
  <c r="T191" i="21"/>
  <c r="R191" i="21"/>
  <c r="G191" i="21"/>
  <c r="C191" i="21"/>
  <c r="Y191" i="21"/>
  <c r="I191" i="21"/>
  <c r="N191" i="21"/>
  <c r="D191" i="21"/>
  <c r="P191" i="21"/>
  <c r="B940" i="2"/>
  <c r="D20" i="21"/>
  <c r="G20" i="21"/>
  <c r="C20" i="21"/>
  <c r="F20" i="21"/>
  <c r="E20" i="21"/>
  <c r="D200" i="23"/>
  <c r="F200" i="23"/>
  <c r="K200" i="23"/>
  <c r="Q200" i="23"/>
  <c r="Y200" i="23"/>
  <c r="B200" i="23"/>
  <c r="G200" i="23"/>
  <c r="M200" i="23"/>
  <c r="R200" i="23"/>
  <c r="I200" i="23"/>
  <c r="S200" i="23"/>
  <c r="J200" i="23"/>
  <c r="W200" i="23"/>
  <c r="C200" i="23"/>
  <c r="N200" i="23"/>
  <c r="E200" i="23"/>
  <c r="O200" i="23"/>
  <c r="A236" i="23"/>
  <c r="P200" i="23"/>
  <c r="L200" i="23"/>
  <c r="X200" i="23"/>
  <c r="H200" i="23"/>
  <c r="T200" i="23"/>
  <c r="V200" i="23"/>
  <c r="U200" i="23"/>
  <c r="D270" i="23"/>
  <c r="Q270" i="23"/>
  <c r="F270" i="23"/>
  <c r="V270" i="23"/>
  <c r="Y270" i="23"/>
  <c r="I270" i="23"/>
  <c r="N270" i="23"/>
  <c r="O270" i="23"/>
  <c r="L270" i="23"/>
  <c r="K270" i="23"/>
  <c r="X270" i="23"/>
  <c r="H270" i="23"/>
  <c r="W270" i="23"/>
  <c r="G270" i="23"/>
  <c r="T270" i="23"/>
  <c r="S270" i="23"/>
  <c r="C270" i="23"/>
  <c r="P270" i="23"/>
  <c r="M270" i="23"/>
  <c r="J270" i="23"/>
  <c r="E270" i="23"/>
  <c r="B270" i="23"/>
  <c r="U270" i="23"/>
  <c r="R270" i="23"/>
  <c r="H333" i="21"/>
  <c r="X333" i="21"/>
  <c r="Q333" i="21"/>
  <c r="F333" i="21"/>
  <c r="V333" i="21"/>
  <c r="O333" i="21"/>
  <c r="L333" i="21"/>
  <c r="E333" i="21"/>
  <c r="U333" i="21"/>
  <c r="J333" i="21"/>
  <c r="C333" i="21"/>
  <c r="S333" i="21"/>
  <c r="P333" i="21"/>
  <c r="I333" i="21"/>
  <c r="Y333" i="21"/>
  <c r="N333" i="21"/>
  <c r="G333" i="21"/>
  <c r="W333" i="21"/>
  <c r="D333" i="21"/>
  <c r="T333" i="21"/>
  <c r="M333" i="21"/>
  <c r="B333" i="21"/>
  <c r="R333" i="21"/>
  <c r="K333" i="21"/>
  <c r="A334" i="21"/>
  <c r="D88" i="24"/>
  <c r="H88" i="24"/>
  <c r="L88" i="24"/>
  <c r="P88" i="24"/>
  <c r="T88" i="24"/>
  <c r="A121" i="24"/>
  <c r="E88" i="24"/>
  <c r="I88" i="24"/>
  <c r="M88" i="24"/>
  <c r="Q88" i="24"/>
  <c r="W88" i="24"/>
  <c r="B88" i="24"/>
  <c r="J88" i="24"/>
  <c r="R88" i="24"/>
  <c r="C88" i="24"/>
  <c r="K88" i="24"/>
  <c r="S88" i="24"/>
  <c r="F88" i="24"/>
  <c r="X88" i="24"/>
  <c r="G88" i="24"/>
  <c r="Y88" i="24"/>
  <c r="N88" i="24"/>
  <c r="O88" i="24"/>
  <c r="U88" i="24"/>
  <c r="V88" i="24"/>
  <c r="C188" i="24"/>
  <c r="G188" i="24"/>
  <c r="K188" i="24"/>
  <c r="O188" i="24"/>
  <c r="S188" i="24"/>
  <c r="W188" i="24"/>
  <c r="D188" i="24"/>
  <c r="H188" i="24"/>
  <c r="L188" i="24"/>
  <c r="P188" i="24"/>
  <c r="T188" i="24"/>
  <c r="X188" i="24"/>
  <c r="I188" i="24"/>
  <c r="Q188" i="24"/>
  <c r="Y188" i="24"/>
  <c r="B188" i="24"/>
  <c r="J188" i="24"/>
  <c r="R188" i="24"/>
  <c r="E188" i="24"/>
  <c r="U188" i="24"/>
  <c r="F188" i="24"/>
  <c r="V188" i="24"/>
  <c r="M188" i="24"/>
  <c r="N188" i="24"/>
  <c r="A189" i="24"/>
  <c r="C120" i="24"/>
  <c r="G120" i="24"/>
  <c r="K120" i="24"/>
  <c r="O120" i="24"/>
  <c r="S120" i="24"/>
  <c r="W120" i="24"/>
  <c r="D120" i="24"/>
  <c r="H120" i="24"/>
  <c r="L120" i="24"/>
  <c r="P120" i="24"/>
  <c r="T120" i="24"/>
  <c r="X120" i="24"/>
  <c r="E120" i="24"/>
  <c r="M120" i="24"/>
  <c r="U120" i="24"/>
  <c r="F120" i="24"/>
  <c r="N120" i="24"/>
  <c r="V120" i="24"/>
  <c r="I120" i="24"/>
  <c r="Y120" i="24"/>
  <c r="J120" i="24"/>
  <c r="Q120" i="24"/>
  <c r="B120" i="24"/>
  <c r="R120" i="24"/>
  <c r="C56" i="24"/>
  <c r="G56" i="24"/>
  <c r="K56" i="24"/>
  <c r="O56" i="24"/>
  <c r="S56" i="24"/>
  <c r="A89" i="24"/>
  <c r="D56" i="24"/>
  <c r="H56" i="24"/>
  <c r="L56" i="24"/>
  <c r="P56" i="24"/>
  <c r="T56" i="24"/>
  <c r="I56" i="24"/>
  <c r="Q56" i="24"/>
  <c r="B56" i="24"/>
  <c r="J56" i="24"/>
  <c r="R56" i="24"/>
  <c r="M56" i="24"/>
  <c r="N56" i="24"/>
  <c r="E56" i="24"/>
  <c r="Y56" i="24"/>
  <c r="F56" i="24"/>
  <c r="U56" i="24"/>
  <c r="X56" i="24"/>
  <c r="W56" i="24"/>
  <c r="V56" i="24"/>
  <c r="I368" i="21"/>
  <c r="Y368" i="21"/>
  <c r="N368" i="21"/>
  <c r="C368" i="21"/>
  <c r="S368" i="21"/>
  <c r="H368" i="21"/>
  <c r="X368" i="21"/>
  <c r="M368" i="21"/>
  <c r="A404" i="21"/>
  <c r="R368" i="21"/>
  <c r="G368" i="21"/>
  <c r="W368" i="21"/>
  <c r="L368" i="21"/>
  <c r="Q368" i="21"/>
  <c r="F368" i="21"/>
  <c r="V368" i="21"/>
  <c r="K368" i="21"/>
  <c r="A369" i="21"/>
  <c r="P368" i="21"/>
  <c r="E368" i="21"/>
  <c r="U368" i="21"/>
  <c r="J368" i="21"/>
  <c r="B368" i="21"/>
  <c r="O368" i="21"/>
  <c r="D368" i="21"/>
  <c r="T368" i="21"/>
  <c r="F341" i="23"/>
  <c r="J341" i="23"/>
  <c r="N341" i="23"/>
  <c r="R341" i="23"/>
  <c r="V341" i="23"/>
  <c r="B341" i="23"/>
  <c r="C341" i="23"/>
  <c r="G341" i="23"/>
  <c r="K341" i="23"/>
  <c r="O341" i="23"/>
  <c r="S341" i="23"/>
  <c r="W341" i="23"/>
  <c r="H341" i="23"/>
  <c r="P341" i="23"/>
  <c r="X341" i="23"/>
  <c r="I341" i="23"/>
  <c r="Q341" i="23"/>
  <c r="Y341" i="23"/>
  <c r="D341" i="23"/>
  <c r="L341" i="23"/>
  <c r="T341" i="23"/>
  <c r="E341" i="23"/>
  <c r="M341" i="23"/>
  <c r="U341" i="23"/>
  <c r="A377" i="23"/>
  <c r="C153" i="24"/>
  <c r="G153" i="24"/>
  <c r="K153" i="24"/>
  <c r="O153" i="24"/>
  <c r="S153" i="24"/>
  <c r="W153" i="24"/>
  <c r="D153" i="24"/>
  <c r="H153" i="24"/>
  <c r="L153" i="24"/>
  <c r="P153" i="24"/>
  <c r="T153" i="24"/>
  <c r="X153" i="24"/>
  <c r="I153" i="24"/>
  <c r="Q153" i="24"/>
  <c r="Y153" i="24"/>
  <c r="A154" i="24"/>
  <c r="B153" i="24"/>
  <c r="J153" i="24"/>
  <c r="R153" i="24"/>
  <c r="E153" i="24"/>
  <c r="U153" i="24"/>
  <c r="F153" i="24"/>
  <c r="V153" i="24"/>
  <c r="M153" i="24"/>
  <c r="N153" i="24"/>
  <c r="D223" i="24"/>
  <c r="H223" i="24"/>
  <c r="L223" i="24"/>
  <c r="P223" i="24"/>
  <c r="T223" i="24"/>
  <c r="X223" i="24"/>
  <c r="A259" i="24"/>
  <c r="E223" i="24"/>
  <c r="I223" i="24"/>
  <c r="M223" i="24"/>
  <c r="Q223" i="24"/>
  <c r="U223" i="24"/>
  <c r="Y223" i="24"/>
  <c r="A224" i="24"/>
  <c r="J223" i="24"/>
  <c r="R223" i="24"/>
  <c r="B223" i="24"/>
  <c r="C223" i="24"/>
  <c r="K223" i="24"/>
  <c r="S223" i="24"/>
  <c r="N223" i="24"/>
  <c r="O223" i="24"/>
  <c r="F223" i="24"/>
  <c r="V223" i="24"/>
  <c r="G223" i="24"/>
  <c r="W223" i="24"/>
  <c r="D235" i="23"/>
  <c r="E235" i="23"/>
  <c r="N235" i="23"/>
  <c r="F235" i="23"/>
  <c r="R235" i="23"/>
  <c r="J235" i="23"/>
  <c r="M235" i="23"/>
  <c r="U235" i="23"/>
  <c r="A271" i="23"/>
  <c r="B235" i="23"/>
  <c r="V235" i="23"/>
  <c r="W235" i="23"/>
  <c r="G235" i="23"/>
  <c r="T235" i="23"/>
  <c r="S235" i="23"/>
  <c r="C235" i="23"/>
  <c r="P235" i="23"/>
  <c r="O235" i="23"/>
  <c r="L235" i="23"/>
  <c r="K235" i="23"/>
  <c r="X235" i="23"/>
  <c r="H235" i="23"/>
  <c r="Y235" i="23"/>
  <c r="Q235" i="23"/>
  <c r="I235" i="23"/>
  <c r="D298" i="21"/>
  <c r="T298" i="21"/>
  <c r="M298" i="21"/>
  <c r="B298" i="21"/>
  <c r="R298" i="21"/>
  <c r="K298" i="21"/>
  <c r="A299" i="21"/>
  <c r="L298" i="21"/>
  <c r="E298" i="21"/>
  <c r="U298" i="21"/>
  <c r="J298" i="21"/>
  <c r="C298" i="21"/>
  <c r="S298" i="21"/>
  <c r="I298" i="21"/>
  <c r="N298" i="21"/>
  <c r="W298" i="21"/>
  <c r="H298" i="21"/>
  <c r="Q298" i="21"/>
  <c r="V298" i="21"/>
  <c r="P298" i="21"/>
  <c r="Y298" i="21"/>
  <c r="G298" i="21"/>
  <c r="X298" i="21"/>
  <c r="F298" i="21"/>
  <c r="O298" i="21"/>
  <c r="D306" i="23"/>
  <c r="C306" i="23"/>
  <c r="N306" i="23"/>
  <c r="Y306" i="23"/>
  <c r="G306" i="23"/>
  <c r="R306" i="23"/>
  <c r="S306" i="23"/>
  <c r="B306" i="23"/>
  <c r="W306" i="23"/>
  <c r="I306" i="23"/>
  <c r="A342" i="23"/>
  <c r="M306" i="23"/>
  <c r="A307" i="23"/>
  <c r="X306" i="23"/>
  <c r="H306" i="23"/>
  <c r="T306" i="23"/>
  <c r="P306" i="23"/>
  <c r="L306" i="23"/>
  <c r="F306" i="23"/>
  <c r="E306" i="23"/>
  <c r="V306" i="23"/>
  <c r="U306" i="23"/>
  <c r="Q306" i="23"/>
  <c r="O306" i="23"/>
  <c r="K306" i="23"/>
  <c r="J306" i="23"/>
  <c r="Y165" i="23"/>
  <c r="H165" i="23"/>
  <c r="Q165" i="23"/>
  <c r="P165" i="23"/>
  <c r="I165" i="23"/>
  <c r="A201" i="23"/>
  <c r="A166" i="23"/>
  <c r="J165" i="23"/>
  <c r="K165" i="23"/>
  <c r="D165" i="23"/>
  <c r="E165" i="23"/>
  <c r="N165" i="23"/>
  <c r="O165" i="23"/>
  <c r="L165" i="23"/>
  <c r="M165" i="23"/>
  <c r="B165" i="23"/>
  <c r="R165" i="23"/>
  <c r="C165" i="23"/>
  <c r="S165" i="23"/>
  <c r="T165" i="23"/>
  <c r="F165" i="23"/>
  <c r="G165" i="23"/>
  <c r="X165" i="23"/>
  <c r="W165" i="23"/>
  <c r="V165" i="23"/>
  <c r="U165" i="23"/>
  <c r="B21" i="24"/>
  <c r="F21" i="24"/>
  <c r="J21" i="24"/>
  <c r="N21" i="24"/>
  <c r="R21" i="24"/>
  <c r="C21" i="24"/>
  <c r="G21" i="24"/>
  <c r="K21" i="24"/>
  <c r="O21" i="24"/>
  <c r="S21" i="24"/>
  <c r="A57" i="24"/>
  <c r="D21" i="24"/>
  <c r="L21" i="24"/>
  <c r="Y21" i="24"/>
  <c r="E21" i="24"/>
  <c r="M21" i="24"/>
  <c r="P21" i="24"/>
  <c r="Q21" i="24"/>
  <c r="H21" i="24"/>
  <c r="A22" i="24"/>
  <c r="I21" i="24"/>
  <c r="A263" i="21"/>
  <c r="P262" i="21"/>
  <c r="I262" i="21"/>
  <c r="Y262" i="21"/>
  <c r="N262" i="21"/>
  <c r="G262" i="21"/>
  <c r="W262" i="21"/>
  <c r="D262" i="21"/>
  <c r="T262" i="21"/>
  <c r="M262" i="21"/>
  <c r="B262" i="21"/>
  <c r="R262" i="21"/>
  <c r="K262" i="21"/>
  <c r="H262" i="21"/>
  <c r="X262" i="21"/>
  <c r="Q262" i="21"/>
  <c r="F262" i="21"/>
  <c r="V262" i="21"/>
  <c r="O262" i="21"/>
  <c r="L262" i="21"/>
  <c r="E262" i="21"/>
  <c r="U262" i="21"/>
  <c r="J262" i="21"/>
  <c r="C262" i="21"/>
  <c r="S262" i="21"/>
  <c r="N121" i="21"/>
  <c r="G121" i="21"/>
  <c r="W121" i="21"/>
  <c r="P121" i="21"/>
  <c r="I121" i="21"/>
  <c r="Y121" i="21"/>
  <c r="B121" i="21"/>
  <c r="R121" i="21"/>
  <c r="K121" i="21"/>
  <c r="D121" i="21"/>
  <c r="T121" i="21"/>
  <c r="M121" i="21"/>
  <c r="F121" i="21"/>
  <c r="V121" i="21"/>
  <c r="O121" i="21"/>
  <c r="H121" i="21"/>
  <c r="X121" i="21"/>
  <c r="Q121" i="21"/>
  <c r="J121" i="21"/>
  <c r="C121" i="21"/>
  <c r="S121" i="21"/>
  <c r="L121" i="21"/>
  <c r="E121" i="21"/>
  <c r="U121" i="21"/>
  <c r="K127" i="19"/>
  <c r="D127" i="19"/>
  <c r="T127" i="19"/>
  <c r="M127" i="19"/>
  <c r="B127" i="19"/>
  <c r="R127" i="19"/>
  <c r="O127" i="19"/>
  <c r="H127" i="19"/>
  <c r="X127" i="19"/>
  <c r="Q127" i="19"/>
  <c r="F127" i="19"/>
  <c r="V127" i="19"/>
  <c r="C127" i="19"/>
  <c r="S127" i="19"/>
  <c r="L127" i="19"/>
  <c r="E127" i="19"/>
  <c r="U127" i="19"/>
  <c r="J127" i="19"/>
  <c r="G127" i="19"/>
  <c r="W127" i="19"/>
  <c r="P127" i="19"/>
  <c r="I127" i="19"/>
  <c r="Y127" i="19"/>
  <c r="N127" i="19"/>
  <c r="X21" i="23"/>
  <c r="R21" i="23"/>
  <c r="J21" i="23"/>
  <c r="B21" i="23"/>
  <c r="A57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4" i="19"/>
  <c r="D164" i="19"/>
  <c r="T164" i="19"/>
  <c r="A165" i="19"/>
  <c r="H164" i="19"/>
  <c r="X164" i="19"/>
  <c r="L164" i="19"/>
  <c r="P164" i="19"/>
  <c r="A200" i="19"/>
  <c r="J164" i="19"/>
  <c r="M164" i="19"/>
  <c r="K164" i="19"/>
  <c r="V164" i="19"/>
  <c r="F164" i="19"/>
  <c r="Y164" i="19"/>
  <c r="I164" i="19"/>
  <c r="W164" i="19"/>
  <c r="G164" i="19"/>
  <c r="R164" i="19"/>
  <c r="B164" i="19"/>
  <c r="U164" i="19"/>
  <c r="E164" i="19"/>
  <c r="S164" i="19"/>
  <c r="N164" i="19"/>
  <c r="Q164" i="19"/>
  <c r="O164" i="19"/>
  <c r="W91" i="23"/>
  <c r="X91" i="23"/>
  <c r="R91" i="23"/>
  <c r="M91" i="23"/>
  <c r="H91" i="23"/>
  <c r="B91" i="23"/>
  <c r="V91" i="23"/>
  <c r="Q91" i="23"/>
  <c r="L91" i="23"/>
  <c r="F91" i="23"/>
  <c r="U91" i="23"/>
  <c r="P91" i="23"/>
  <c r="J91" i="23"/>
  <c r="E91" i="23"/>
  <c r="Y91" i="23"/>
  <c r="T91" i="23"/>
  <c r="N91" i="23"/>
  <c r="I91" i="23"/>
  <c r="D91" i="23"/>
  <c r="A127" i="23"/>
  <c r="K91" i="23"/>
  <c r="C91" i="23"/>
  <c r="G91" i="23"/>
  <c r="O91" i="23"/>
  <c r="S91" i="23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8" i="19"/>
  <c r="Q92" i="19"/>
  <c r="F92" i="19"/>
  <c r="V92" i="19"/>
  <c r="O92" i="19"/>
  <c r="H92" i="19"/>
  <c r="X92" i="19"/>
  <c r="D269" i="19"/>
  <c r="H269" i="19"/>
  <c r="L269" i="19"/>
  <c r="P269" i="19"/>
  <c r="T269" i="19"/>
  <c r="X269" i="19"/>
  <c r="E269" i="19"/>
  <c r="I269" i="19"/>
  <c r="M269" i="19"/>
  <c r="Q269" i="19"/>
  <c r="U269" i="19"/>
  <c r="Y269" i="19"/>
  <c r="B269" i="19"/>
  <c r="F269" i="19"/>
  <c r="J269" i="19"/>
  <c r="N269" i="19"/>
  <c r="R269" i="19"/>
  <c r="V269" i="19"/>
  <c r="C269" i="19"/>
  <c r="G269" i="19"/>
  <c r="K269" i="19"/>
  <c r="O269" i="19"/>
  <c r="S269" i="19"/>
  <c r="W269" i="19"/>
  <c r="Y234" i="19"/>
  <c r="E234" i="19"/>
  <c r="I234" i="19"/>
  <c r="M234" i="19"/>
  <c r="B234" i="19"/>
  <c r="G234" i="19"/>
  <c r="L234" i="19"/>
  <c r="Q234" i="19"/>
  <c r="U234" i="19"/>
  <c r="C234" i="19"/>
  <c r="H234" i="19"/>
  <c r="N234" i="19"/>
  <c r="R234" i="19"/>
  <c r="V234" i="19"/>
  <c r="D234" i="19"/>
  <c r="J234" i="19"/>
  <c r="O234" i="19"/>
  <c r="S234" i="19"/>
  <c r="W234" i="19"/>
  <c r="A270" i="19"/>
  <c r="F234" i="19"/>
  <c r="K234" i="19"/>
  <c r="P234" i="19"/>
  <c r="T234" i="19"/>
  <c r="X234" i="19"/>
  <c r="V126" i="23"/>
  <c r="R126" i="23"/>
  <c r="N126" i="23"/>
  <c r="J126" i="23"/>
  <c r="F126" i="23"/>
  <c r="B126" i="23"/>
  <c r="Y126" i="23"/>
  <c r="U126" i="23"/>
  <c r="Q126" i="23"/>
  <c r="M126" i="23"/>
  <c r="I126" i="23"/>
  <c r="E126" i="23"/>
  <c r="X126" i="23"/>
  <c r="T126" i="23"/>
  <c r="P126" i="23"/>
  <c r="L126" i="23"/>
  <c r="H126" i="23"/>
  <c r="D126" i="23"/>
  <c r="W126" i="23"/>
  <c r="S126" i="23"/>
  <c r="O126" i="23"/>
  <c r="K126" i="23"/>
  <c r="G126" i="23"/>
  <c r="C126" i="23"/>
  <c r="B22" i="19"/>
  <c r="E22" i="19"/>
  <c r="L22" i="19"/>
  <c r="S22" i="19"/>
  <c r="C22" i="19"/>
  <c r="J22" i="19"/>
  <c r="A23" i="19"/>
  <c r="Q22" i="19"/>
  <c r="H22" i="19"/>
  <c r="O22" i="19"/>
  <c r="F22" i="19"/>
  <c r="A58" i="19"/>
  <c r="M22" i="19"/>
  <c r="D22" i="19"/>
  <c r="K22" i="19"/>
  <c r="R22" i="19"/>
  <c r="I22" i="19"/>
  <c r="P22" i="19"/>
  <c r="G22" i="19"/>
  <c r="N22" i="19"/>
  <c r="B89" i="21"/>
  <c r="R89" i="21"/>
  <c r="K89" i="21"/>
  <c r="D89" i="21"/>
  <c r="T89" i="21"/>
  <c r="M89" i="21"/>
  <c r="F89" i="21"/>
  <c r="V89" i="21"/>
  <c r="O89" i="21"/>
  <c r="H89" i="21"/>
  <c r="X89" i="21"/>
  <c r="Q89" i="21"/>
  <c r="J89" i="21"/>
  <c r="C89" i="21"/>
  <c r="S89" i="21"/>
  <c r="L89" i="21"/>
  <c r="E89" i="21"/>
  <c r="U89" i="21"/>
  <c r="G89" i="21"/>
  <c r="Y89" i="21"/>
  <c r="W89" i="21"/>
  <c r="A122" i="21"/>
  <c r="P89" i="21"/>
  <c r="N89" i="21"/>
  <c r="I89" i="21"/>
  <c r="R57" i="21"/>
  <c r="Y57" i="21"/>
  <c r="I57" i="21"/>
  <c r="O57" i="21"/>
  <c r="L57" i="21"/>
  <c r="D57" i="21"/>
  <c r="A90" i="21"/>
  <c r="N57" i="21"/>
  <c r="U57" i="21"/>
  <c r="E57" i="21"/>
  <c r="K57" i="21"/>
  <c r="X57" i="21"/>
  <c r="P57" i="21"/>
  <c r="B57" i="21"/>
  <c r="J57" i="21"/>
  <c r="Q57" i="21"/>
  <c r="W57" i="21"/>
  <c r="G57" i="21"/>
  <c r="H57" i="21"/>
  <c r="V57" i="21"/>
  <c r="F57" i="21"/>
  <c r="M57" i="21"/>
  <c r="S57" i="21"/>
  <c r="C57" i="21"/>
  <c r="T57" i="21"/>
  <c r="A58" i="21"/>
  <c r="R22" i="21"/>
  <c r="P22" i="21"/>
  <c r="S22" i="21"/>
  <c r="C22" i="21"/>
  <c r="H22" i="21"/>
  <c r="M22" i="21"/>
  <c r="I22" i="21"/>
  <c r="G22" i="21"/>
  <c r="B22" i="21"/>
  <c r="J22" i="21"/>
  <c r="O22" i="21"/>
  <c r="K22" i="21"/>
  <c r="A23" i="21"/>
  <c r="N22" i="21"/>
  <c r="L22" i="21"/>
  <c r="Q22" i="21"/>
  <c r="V56" i="23"/>
  <c r="R56" i="23"/>
  <c r="N56" i="23"/>
  <c r="J56" i="23"/>
  <c r="F56" i="23"/>
  <c r="B56" i="23"/>
  <c r="A92" i="23"/>
  <c r="Y56" i="23"/>
  <c r="U56" i="23"/>
  <c r="Q56" i="23"/>
  <c r="M56" i="23"/>
  <c r="I56" i="23"/>
  <c r="E56" i="23"/>
  <c r="X56" i="23"/>
  <c r="T56" i="23"/>
  <c r="P56" i="23"/>
  <c r="L56" i="23"/>
  <c r="H56" i="23"/>
  <c r="D56" i="23"/>
  <c r="W56" i="23"/>
  <c r="S56" i="23"/>
  <c r="O56" i="23"/>
  <c r="K56" i="23"/>
  <c r="G56" i="23"/>
  <c r="C56" i="23"/>
  <c r="E199" i="19"/>
  <c r="G199" i="19"/>
  <c r="O199" i="19"/>
  <c r="W199" i="19"/>
  <c r="H199" i="19"/>
  <c r="P199" i="19"/>
  <c r="X199" i="19"/>
  <c r="A235" i="19"/>
  <c r="C199" i="19"/>
  <c r="K199" i="19"/>
  <c r="S199" i="19"/>
  <c r="D199" i="19"/>
  <c r="L199" i="19"/>
  <c r="T199" i="19"/>
  <c r="R199" i="19"/>
  <c r="B199" i="19"/>
  <c r="Y199" i="19"/>
  <c r="I199" i="19"/>
  <c r="N199" i="19"/>
  <c r="U199" i="19"/>
  <c r="J199" i="19"/>
  <c r="Q199" i="19"/>
  <c r="V199" i="19"/>
  <c r="F199" i="19"/>
  <c r="M199" i="19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Y57" i="19"/>
  <c r="A93" i="19"/>
  <c r="N57" i="19"/>
  <c r="P57" i="19"/>
  <c r="G57" i="19"/>
  <c r="I57" i="19"/>
  <c r="W57" i="19"/>
  <c r="D450" i="19"/>
  <c r="H450" i="19"/>
  <c r="L450" i="19"/>
  <c r="P450" i="19"/>
  <c r="T450" i="19"/>
  <c r="X450" i="19"/>
  <c r="A451" i="19"/>
  <c r="E450" i="19"/>
  <c r="I450" i="19"/>
  <c r="M450" i="19"/>
  <c r="Q450" i="19"/>
  <c r="U450" i="19"/>
  <c r="Y450" i="19"/>
  <c r="G450" i="19"/>
  <c r="O450" i="19"/>
  <c r="W450" i="19"/>
  <c r="F450" i="19"/>
  <c r="N450" i="19"/>
  <c r="V450" i="19"/>
  <c r="R450" i="19"/>
  <c r="C450" i="19"/>
  <c r="S450" i="19"/>
  <c r="J450" i="19"/>
  <c r="B450" i="19"/>
  <c r="K450" i="19"/>
  <c r="A486" i="19"/>
  <c r="D379" i="19"/>
  <c r="H379" i="19"/>
  <c r="L379" i="19"/>
  <c r="P379" i="19"/>
  <c r="T379" i="19"/>
  <c r="X379" i="19"/>
  <c r="C379" i="19"/>
  <c r="G379" i="19"/>
  <c r="K379" i="19"/>
  <c r="O379" i="19"/>
  <c r="S379" i="19"/>
  <c r="W379" i="19"/>
  <c r="E379" i="19"/>
  <c r="M379" i="19"/>
  <c r="U379" i="19"/>
  <c r="F379" i="19"/>
  <c r="N379" i="19"/>
  <c r="V379" i="19"/>
  <c r="I379" i="19"/>
  <c r="Q379" i="19"/>
  <c r="Y379" i="19"/>
  <c r="B379" i="19"/>
  <c r="J379" i="19"/>
  <c r="R379" i="19"/>
  <c r="A415" i="19"/>
  <c r="A157" i="21"/>
  <c r="N156" i="21"/>
  <c r="G156" i="21"/>
  <c r="W156" i="21"/>
  <c r="P156" i="21"/>
  <c r="I156" i="21"/>
  <c r="Y156" i="21"/>
  <c r="B156" i="21"/>
  <c r="R156" i="21"/>
  <c r="K156" i="21"/>
  <c r="D156" i="21"/>
  <c r="T156" i="21"/>
  <c r="M156" i="21"/>
  <c r="F156" i="21"/>
  <c r="V156" i="21"/>
  <c r="O156" i="21"/>
  <c r="H156" i="21"/>
  <c r="X156" i="21"/>
  <c r="Q156" i="21"/>
  <c r="J156" i="21"/>
  <c r="C156" i="21"/>
  <c r="S156" i="21"/>
  <c r="L156" i="21"/>
  <c r="E156" i="21"/>
  <c r="U156" i="21"/>
  <c r="D344" i="19"/>
  <c r="H344" i="19"/>
  <c r="L344" i="19"/>
  <c r="P344" i="19"/>
  <c r="T344" i="19"/>
  <c r="X344" i="19"/>
  <c r="C344" i="19"/>
  <c r="G344" i="19"/>
  <c r="K344" i="19"/>
  <c r="O344" i="19"/>
  <c r="S344" i="19"/>
  <c r="W344" i="19"/>
  <c r="E344" i="19"/>
  <c r="M344" i="19"/>
  <c r="U344" i="19"/>
  <c r="A380" i="19"/>
  <c r="F344" i="19"/>
  <c r="N344" i="19"/>
  <c r="V344" i="19"/>
  <c r="I344" i="19"/>
  <c r="Q344" i="19"/>
  <c r="Y344" i="19"/>
  <c r="B344" i="19"/>
  <c r="J344" i="19"/>
  <c r="R344" i="19"/>
  <c r="D309" i="19"/>
  <c r="H309" i="19"/>
  <c r="L309" i="19"/>
  <c r="P309" i="19"/>
  <c r="T309" i="19"/>
  <c r="X309" i="19"/>
  <c r="A310" i="19"/>
  <c r="C309" i="19"/>
  <c r="G309" i="19"/>
  <c r="K309" i="19"/>
  <c r="O309" i="19"/>
  <c r="S309" i="19"/>
  <c r="W309" i="19"/>
  <c r="A345" i="19"/>
  <c r="E309" i="19"/>
  <c r="M309" i="19"/>
  <c r="U309" i="19"/>
  <c r="F309" i="19"/>
  <c r="N309" i="19"/>
  <c r="V309" i="19"/>
  <c r="I309" i="19"/>
  <c r="Q309" i="19"/>
  <c r="Y309" i="19"/>
  <c r="B309" i="19"/>
  <c r="J309" i="19"/>
  <c r="R309" i="19"/>
  <c r="B534" i="2"/>
  <c r="D414" i="19"/>
  <c r="H414" i="19"/>
  <c r="L414" i="19"/>
  <c r="P414" i="19"/>
  <c r="T414" i="19"/>
  <c r="X414" i="19"/>
  <c r="C414" i="19"/>
  <c r="G414" i="19"/>
  <c r="K414" i="19"/>
  <c r="O414" i="19"/>
  <c r="S414" i="19"/>
  <c r="W414" i="19"/>
  <c r="E414" i="19"/>
  <c r="M414" i="19"/>
  <c r="U414" i="19"/>
  <c r="F414" i="19"/>
  <c r="N414" i="19"/>
  <c r="V414" i="19"/>
  <c r="I414" i="19"/>
  <c r="Q414" i="19"/>
  <c r="Y414" i="19"/>
  <c r="B414" i="19"/>
  <c r="J414" i="19"/>
  <c r="R414" i="19"/>
  <c r="D227" i="21" l="1"/>
  <c r="A228" i="21"/>
  <c r="Q227" i="21"/>
  <c r="L227" i="21"/>
  <c r="G227" i="21"/>
  <c r="B227" i="21"/>
  <c r="T227" i="21"/>
  <c r="O227" i="21"/>
  <c r="J227" i="21"/>
  <c r="E227" i="21"/>
  <c r="W227" i="21"/>
  <c r="R227" i="21"/>
  <c r="M227" i="21"/>
  <c r="H227" i="21"/>
  <c r="C227" i="21"/>
  <c r="Y227" i="21"/>
  <c r="P227" i="21"/>
  <c r="V227" i="21"/>
  <c r="K227" i="21"/>
  <c r="F227" i="21"/>
  <c r="X227" i="21"/>
  <c r="S227" i="21"/>
  <c r="N227" i="21"/>
  <c r="I227" i="21"/>
  <c r="U227" i="21"/>
  <c r="B964" i="2"/>
  <c r="D21" i="21"/>
  <c r="F21" i="21"/>
  <c r="E21" i="21"/>
  <c r="X21" i="24"/>
  <c r="W21" i="19"/>
  <c r="X21" i="21"/>
  <c r="W21" i="24"/>
  <c r="X21" i="19"/>
  <c r="W21" i="21"/>
  <c r="W192" i="21"/>
  <c r="U192" i="21"/>
  <c r="V192" i="21"/>
  <c r="X192" i="21"/>
  <c r="L192" i="21"/>
  <c r="S192" i="21"/>
  <c r="G192" i="21"/>
  <c r="A193" i="21"/>
  <c r="I192" i="21"/>
  <c r="B192" i="21"/>
  <c r="M192" i="21"/>
  <c r="P192" i="21"/>
  <c r="D192" i="21"/>
  <c r="N192" i="21"/>
  <c r="T192" i="21"/>
  <c r="R192" i="21"/>
  <c r="F192" i="21"/>
  <c r="Q192" i="21"/>
  <c r="E192" i="21"/>
  <c r="K192" i="21"/>
  <c r="O192" i="21"/>
  <c r="C192" i="21"/>
  <c r="J192" i="21"/>
  <c r="Y192" i="21"/>
  <c r="H192" i="21"/>
  <c r="L263" i="21"/>
  <c r="E263" i="21"/>
  <c r="Y263" i="21"/>
  <c r="N263" i="21"/>
  <c r="K263" i="21"/>
  <c r="D263" i="21"/>
  <c r="T263" i="21"/>
  <c r="M263" i="21"/>
  <c r="F263" i="21"/>
  <c r="C263" i="21"/>
  <c r="S263" i="21"/>
  <c r="X263" i="21"/>
  <c r="J263" i="21"/>
  <c r="W263" i="21"/>
  <c r="A264" i="21"/>
  <c r="I263" i="21"/>
  <c r="R263" i="21"/>
  <c r="H263" i="21"/>
  <c r="Q263" i="21"/>
  <c r="G263" i="21"/>
  <c r="P263" i="21"/>
  <c r="B263" i="21"/>
  <c r="O263" i="21"/>
  <c r="V263" i="21"/>
  <c r="U263" i="21"/>
  <c r="E57" i="24"/>
  <c r="I57" i="24"/>
  <c r="M57" i="24"/>
  <c r="Q57" i="24"/>
  <c r="B57" i="24"/>
  <c r="F57" i="24"/>
  <c r="J57" i="24"/>
  <c r="N57" i="24"/>
  <c r="R57" i="24"/>
  <c r="G57" i="24"/>
  <c r="O57" i="24"/>
  <c r="H57" i="24"/>
  <c r="P57" i="24"/>
  <c r="C57" i="24"/>
  <c r="K57" i="24"/>
  <c r="S57" i="24"/>
  <c r="D57" i="24"/>
  <c r="L57" i="24"/>
  <c r="Y57" i="24"/>
  <c r="A90" i="24"/>
  <c r="W57" i="24"/>
  <c r="T57" i="24"/>
  <c r="V57" i="24"/>
  <c r="X57" i="24"/>
  <c r="U57" i="24"/>
  <c r="B342" i="23"/>
  <c r="G342" i="23"/>
  <c r="L342" i="23"/>
  <c r="R342" i="23"/>
  <c r="W342" i="23"/>
  <c r="A378" i="23"/>
  <c r="M342" i="23"/>
  <c r="C342" i="23"/>
  <c r="H342" i="23"/>
  <c r="N342" i="23"/>
  <c r="S342" i="23"/>
  <c r="X342" i="23"/>
  <c r="Q342" i="23"/>
  <c r="K342" i="23"/>
  <c r="V342" i="23"/>
  <c r="I342" i="23"/>
  <c r="D342" i="23"/>
  <c r="O342" i="23"/>
  <c r="U342" i="23"/>
  <c r="F342" i="23"/>
  <c r="P342" i="23"/>
  <c r="Y342" i="23"/>
  <c r="J342" i="23"/>
  <c r="T342" i="23"/>
  <c r="E342" i="23"/>
  <c r="D271" i="23"/>
  <c r="J271" i="23"/>
  <c r="O271" i="23"/>
  <c r="T271" i="23"/>
  <c r="E271" i="23"/>
  <c r="U271" i="23"/>
  <c r="F271" i="23"/>
  <c r="K271" i="23"/>
  <c r="P271" i="23"/>
  <c r="V271" i="23"/>
  <c r="I271" i="23"/>
  <c r="Y271" i="23"/>
  <c r="H271" i="23"/>
  <c r="S271" i="23"/>
  <c r="Q271" i="23"/>
  <c r="B271" i="23"/>
  <c r="L271" i="23"/>
  <c r="W271" i="23"/>
  <c r="C271" i="23"/>
  <c r="N271" i="23"/>
  <c r="X271" i="23"/>
  <c r="G271" i="23"/>
  <c r="R271" i="23"/>
  <c r="M271" i="23"/>
  <c r="E259" i="24"/>
  <c r="I259" i="24"/>
  <c r="M259" i="24"/>
  <c r="Q259" i="24"/>
  <c r="U259" i="24"/>
  <c r="Y259" i="24"/>
  <c r="F259" i="24"/>
  <c r="J259" i="24"/>
  <c r="N259" i="24"/>
  <c r="R259" i="24"/>
  <c r="V259" i="24"/>
  <c r="B259" i="24"/>
  <c r="A296" i="24"/>
  <c r="C259" i="24"/>
  <c r="K259" i="24"/>
  <c r="S259" i="24"/>
  <c r="A260" i="24"/>
  <c r="D259" i="24"/>
  <c r="L259" i="24"/>
  <c r="T259" i="24"/>
  <c r="G259" i="24"/>
  <c r="W259" i="24"/>
  <c r="H259" i="24"/>
  <c r="X259" i="24"/>
  <c r="O259" i="24"/>
  <c r="P259" i="24"/>
  <c r="E154" i="24"/>
  <c r="B154" i="24"/>
  <c r="R154" i="24"/>
  <c r="F154" i="24"/>
  <c r="V154" i="24"/>
  <c r="J154" i="24"/>
  <c r="N154" i="24"/>
  <c r="A155" i="24"/>
  <c r="X154" i="24"/>
  <c r="H154" i="24"/>
  <c r="S154" i="24"/>
  <c r="C154" i="24"/>
  <c r="Q154" i="24"/>
  <c r="T154" i="24"/>
  <c r="D154" i="24"/>
  <c r="O154" i="24"/>
  <c r="M154" i="24"/>
  <c r="P154" i="24"/>
  <c r="K154" i="24"/>
  <c r="Y154" i="24"/>
  <c r="I154" i="24"/>
  <c r="L154" i="24"/>
  <c r="W154" i="24"/>
  <c r="G154" i="24"/>
  <c r="U154" i="24"/>
  <c r="H377" i="23"/>
  <c r="P377" i="23"/>
  <c r="S377" i="23"/>
  <c r="C377" i="23"/>
  <c r="A413" i="23"/>
  <c r="E377" i="23"/>
  <c r="U377" i="23"/>
  <c r="N377" i="23"/>
  <c r="G377" i="23"/>
  <c r="L377" i="23"/>
  <c r="I377" i="23"/>
  <c r="Y377" i="23"/>
  <c r="R377" i="23"/>
  <c r="D377" i="23"/>
  <c r="M377" i="23"/>
  <c r="F377" i="23"/>
  <c r="V377" i="23"/>
  <c r="W377" i="23"/>
  <c r="K377" i="23"/>
  <c r="X377" i="23"/>
  <c r="Q377" i="23"/>
  <c r="J377" i="23"/>
  <c r="B377" i="23"/>
  <c r="O377" i="23"/>
  <c r="T377" i="23"/>
  <c r="D189" i="24"/>
  <c r="H189" i="24"/>
  <c r="L189" i="24"/>
  <c r="P189" i="24"/>
  <c r="T189" i="24"/>
  <c r="X189" i="24"/>
  <c r="E189" i="24"/>
  <c r="I189" i="24"/>
  <c r="M189" i="24"/>
  <c r="Q189" i="24"/>
  <c r="U189" i="24"/>
  <c r="Y189" i="24"/>
  <c r="B189" i="24"/>
  <c r="J189" i="24"/>
  <c r="R189" i="24"/>
  <c r="C189" i="24"/>
  <c r="K189" i="24"/>
  <c r="S189" i="24"/>
  <c r="A190" i="24"/>
  <c r="N189" i="24"/>
  <c r="O189" i="24"/>
  <c r="F189" i="24"/>
  <c r="V189" i="24"/>
  <c r="G189" i="24"/>
  <c r="W189" i="24"/>
  <c r="B121" i="24"/>
  <c r="F121" i="24"/>
  <c r="J121" i="24"/>
  <c r="N121" i="24"/>
  <c r="R121" i="24"/>
  <c r="X121" i="24"/>
  <c r="C121" i="24"/>
  <c r="G121" i="24"/>
  <c r="K121" i="24"/>
  <c r="O121" i="24"/>
  <c r="S121" i="24"/>
  <c r="Y121" i="24"/>
  <c r="D121" i="24"/>
  <c r="L121" i="24"/>
  <c r="T121" i="24"/>
  <c r="E121" i="24"/>
  <c r="M121" i="24"/>
  <c r="W121" i="24"/>
  <c r="H121" i="24"/>
  <c r="P121" i="24"/>
  <c r="I121" i="24"/>
  <c r="Q121" i="24"/>
  <c r="V121" i="24"/>
  <c r="U121" i="24"/>
  <c r="B299" i="21"/>
  <c r="R299" i="21"/>
  <c r="G299" i="21"/>
  <c r="W299" i="21"/>
  <c r="P299" i="21"/>
  <c r="I299" i="21"/>
  <c r="Y299" i="21"/>
  <c r="J299" i="21"/>
  <c r="A300" i="21"/>
  <c r="O299" i="21"/>
  <c r="H299" i="21"/>
  <c r="X299" i="21"/>
  <c r="Q299" i="21"/>
  <c r="C299" i="21"/>
  <c r="L299" i="21"/>
  <c r="U299" i="21"/>
  <c r="F299" i="21"/>
  <c r="K299" i="21"/>
  <c r="T299" i="21"/>
  <c r="N299" i="21"/>
  <c r="S299" i="21"/>
  <c r="E299" i="21"/>
  <c r="V299" i="21"/>
  <c r="D299" i="21"/>
  <c r="M299" i="21"/>
  <c r="D224" i="24"/>
  <c r="H224" i="24"/>
  <c r="L224" i="24"/>
  <c r="P224" i="24"/>
  <c r="T224" i="24"/>
  <c r="X224" i="24"/>
  <c r="A225" i="24"/>
  <c r="E224" i="24"/>
  <c r="I224" i="24"/>
  <c r="M224" i="24"/>
  <c r="Q224" i="24"/>
  <c r="U224" i="24"/>
  <c r="Y224" i="24"/>
  <c r="B224" i="24"/>
  <c r="J224" i="24"/>
  <c r="R224" i="24"/>
  <c r="C224" i="24"/>
  <c r="K224" i="24"/>
  <c r="S224" i="24"/>
  <c r="N224" i="24"/>
  <c r="O224" i="24"/>
  <c r="F224" i="24"/>
  <c r="V224" i="24"/>
  <c r="G224" i="24"/>
  <c r="W224" i="24"/>
  <c r="F369" i="21"/>
  <c r="V369" i="21"/>
  <c r="O369" i="21"/>
  <c r="D369" i="21"/>
  <c r="T369" i="21"/>
  <c r="M369" i="21"/>
  <c r="N369" i="21"/>
  <c r="G369" i="21"/>
  <c r="W369" i="21"/>
  <c r="L369" i="21"/>
  <c r="E369" i="21"/>
  <c r="U369" i="21"/>
  <c r="R369" i="21"/>
  <c r="A370" i="21"/>
  <c r="I369" i="21"/>
  <c r="C369" i="21"/>
  <c r="H369" i="21"/>
  <c r="Q369" i="21"/>
  <c r="B369" i="21"/>
  <c r="K369" i="21"/>
  <c r="P369" i="21"/>
  <c r="Y369" i="21"/>
  <c r="J369" i="21"/>
  <c r="S369" i="21"/>
  <c r="X369" i="21"/>
  <c r="R166" i="23"/>
  <c r="K166" i="23"/>
  <c r="J166" i="23"/>
  <c r="S166" i="23"/>
  <c r="B166" i="23"/>
  <c r="A167" i="23"/>
  <c r="N166" i="23"/>
  <c r="Y166" i="23"/>
  <c r="E166" i="23"/>
  <c r="D166" i="23"/>
  <c r="Q166" i="23"/>
  <c r="P166" i="23"/>
  <c r="A202" i="23"/>
  <c r="F166" i="23"/>
  <c r="M166" i="23"/>
  <c r="L166" i="23"/>
  <c r="G166" i="23"/>
  <c r="C166" i="23"/>
  <c r="I166" i="23"/>
  <c r="H166" i="23"/>
  <c r="O166" i="23"/>
  <c r="V166" i="23"/>
  <c r="X166" i="23"/>
  <c r="U166" i="23"/>
  <c r="T166" i="23"/>
  <c r="W166" i="23"/>
  <c r="S307" i="23"/>
  <c r="M307" i="23"/>
  <c r="A308" i="23"/>
  <c r="Q307" i="23"/>
  <c r="L307" i="23"/>
  <c r="Y307" i="23"/>
  <c r="E307" i="23"/>
  <c r="I307" i="23"/>
  <c r="H307" i="23"/>
  <c r="U307" i="23"/>
  <c r="J307" i="23"/>
  <c r="K307" i="23"/>
  <c r="R307" i="23"/>
  <c r="X307" i="23"/>
  <c r="W307" i="23"/>
  <c r="O307" i="23"/>
  <c r="P307" i="23"/>
  <c r="G307" i="23"/>
  <c r="N307" i="23"/>
  <c r="B307" i="23"/>
  <c r="T307" i="23"/>
  <c r="V307" i="23"/>
  <c r="C307" i="23"/>
  <c r="D307" i="23"/>
  <c r="F307" i="23"/>
  <c r="A343" i="23"/>
  <c r="K404" i="21"/>
  <c r="A441" i="21"/>
  <c r="P404" i="21"/>
  <c r="I404" i="21"/>
  <c r="Y404" i="21"/>
  <c r="N404" i="21"/>
  <c r="C404" i="21"/>
  <c r="S404" i="21"/>
  <c r="H404" i="21"/>
  <c r="X404" i="21"/>
  <c r="Q404" i="21"/>
  <c r="F404" i="21"/>
  <c r="V404" i="21"/>
  <c r="G404" i="21"/>
  <c r="L404" i="21"/>
  <c r="U404" i="21"/>
  <c r="B404" i="21"/>
  <c r="O404" i="21"/>
  <c r="T404" i="21"/>
  <c r="A405" i="21"/>
  <c r="W404" i="21"/>
  <c r="E404" i="21"/>
  <c r="J404" i="21"/>
  <c r="D404" i="21"/>
  <c r="M404" i="21"/>
  <c r="R404" i="21"/>
  <c r="E89" i="24"/>
  <c r="C89" i="24"/>
  <c r="H89" i="24"/>
  <c r="G89" i="24"/>
  <c r="N89" i="24"/>
  <c r="S89" i="24"/>
  <c r="A122" i="24"/>
  <c r="B89" i="24"/>
  <c r="J89" i="24"/>
  <c r="O89" i="24"/>
  <c r="T89" i="24"/>
  <c r="D89" i="24"/>
  <c r="P89" i="24"/>
  <c r="F89" i="24"/>
  <c r="R89" i="24"/>
  <c r="K89" i="24"/>
  <c r="L89" i="24"/>
  <c r="Y89" i="24"/>
  <c r="Q89" i="24"/>
  <c r="M89" i="24"/>
  <c r="I89" i="24"/>
  <c r="X89" i="24"/>
  <c r="W89" i="24"/>
  <c r="U89" i="24"/>
  <c r="V89" i="24"/>
  <c r="N334" i="21"/>
  <c r="G334" i="21"/>
  <c r="W334" i="21"/>
  <c r="P334" i="21"/>
  <c r="I334" i="21"/>
  <c r="Y334" i="21"/>
  <c r="F334" i="21"/>
  <c r="V334" i="21"/>
  <c r="O334" i="21"/>
  <c r="H334" i="21"/>
  <c r="X334" i="21"/>
  <c r="Q334" i="21"/>
  <c r="J334" i="21"/>
  <c r="S334" i="21"/>
  <c r="E334" i="21"/>
  <c r="R334" i="21"/>
  <c r="D334" i="21"/>
  <c r="M334" i="21"/>
  <c r="C334" i="21"/>
  <c r="L334" i="21"/>
  <c r="U334" i="21"/>
  <c r="B334" i="21"/>
  <c r="K334" i="21"/>
  <c r="T334" i="21"/>
  <c r="A335" i="21"/>
  <c r="D236" i="23"/>
  <c r="J236" i="23"/>
  <c r="O236" i="23"/>
  <c r="T236" i="23"/>
  <c r="F236" i="23"/>
  <c r="K236" i="23"/>
  <c r="P236" i="23"/>
  <c r="W236" i="23"/>
  <c r="A272" i="23"/>
  <c r="H236" i="23"/>
  <c r="S236" i="23"/>
  <c r="Q236" i="23"/>
  <c r="B236" i="23"/>
  <c r="L236" i="23"/>
  <c r="X236" i="23"/>
  <c r="E236" i="23"/>
  <c r="Y236" i="23"/>
  <c r="C236" i="23"/>
  <c r="N236" i="23"/>
  <c r="I236" i="23"/>
  <c r="G236" i="23"/>
  <c r="R236" i="23"/>
  <c r="M236" i="23"/>
  <c r="U236" i="23"/>
  <c r="V236" i="23"/>
  <c r="B22" i="24"/>
  <c r="F22" i="24"/>
  <c r="K22" i="24"/>
  <c r="P22" i="24"/>
  <c r="X22" i="24"/>
  <c r="G22" i="24"/>
  <c r="L22" i="24"/>
  <c r="R22" i="24"/>
  <c r="A58" i="24"/>
  <c r="H22" i="24"/>
  <c r="S22" i="24"/>
  <c r="J22" i="24"/>
  <c r="T22" i="24"/>
  <c r="C22" i="24"/>
  <c r="N22" i="24"/>
  <c r="A23" i="24"/>
  <c r="E22" i="24"/>
  <c r="D22" i="24"/>
  <c r="O22" i="24"/>
  <c r="Y22" i="24"/>
  <c r="Q22" i="24"/>
  <c r="M22" i="24"/>
  <c r="I22" i="24"/>
  <c r="J201" i="23"/>
  <c r="P201" i="23"/>
  <c r="Q201" i="23"/>
  <c r="T201" i="23"/>
  <c r="E201" i="23"/>
  <c r="Y201" i="23"/>
  <c r="F201" i="23"/>
  <c r="I201" i="23"/>
  <c r="M201" i="23"/>
  <c r="B201" i="23"/>
  <c r="A237" i="23"/>
  <c r="S201" i="23"/>
  <c r="O201" i="23"/>
  <c r="G201" i="23"/>
  <c r="C201" i="23"/>
  <c r="D201" i="23"/>
  <c r="K201" i="23"/>
  <c r="L201" i="23"/>
  <c r="H201" i="23"/>
  <c r="R201" i="23"/>
  <c r="N201" i="23"/>
  <c r="W201" i="23"/>
  <c r="U201" i="23"/>
  <c r="X201" i="23"/>
  <c r="V201" i="23"/>
  <c r="H58" i="19"/>
  <c r="X58" i="19"/>
  <c r="Q58" i="19"/>
  <c r="F58" i="19"/>
  <c r="V58" i="19"/>
  <c r="O58" i="19"/>
  <c r="L58" i="19"/>
  <c r="E58" i="19"/>
  <c r="U58" i="19"/>
  <c r="J58" i="19"/>
  <c r="C58" i="19"/>
  <c r="S58" i="19"/>
  <c r="A94" i="19"/>
  <c r="P58" i="19"/>
  <c r="I58" i="19"/>
  <c r="Y58" i="19"/>
  <c r="N58" i="19"/>
  <c r="G58" i="19"/>
  <c r="W58" i="19"/>
  <c r="D58" i="19"/>
  <c r="T58" i="19"/>
  <c r="M58" i="19"/>
  <c r="B58" i="19"/>
  <c r="R58" i="19"/>
  <c r="K58" i="19"/>
  <c r="C270" i="19"/>
  <c r="G270" i="19"/>
  <c r="K270" i="19"/>
  <c r="O270" i="19"/>
  <c r="S270" i="19"/>
  <c r="W270" i="19"/>
  <c r="D270" i="19"/>
  <c r="H270" i="19"/>
  <c r="L270" i="19"/>
  <c r="P270" i="19"/>
  <c r="T270" i="19"/>
  <c r="X270" i="19"/>
  <c r="E270" i="19"/>
  <c r="I270" i="19"/>
  <c r="M270" i="19"/>
  <c r="Q270" i="19"/>
  <c r="U270" i="19"/>
  <c r="Y270" i="19"/>
  <c r="B270" i="19"/>
  <c r="F270" i="19"/>
  <c r="J270" i="19"/>
  <c r="N270" i="19"/>
  <c r="R270" i="19"/>
  <c r="V270" i="19"/>
  <c r="F200" i="19"/>
  <c r="G200" i="19"/>
  <c r="R200" i="19"/>
  <c r="J200" i="19"/>
  <c r="S200" i="19"/>
  <c r="B200" i="19"/>
  <c r="K200" i="19"/>
  <c r="W200" i="19"/>
  <c r="C200" i="19"/>
  <c r="O200" i="19"/>
  <c r="N200" i="19"/>
  <c r="D200" i="19"/>
  <c r="T200" i="19"/>
  <c r="M200" i="19"/>
  <c r="A236" i="19"/>
  <c r="H200" i="19"/>
  <c r="X200" i="19"/>
  <c r="Q200" i="19"/>
  <c r="L200" i="19"/>
  <c r="E200" i="19"/>
  <c r="U200" i="19"/>
  <c r="V200" i="19"/>
  <c r="P200" i="19"/>
  <c r="I200" i="19"/>
  <c r="Y200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8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2" i="23"/>
  <c r="R92" i="23"/>
  <c r="N92" i="23"/>
  <c r="J92" i="23"/>
  <c r="W92" i="23"/>
  <c r="S92" i="23"/>
  <c r="O92" i="23"/>
  <c r="K92" i="23"/>
  <c r="G92" i="23"/>
  <c r="C92" i="23"/>
  <c r="X92" i="23"/>
  <c r="P92" i="23"/>
  <c r="H92" i="23"/>
  <c r="B92" i="23"/>
  <c r="U92" i="23"/>
  <c r="M92" i="23"/>
  <c r="F92" i="23"/>
  <c r="T92" i="23"/>
  <c r="L92" i="23"/>
  <c r="E92" i="23"/>
  <c r="A128" i="23"/>
  <c r="Y92" i="23"/>
  <c r="Q92" i="23"/>
  <c r="I92" i="23"/>
  <c r="D92" i="23"/>
  <c r="G23" i="21"/>
  <c r="J23" i="21"/>
  <c r="H23" i="21"/>
  <c r="B23" i="21"/>
  <c r="K23" i="21"/>
  <c r="I23" i="21"/>
  <c r="N23" i="21"/>
  <c r="L23" i="21"/>
  <c r="A24" i="21"/>
  <c r="O23" i="21"/>
  <c r="M23" i="21"/>
  <c r="R23" i="21"/>
  <c r="P23" i="21"/>
  <c r="A59" i="21"/>
  <c r="Q23" i="21"/>
  <c r="C23" i="21"/>
  <c r="F23" i="21"/>
  <c r="A123" i="21"/>
  <c r="N90" i="21"/>
  <c r="G90" i="21"/>
  <c r="W90" i="21"/>
  <c r="P90" i="21"/>
  <c r="I90" i="21"/>
  <c r="Y90" i="21"/>
  <c r="B90" i="21"/>
  <c r="R90" i="21"/>
  <c r="K90" i="21"/>
  <c r="D90" i="21"/>
  <c r="T90" i="21"/>
  <c r="M90" i="21"/>
  <c r="F90" i="21"/>
  <c r="V90" i="21"/>
  <c r="O90" i="21"/>
  <c r="H90" i="21"/>
  <c r="X90" i="21"/>
  <c r="Q90" i="21"/>
  <c r="J90" i="21"/>
  <c r="C90" i="21"/>
  <c r="S90" i="21"/>
  <c r="L90" i="21"/>
  <c r="E90" i="21"/>
  <c r="U90" i="21"/>
  <c r="C165" i="19"/>
  <c r="J165" i="19"/>
  <c r="A201" i="19"/>
  <c r="R165" i="19"/>
  <c r="B165" i="19"/>
  <c r="P165" i="19"/>
  <c r="E165" i="19"/>
  <c r="U165" i="19"/>
  <c r="V165" i="19"/>
  <c r="S165" i="19"/>
  <c r="D165" i="19"/>
  <c r="T165" i="19"/>
  <c r="I165" i="19"/>
  <c r="Y165" i="19"/>
  <c r="W165" i="19"/>
  <c r="N165" i="19"/>
  <c r="K165" i="19"/>
  <c r="H165" i="19"/>
  <c r="X165" i="19"/>
  <c r="M165" i="19"/>
  <c r="O165" i="19"/>
  <c r="F165" i="19"/>
  <c r="L165" i="19"/>
  <c r="A166" i="19"/>
  <c r="Q165" i="19"/>
  <c r="G165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129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B58" i="21"/>
  <c r="H58" i="21"/>
  <c r="N58" i="21"/>
  <c r="S58" i="21"/>
  <c r="U58" i="21"/>
  <c r="V58" i="21"/>
  <c r="I58" i="21"/>
  <c r="K58" i="21"/>
  <c r="Q58" i="21"/>
  <c r="T58" i="21"/>
  <c r="C58" i="21"/>
  <c r="Y58" i="21"/>
  <c r="F58" i="21"/>
  <c r="R58" i="21"/>
  <c r="W58" i="21"/>
  <c r="D58" i="21"/>
  <c r="J58" i="21"/>
  <c r="A91" i="21"/>
  <c r="L58" i="21"/>
  <c r="X58" i="21"/>
  <c r="G58" i="21"/>
  <c r="M58" i="21"/>
  <c r="P58" i="21"/>
  <c r="O58" i="21"/>
  <c r="E58" i="21"/>
  <c r="C128" i="19"/>
  <c r="S128" i="19"/>
  <c r="L128" i="19"/>
  <c r="E128" i="19"/>
  <c r="U128" i="19"/>
  <c r="J128" i="19"/>
  <c r="G128" i="19"/>
  <c r="W128" i="19"/>
  <c r="P128" i="19"/>
  <c r="I128" i="19"/>
  <c r="Y128" i="19"/>
  <c r="N128" i="19"/>
  <c r="K128" i="19"/>
  <c r="D128" i="19"/>
  <c r="T128" i="19"/>
  <c r="M128" i="19"/>
  <c r="B128" i="19"/>
  <c r="R128" i="19"/>
  <c r="O128" i="19"/>
  <c r="H128" i="19"/>
  <c r="X128" i="19"/>
  <c r="Q128" i="19"/>
  <c r="F128" i="19"/>
  <c r="V128" i="19"/>
  <c r="X57" i="23"/>
  <c r="P57" i="23"/>
  <c r="H57" i="23"/>
  <c r="Y57" i="23"/>
  <c r="M57" i="23"/>
  <c r="D57" i="23"/>
  <c r="V57" i="23"/>
  <c r="U57" i="23"/>
  <c r="L57" i="23"/>
  <c r="T57" i="23"/>
  <c r="I57" i="23"/>
  <c r="A93" i="23"/>
  <c r="Q57" i="23"/>
  <c r="E57" i="23"/>
  <c r="K57" i="23"/>
  <c r="B57" i="23"/>
  <c r="R57" i="23"/>
  <c r="C57" i="23"/>
  <c r="S57" i="23"/>
  <c r="J57" i="23"/>
  <c r="G57" i="23"/>
  <c r="W57" i="23"/>
  <c r="N57" i="23"/>
  <c r="O57" i="23"/>
  <c r="F57" i="23"/>
  <c r="B235" i="19"/>
  <c r="F235" i="19"/>
  <c r="J235" i="19"/>
  <c r="N235" i="19"/>
  <c r="R235" i="19"/>
  <c r="V235" i="19"/>
  <c r="C235" i="19"/>
  <c r="G235" i="19"/>
  <c r="K235" i="19"/>
  <c r="O235" i="19"/>
  <c r="S235" i="19"/>
  <c r="W235" i="19"/>
  <c r="D235" i="19"/>
  <c r="H235" i="19"/>
  <c r="L235" i="19"/>
  <c r="P235" i="19"/>
  <c r="T235" i="19"/>
  <c r="X235" i="19"/>
  <c r="Y235" i="19"/>
  <c r="E235" i="19"/>
  <c r="I235" i="19"/>
  <c r="M235" i="19"/>
  <c r="Q235" i="19"/>
  <c r="U235" i="19"/>
  <c r="A271" i="19"/>
  <c r="F122" i="21"/>
  <c r="V122" i="21"/>
  <c r="O122" i="21"/>
  <c r="H122" i="21"/>
  <c r="X122" i="21"/>
  <c r="Q122" i="21"/>
  <c r="J122" i="21"/>
  <c r="C122" i="21"/>
  <c r="S122" i="21"/>
  <c r="L122" i="21"/>
  <c r="E122" i="21"/>
  <c r="U122" i="21"/>
  <c r="N122" i="21"/>
  <c r="G122" i="21"/>
  <c r="W122" i="21"/>
  <c r="P122" i="21"/>
  <c r="I122" i="21"/>
  <c r="Y122" i="21"/>
  <c r="B122" i="21"/>
  <c r="R122" i="21"/>
  <c r="K122" i="21"/>
  <c r="D122" i="21"/>
  <c r="T122" i="21"/>
  <c r="M122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59" i="19"/>
  <c r="J23" i="19"/>
  <c r="Q23" i="19"/>
  <c r="H23" i="19"/>
  <c r="O23" i="19"/>
  <c r="V23" i="19"/>
  <c r="F23" i="19"/>
  <c r="M23" i="19"/>
  <c r="T23" i="19"/>
  <c r="D23" i="19"/>
  <c r="K23" i="19"/>
  <c r="X127" i="23"/>
  <c r="V127" i="23"/>
  <c r="U127" i="23"/>
  <c r="K127" i="23"/>
  <c r="O127" i="23"/>
  <c r="Y127" i="23"/>
  <c r="I127" i="23"/>
  <c r="T127" i="23"/>
  <c r="E127" i="23"/>
  <c r="P127" i="23"/>
  <c r="D127" i="23"/>
  <c r="F127" i="23"/>
  <c r="N127" i="23"/>
  <c r="B127" i="23"/>
  <c r="R127" i="23"/>
  <c r="J127" i="23"/>
  <c r="W127" i="23"/>
  <c r="S127" i="23"/>
  <c r="G127" i="23"/>
  <c r="C127" i="23"/>
  <c r="L127" i="23"/>
  <c r="H127" i="23"/>
  <c r="Q127" i="23"/>
  <c r="M127" i="23"/>
  <c r="B558" i="2"/>
  <c r="E310" i="19"/>
  <c r="I310" i="19"/>
  <c r="M310" i="19"/>
  <c r="Q310" i="19"/>
  <c r="U310" i="19"/>
  <c r="Y310" i="19"/>
  <c r="F310" i="19"/>
  <c r="K310" i="19"/>
  <c r="P310" i="19"/>
  <c r="V310" i="19"/>
  <c r="A346" i="19"/>
  <c r="B310" i="19"/>
  <c r="G310" i="19"/>
  <c r="L310" i="19"/>
  <c r="R310" i="19"/>
  <c r="W310" i="19"/>
  <c r="A311" i="19"/>
  <c r="C310" i="19"/>
  <c r="H310" i="19"/>
  <c r="N310" i="19"/>
  <c r="S310" i="19"/>
  <c r="X310" i="19"/>
  <c r="D310" i="19"/>
  <c r="J310" i="19"/>
  <c r="O310" i="19"/>
  <c r="T310" i="19"/>
  <c r="E380" i="19"/>
  <c r="I380" i="19"/>
  <c r="M380" i="19"/>
  <c r="Q380" i="19"/>
  <c r="U380" i="19"/>
  <c r="Y380" i="19"/>
  <c r="C380" i="19"/>
  <c r="H380" i="19"/>
  <c r="N380" i="19"/>
  <c r="S380" i="19"/>
  <c r="X380" i="19"/>
  <c r="D380" i="19"/>
  <c r="J380" i="19"/>
  <c r="O380" i="19"/>
  <c r="T380" i="19"/>
  <c r="F380" i="19"/>
  <c r="K380" i="19"/>
  <c r="P380" i="19"/>
  <c r="V380" i="19"/>
  <c r="B380" i="19"/>
  <c r="G380" i="19"/>
  <c r="L380" i="19"/>
  <c r="R380" i="19"/>
  <c r="W380" i="19"/>
  <c r="A416" i="19"/>
  <c r="F157" i="21"/>
  <c r="V157" i="21"/>
  <c r="O157" i="21"/>
  <c r="H157" i="21"/>
  <c r="X157" i="21"/>
  <c r="Q157" i="21"/>
  <c r="J157" i="21"/>
  <c r="C157" i="21"/>
  <c r="S157" i="21"/>
  <c r="L157" i="21"/>
  <c r="E157" i="21"/>
  <c r="U157" i="21"/>
  <c r="A158" i="21"/>
  <c r="N157" i="21"/>
  <c r="G157" i="21"/>
  <c r="W157" i="21"/>
  <c r="P157" i="21"/>
  <c r="I157" i="21"/>
  <c r="Y157" i="21"/>
  <c r="B157" i="21"/>
  <c r="R157" i="21"/>
  <c r="K157" i="21"/>
  <c r="D157" i="21"/>
  <c r="T157" i="21"/>
  <c r="M157" i="21"/>
  <c r="D486" i="19"/>
  <c r="H486" i="19"/>
  <c r="L486" i="19"/>
  <c r="P486" i="19"/>
  <c r="T486" i="19"/>
  <c r="X486" i="19"/>
  <c r="A522" i="19"/>
  <c r="C486" i="19"/>
  <c r="G486" i="19"/>
  <c r="K486" i="19"/>
  <c r="O486" i="19"/>
  <c r="S486" i="19"/>
  <c r="W486" i="19"/>
  <c r="I486" i="19"/>
  <c r="Q486" i="19"/>
  <c r="Y486" i="19"/>
  <c r="J486" i="19"/>
  <c r="R486" i="19"/>
  <c r="B486" i="19"/>
  <c r="E486" i="19"/>
  <c r="M486" i="19"/>
  <c r="U486" i="19"/>
  <c r="A487" i="19"/>
  <c r="F486" i="19"/>
  <c r="N486" i="19"/>
  <c r="V486" i="19"/>
  <c r="E345" i="19"/>
  <c r="I345" i="19"/>
  <c r="M345" i="19"/>
  <c r="Q345" i="19"/>
  <c r="U345" i="19"/>
  <c r="Y345" i="19"/>
  <c r="A381" i="19"/>
  <c r="C345" i="19"/>
  <c r="H345" i="19"/>
  <c r="N345" i="19"/>
  <c r="S345" i="19"/>
  <c r="X345" i="19"/>
  <c r="D345" i="19"/>
  <c r="J345" i="19"/>
  <c r="O345" i="19"/>
  <c r="T345" i="19"/>
  <c r="F345" i="19"/>
  <c r="K345" i="19"/>
  <c r="P345" i="19"/>
  <c r="V345" i="19"/>
  <c r="B345" i="19"/>
  <c r="G345" i="19"/>
  <c r="L345" i="19"/>
  <c r="R345" i="19"/>
  <c r="W345" i="19"/>
  <c r="E415" i="19"/>
  <c r="I415" i="19"/>
  <c r="M415" i="19"/>
  <c r="Q415" i="19"/>
  <c r="U415" i="19"/>
  <c r="Y415" i="19"/>
  <c r="F415" i="19"/>
  <c r="K415" i="19"/>
  <c r="P415" i="19"/>
  <c r="V415" i="19"/>
  <c r="B415" i="19"/>
  <c r="G415" i="19"/>
  <c r="L415" i="19"/>
  <c r="R415" i="19"/>
  <c r="W415" i="19"/>
  <c r="C415" i="19"/>
  <c r="H415" i="19"/>
  <c r="N415" i="19"/>
  <c r="S415" i="19"/>
  <c r="X415" i="19"/>
  <c r="D415" i="19"/>
  <c r="J415" i="19"/>
  <c r="O415" i="19"/>
  <c r="T415" i="19"/>
  <c r="C451" i="19"/>
  <c r="G451" i="19"/>
  <c r="K451" i="19"/>
  <c r="O451" i="19"/>
  <c r="D451" i="19"/>
  <c r="H451" i="19"/>
  <c r="L451" i="19"/>
  <c r="P451" i="19"/>
  <c r="T451" i="19"/>
  <c r="B451" i="19"/>
  <c r="J451" i="19"/>
  <c r="R451" i="19"/>
  <c r="W451" i="19"/>
  <c r="I451" i="19"/>
  <c r="Q451" i="19"/>
  <c r="V451" i="19"/>
  <c r="A452" i="19"/>
  <c r="M451" i="19"/>
  <c r="X451" i="19"/>
  <c r="N451" i="19"/>
  <c r="Y451" i="19"/>
  <c r="E451" i="19"/>
  <c r="S451" i="19"/>
  <c r="F451" i="19"/>
  <c r="U451" i="19"/>
  <c r="U193" i="21" l="1"/>
  <c r="W193" i="21"/>
  <c r="V193" i="21"/>
  <c r="T193" i="21"/>
  <c r="X193" i="21"/>
  <c r="D193" i="21"/>
  <c r="R193" i="21"/>
  <c r="C193" i="21"/>
  <c r="I193" i="21"/>
  <c r="N193" i="21"/>
  <c r="E193" i="21"/>
  <c r="O193" i="21"/>
  <c r="P193" i="21"/>
  <c r="F193" i="21"/>
  <c r="H193" i="21"/>
  <c r="J193" i="21"/>
  <c r="Y193" i="21"/>
  <c r="L193" i="21"/>
  <c r="A194" i="21"/>
  <c r="S193" i="21"/>
  <c r="G193" i="21"/>
  <c r="B193" i="21"/>
  <c r="M193" i="21"/>
  <c r="K193" i="21"/>
  <c r="Q193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Y22" i="21"/>
  <c r="U22" i="24"/>
  <c r="B988" i="2"/>
  <c r="F22" i="21"/>
  <c r="E22" i="21"/>
  <c r="D22" i="21"/>
  <c r="Y228" i="21"/>
  <c r="P228" i="21"/>
  <c r="T228" i="21"/>
  <c r="R228" i="21"/>
  <c r="L228" i="21"/>
  <c r="W228" i="21"/>
  <c r="K228" i="21"/>
  <c r="N228" i="21"/>
  <c r="M228" i="21"/>
  <c r="J228" i="21"/>
  <c r="D228" i="21"/>
  <c r="B228" i="21"/>
  <c r="X228" i="21"/>
  <c r="H228" i="21"/>
  <c r="C228" i="21"/>
  <c r="F228" i="21"/>
  <c r="O228" i="21"/>
  <c r="Q228" i="21"/>
  <c r="V228" i="21"/>
  <c r="E228" i="21"/>
  <c r="S228" i="21"/>
  <c r="G228" i="21"/>
  <c r="I228" i="21"/>
  <c r="A229" i="21"/>
  <c r="U228" i="21"/>
  <c r="D58" i="24"/>
  <c r="E58" i="24"/>
  <c r="J58" i="24"/>
  <c r="O58" i="24"/>
  <c r="Y58" i="24"/>
  <c r="F58" i="24"/>
  <c r="K58" i="24"/>
  <c r="Q58" i="24"/>
  <c r="B58" i="24"/>
  <c r="G58" i="24"/>
  <c r="M58" i="24"/>
  <c r="R58" i="24"/>
  <c r="C58" i="24"/>
  <c r="A91" i="24"/>
  <c r="P58" i="24"/>
  <c r="I58" i="24"/>
  <c r="L58" i="24"/>
  <c r="N58" i="24"/>
  <c r="X58" i="24"/>
  <c r="H58" i="24"/>
  <c r="S58" i="24"/>
  <c r="T58" i="24"/>
  <c r="V58" i="24"/>
  <c r="W58" i="24"/>
  <c r="U58" i="24"/>
  <c r="D190" i="24"/>
  <c r="H190" i="24"/>
  <c r="L190" i="24"/>
  <c r="P190" i="24"/>
  <c r="T190" i="24"/>
  <c r="X190" i="24"/>
  <c r="A191" i="24"/>
  <c r="E190" i="24"/>
  <c r="I190" i="24"/>
  <c r="M190" i="24"/>
  <c r="Q190" i="24"/>
  <c r="U190" i="24"/>
  <c r="Y190" i="24"/>
  <c r="F190" i="24"/>
  <c r="N190" i="24"/>
  <c r="V190" i="24"/>
  <c r="G190" i="24"/>
  <c r="O190" i="24"/>
  <c r="W190" i="24"/>
  <c r="B190" i="24"/>
  <c r="J190" i="24"/>
  <c r="R190" i="24"/>
  <c r="C190" i="24"/>
  <c r="K190" i="24"/>
  <c r="S190" i="24"/>
  <c r="D23" i="24"/>
  <c r="E23" i="24"/>
  <c r="J23" i="24"/>
  <c r="O23" i="24"/>
  <c r="F23" i="24"/>
  <c r="K23" i="24"/>
  <c r="Q23" i="24"/>
  <c r="B23" i="24"/>
  <c r="G23" i="24"/>
  <c r="M23" i="24"/>
  <c r="R23" i="24"/>
  <c r="C23" i="24"/>
  <c r="I23" i="24"/>
  <c r="A59" i="24"/>
  <c r="P23" i="24"/>
  <c r="N23" i="24"/>
  <c r="A24" i="24"/>
  <c r="L23" i="24"/>
  <c r="H23" i="24"/>
  <c r="Q441" i="21"/>
  <c r="J441" i="21"/>
  <c r="B441" i="21"/>
  <c r="O441" i="21"/>
  <c r="D441" i="21"/>
  <c r="T441" i="21"/>
  <c r="I441" i="21"/>
  <c r="Y441" i="21"/>
  <c r="R441" i="21"/>
  <c r="G441" i="21"/>
  <c r="W441" i="21"/>
  <c r="L441" i="21"/>
  <c r="A442" i="21"/>
  <c r="M441" i="21"/>
  <c r="V441" i="21"/>
  <c r="A477" i="21"/>
  <c r="U441" i="21"/>
  <c r="C441" i="21"/>
  <c r="H441" i="21"/>
  <c r="F441" i="21"/>
  <c r="K441" i="21"/>
  <c r="P441" i="21"/>
  <c r="E441" i="21"/>
  <c r="N441" i="21"/>
  <c r="S441" i="21"/>
  <c r="X441" i="21"/>
  <c r="T167" i="23"/>
  <c r="S167" i="23"/>
  <c r="H167" i="23"/>
  <c r="P167" i="23"/>
  <c r="G167" i="23"/>
  <c r="X167" i="23"/>
  <c r="O167" i="23"/>
  <c r="K167" i="23"/>
  <c r="A203" i="23"/>
  <c r="C167" i="23"/>
  <c r="F167" i="23"/>
  <c r="Q167" i="23"/>
  <c r="R167" i="23"/>
  <c r="B167" i="23"/>
  <c r="M167" i="23"/>
  <c r="D167" i="23"/>
  <c r="N167" i="23"/>
  <c r="A168" i="23"/>
  <c r="I167" i="23"/>
  <c r="L167" i="23"/>
  <c r="J167" i="23"/>
  <c r="Y167" i="23"/>
  <c r="E167" i="23"/>
  <c r="W167" i="23"/>
  <c r="V167" i="23"/>
  <c r="U167" i="23"/>
  <c r="Q300" i="21"/>
  <c r="J300" i="21"/>
  <c r="C300" i="21"/>
  <c r="S300" i="21"/>
  <c r="L300" i="21"/>
  <c r="I300" i="21"/>
  <c r="B300" i="21"/>
  <c r="R300" i="21"/>
  <c r="K300" i="21"/>
  <c r="D300" i="21"/>
  <c r="T300" i="21"/>
  <c r="F300" i="21"/>
  <c r="O300" i="21"/>
  <c r="X300" i="21"/>
  <c r="E300" i="21"/>
  <c r="N300" i="21"/>
  <c r="W300" i="21"/>
  <c r="M300" i="21"/>
  <c r="A301" i="21"/>
  <c r="H300" i="21"/>
  <c r="Y300" i="21"/>
  <c r="G300" i="21"/>
  <c r="P300" i="21"/>
  <c r="V300" i="21"/>
  <c r="U300" i="21"/>
  <c r="D155" i="24"/>
  <c r="H155" i="24"/>
  <c r="L155" i="24"/>
  <c r="P155" i="24"/>
  <c r="T155" i="24"/>
  <c r="E155" i="24"/>
  <c r="I155" i="24"/>
  <c r="M155" i="24"/>
  <c r="Q155" i="24"/>
  <c r="W155" i="24"/>
  <c r="F155" i="24"/>
  <c r="N155" i="24"/>
  <c r="X155" i="24"/>
  <c r="G155" i="24"/>
  <c r="O155" i="24"/>
  <c r="Y155" i="24"/>
  <c r="B155" i="24"/>
  <c r="J155" i="24"/>
  <c r="R155" i="24"/>
  <c r="C155" i="24"/>
  <c r="K155" i="24"/>
  <c r="S155" i="24"/>
  <c r="A156" i="24"/>
  <c r="V155" i="24"/>
  <c r="U155" i="24"/>
  <c r="C90" i="24"/>
  <c r="B90" i="24"/>
  <c r="G90" i="24"/>
  <c r="K90" i="24"/>
  <c r="O90" i="24"/>
  <c r="S90" i="24"/>
  <c r="D90" i="24"/>
  <c r="H90" i="24"/>
  <c r="L90" i="24"/>
  <c r="P90" i="24"/>
  <c r="Y90" i="24"/>
  <c r="E90" i="24"/>
  <c r="I90" i="24"/>
  <c r="M90" i="24"/>
  <c r="Q90" i="24"/>
  <c r="A123" i="24"/>
  <c r="F90" i="24"/>
  <c r="J90" i="24"/>
  <c r="N90" i="24"/>
  <c r="R90" i="24"/>
  <c r="V90" i="24"/>
  <c r="T90" i="24"/>
  <c r="W90" i="24"/>
  <c r="X90" i="24"/>
  <c r="U90" i="24"/>
  <c r="D264" i="21"/>
  <c r="T264" i="21"/>
  <c r="Q264" i="21"/>
  <c r="J264" i="21"/>
  <c r="G264" i="21"/>
  <c r="L264" i="21"/>
  <c r="I264" i="21"/>
  <c r="B264" i="21"/>
  <c r="R264" i="21"/>
  <c r="O264" i="21"/>
  <c r="A265" i="21"/>
  <c r="M264" i="21"/>
  <c r="C264" i="21"/>
  <c r="H264" i="21"/>
  <c r="Y264" i="21"/>
  <c r="K264" i="21"/>
  <c r="P264" i="21"/>
  <c r="F264" i="21"/>
  <c r="S264" i="21"/>
  <c r="E264" i="21"/>
  <c r="N264" i="21"/>
  <c r="X264" i="21"/>
  <c r="V264" i="21"/>
  <c r="W264" i="21"/>
  <c r="U264" i="21"/>
  <c r="Y272" i="23"/>
  <c r="O272" i="23"/>
  <c r="J272" i="23"/>
  <c r="K272" i="23"/>
  <c r="H272" i="23"/>
  <c r="X272" i="23"/>
  <c r="L272" i="23"/>
  <c r="P272" i="23"/>
  <c r="D272" i="23"/>
  <c r="T272" i="23"/>
  <c r="F272" i="23"/>
  <c r="N272" i="23"/>
  <c r="I272" i="23"/>
  <c r="C272" i="23"/>
  <c r="M272" i="23"/>
  <c r="V272" i="23"/>
  <c r="Q272" i="23"/>
  <c r="S272" i="23"/>
  <c r="B272" i="23"/>
  <c r="E272" i="23"/>
  <c r="G272" i="23"/>
  <c r="W272" i="23"/>
  <c r="R272" i="23"/>
  <c r="U272" i="23"/>
  <c r="D122" i="24"/>
  <c r="F122" i="24"/>
  <c r="B122" i="24"/>
  <c r="G122" i="24"/>
  <c r="M122" i="24"/>
  <c r="R122" i="24"/>
  <c r="C122" i="24"/>
  <c r="I122" i="24"/>
  <c r="N122" i="24"/>
  <c r="S122" i="24"/>
  <c r="E122" i="24"/>
  <c r="Q122" i="24"/>
  <c r="L122" i="24"/>
  <c r="J122" i="24"/>
  <c r="Y122" i="24"/>
  <c r="H122" i="24"/>
  <c r="K122" i="24"/>
  <c r="T122" i="24"/>
  <c r="O122" i="24"/>
  <c r="P122" i="24"/>
  <c r="V122" i="24"/>
  <c r="W122" i="24"/>
  <c r="U122" i="24"/>
  <c r="X122" i="24"/>
  <c r="P308" i="23"/>
  <c r="G308" i="23"/>
  <c r="A344" i="23"/>
  <c r="S308" i="23"/>
  <c r="J308" i="23"/>
  <c r="K308" i="23"/>
  <c r="D308" i="23"/>
  <c r="T308" i="23"/>
  <c r="M308" i="23"/>
  <c r="C308" i="23"/>
  <c r="Y308" i="23"/>
  <c r="O308" i="23"/>
  <c r="Q308" i="23"/>
  <c r="H308" i="23"/>
  <c r="X308" i="23"/>
  <c r="R308" i="23"/>
  <c r="I308" i="23"/>
  <c r="A309" i="23"/>
  <c r="U308" i="23"/>
  <c r="V308" i="23"/>
  <c r="L308" i="23"/>
  <c r="B308" i="23"/>
  <c r="W308" i="23"/>
  <c r="N308" i="23"/>
  <c r="E308" i="23"/>
  <c r="F308" i="23"/>
  <c r="N202" i="23"/>
  <c r="I202" i="23"/>
  <c r="P202" i="23"/>
  <c r="J202" i="23"/>
  <c r="L202" i="23"/>
  <c r="Y202" i="23"/>
  <c r="Q202" i="23"/>
  <c r="O202" i="23"/>
  <c r="H202" i="23"/>
  <c r="A238" i="23"/>
  <c r="K202" i="23"/>
  <c r="B202" i="23"/>
  <c r="S202" i="23"/>
  <c r="G202" i="23"/>
  <c r="E202" i="23"/>
  <c r="C202" i="23"/>
  <c r="F202" i="23"/>
  <c r="M202" i="23"/>
  <c r="D202" i="23"/>
  <c r="R202" i="23"/>
  <c r="T202" i="23"/>
  <c r="W202" i="23"/>
  <c r="X202" i="23"/>
  <c r="U202" i="23"/>
  <c r="V202" i="23"/>
  <c r="I370" i="21"/>
  <c r="E370" i="21"/>
  <c r="F370" i="21"/>
  <c r="O370" i="21"/>
  <c r="X370" i="21"/>
  <c r="U370" i="21"/>
  <c r="V370" i="21"/>
  <c r="H370" i="21"/>
  <c r="A371" i="21"/>
  <c r="P370" i="21"/>
  <c r="N370" i="21"/>
  <c r="G370" i="21"/>
  <c r="M370" i="21"/>
  <c r="W370" i="21"/>
  <c r="T370" i="21"/>
  <c r="B370" i="21"/>
  <c r="J370" i="21"/>
  <c r="D370" i="21"/>
  <c r="Q370" i="21"/>
  <c r="L370" i="21"/>
  <c r="Y370" i="21"/>
  <c r="K370" i="21"/>
  <c r="S370" i="21"/>
  <c r="R370" i="21"/>
  <c r="C370" i="21"/>
  <c r="D225" i="24"/>
  <c r="H225" i="24"/>
  <c r="L225" i="24"/>
  <c r="P225" i="24"/>
  <c r="T225" i="24"/>
  <c r="X225" i="24"/>
  <c r="E225" i="24"/>
  <c r="I225" i="24"/>
  <c r="M225" i="24"/>
  <c r="Q225" i="24"/>
  <c r="U225" i="24"/>
  <c r="Y225" i="24"/>
  <c r="A226" i="24"/>
  <c r="F225" i="24"/>
  <c r="N225" i="24"/>
  <c r="V225" i="24"/>
  <c r="G225" i="24"/>
  <c r="O225" i="24"/>
  <c r="W225" i="24"/>
  <c r="B225" i="24"/>
  <c r="J225" i="24"/>
  <c r="R225" i="24"/>
  <c r="C225" i="24"/>
  <c r="K225" i="24"/>
  <c r="S225" i="24"/>
  <c r="D260" i="24"/>
  <c r="H260" i="24"/>
  <c r="L260" i="24"/>
  <c r="P260" i="24"/>
  <c r="T260" i="24"/>
  <c r="X260" i="24"/>
  <c r="E260" i="24"/>
  <c r="I260" i="24"/>
  <c r="M260" i="24"/>
  <c r="Q260" i="24"/>
  <c r="U260" i="24"/>
  <c r="Y260" i="24"/>
  <c r="A261" i="24"/>
  <c r="F260" i="24"/>
  <c r="N260" i="24"/>
  <c r="V260" i="24"/>
  <c r="G260" i="24"/>
  <c r="O260" i="24"/>
  <c r="W260" i="24"/>
  <c r="B260" i="24"/>
  <c r="J260" i="24"/>
  <c r="R260" i="24"/>
  <c r="C260" i="24"/>
  <c r="K260" i="24"/>
  <c r="S260" i="24"/>
  <c r="E296" i="24"/>
  <c r="I296" i="24"/>
  <c r="M296" i="24"/>
  <c r="Q296" i="24"/>
  <c r="U296" i="24"/>
  <c r="Y296" i="24"/>
  <c r="A297" i="24"/>
  <c r="F296" i="24"/>
  <c r="J296" i="24"/>
  <c r="N296" i="24"/>
  <c r="R296" i="24"/>
  <c r="V296" i="24"/>
  <c r="B296" i="24"/>
  <c r="G296" i="24"/>
  <c r="O296" i="24"/>
  <c r="W296" i="24"/>
  <c r="H296" i="24"/>
  <c r="P296" i="24"/>
  <c r="X296" i="24"/>
  <c r="A332" i="24"/>
  <c r="C296" i="24"/>
  <c r="K296" i="24"/>
  <c r="S296" i="24"/>
  <c r="D296" i="24"/>
  <c r="L296" i="24"/>
  <c r="T296" i="24"/>
  <c r="S378" i="23"/>
  <c r="D378" i="23"/>
  <c r="X378" i="23"/>
  <c r="W378" i="23"/>
  <c r="V378" i="23"/>
  <c r="H378" i="23"/>
  <c r="R378" i="23"/>
  <c r="B378" i="23"/>
  <c r="O378" i="23"/>
  <c r="P378" i="23"/>
  <c r="J378" i="23"/>
  <c r="T378" i="23"/>
  <c r="E378" i="23"/>
  <c r="G378" i="23"/>
  <c r="U378" i="23"/>
  <c r="M378" i="23"/>
  <c r="F378" i="23"/>
  <c r="L378" i="23"/>
  <c r="I378" i="23"/>
  <c r="C378" i="23"/>
  <c r="Q378" i="23"/>
  <c r="N378" i="23"/>
  <c r="A414" i="23"/>
  <c r="K378" i="23"/>
  <c r="Y378" i="23"/>
  <c r="K237" i="23"/>
  <c r="J237" i="23"/>
  <c r="L237" i="23"/>
  <c r="P237" i="23"/>
  <c r="D237" i="23"/>
  <c r="W237" i="23"/>
  <c r="V237" i="23"/>
  <c r="Q237" i="23"/>
  <c r="Y237" i="23"/>
  <c r="E237" i="23"/>
  <c r="U237" i="23"/>
  <c r="T237" i="23"/>
  <c r="B237" i="23"/>
  <c r="A273" i="23"/>
  <c r="H237" i="23"/>
  <c r="C237" i="23"/>
  <c r="S237" i="23"/>
  <c r="N237" i="23"/>
  <c r="O237" i="23"/>
  <c r="F237" i="23"/>
  <c r="X237" i="23"/>
  <c r="R237" i="23"/>
  <c r="M237" i="23"/>
  <c r="G237" i="23"/>
  <c r="I237" i="23"/>
  <c r="Q335" i="21"/>
  <c r="F335" i="21"/>
  <c r="V335" i="21"/>
  <c r="O335" i="21"/>
  <c r="D335" i="21"/>
  <c r="T335" i="21"/>
  <c r="I335" i="21"/>
  <c r="Y335" i="21"/>
  <c r="N335" i="21"/>
  <c r="G335" i="21"/>
  <c r="W335" i="21"/>
  <c r="L335" i="21"/>
  <c r="B335" i="21"/>
  <c r="K335" i="21"/>
  <c r="P335" i="21"/>
  <c r="E335" i="21"/>
  <c r="J335" i="21"/>
  <c r="S335" i="21"/>
  <c r="X335" i="21"/>
  <c r="M335" i="21"/>
  <c r="R335" i="21"/>
  <c r="A336" i="21"/>
  <c r="U335" i="21"/>
  <c r="C335" i="21"/>
  <c r="H335" i="21"/>
  <c r="E405" i="21"/>
  <c r="U405" i="21"/>
  <c r="J405" i="21"/>
  <c r="C405" i="21"/>
  <c r="S405" i="21"/>
  <c r="L405" i="21"/>
  <c r="A406" i="21"/>
  <c r="I405" i="21"/>
  <c r="Y405" i="21"/>
  <c r="N405" i="21"/>
  <c r="G405" i="21"/>
  <c r="W405" i="21"/>
  <c r="P405" i="21"/>
  <c r="M405" i="21"/>
  <c r="B405" i="21"/>
  <c r="R405" i="21"/>
  <c r="K405" i="21"/>
  <c r="D405" i="21"/>
  <c r="T405" i="21"/>
  <c r="Q405" i="21"/>
  <c r="F405" i="21"/>
  <c r="V405" i="21"/>
  <c r="O405" i="21"/>
  <c r="H405" i="21"/>
  <c r="X405" i="21"/>
  <c r="V343" i="23"/>
  <c r="R343" i="23"/>
  <c r="Y343" i="23"/>
  <c r="S343" i="23"/>
  <c r="A379" i="23"/>
  <c r="H343" i="23"/>
  <c r="F343" i="23"/>
  <c r="B343" i="23"/>
  <c r="W343" i="23"/>
  <c r="E343" i="23"/>
  <c r="J343" i="23"/>
  <c r="P343" i="23"/>
  <c r="X343" i="23"/>
  <c r="K343" i="23"/>
  <c r="G343" i="23"/>
  <c r="C343" i="23"/>
  <c r="O343" i="23"/>
  <c r="U343" i="23"/>
  <c r="D343" i="23"/>
  <c r="Q343" i="23"/>
  <c r="M343" i="23"/>
  <c r="N343" i="23"/>
  <c r="I343" i="23"/>
  <c r="L343" i="23"/>
  <c r="T343" i="23"/>
  <c r="J413" i="23"/>
  <c r="A450" i="23"/>
  <c r="M413" i="23"/>
  <c r="Q413" i="23"/>
  <c r="I413" i="23"/>
  <c r="O413" i="23"/>
  <c r="V413" i="23"/>
  <c r="Y413" i="23"/>
  <c r="K413" i="23"/>
  <c r="H413" i="23"/>
  <c r="X413" i="23"/>
  <c r="F413" i="23"/>
  <c r="B413" i="23"/>
  <c r="P413" i="23"/>
  <c r="D413" i="23"/>
  <c r="G413" i="23"/>
  <c r="U413" i="23"/>
  <c r="R413" i="23"/>
  <c r="L413" i="23"/>
  <c r="N413" i="23"/>
  <c r="E413" i="23"/>
  <c r="W413" i="23"/>
  <c r="C413" i="23"/>
  <c r="S413" i="23"/>
  <c r="T413" i="23"/>
  <c r="V93" i="23"/>
  <c r="T93" i="23"/>
  <c r="I93" i="23"/>
  <c r="R93" i="23"/>
  <c r="H93" i="23"/>
  <c r="Y93" i="23"/>
  <c r="N93" i="23"/>
  <c r="D93" i="23"/>
  <c r="A129" i="23"/>
  <c r="X93" i="23"/>
  <c r="M93" i="23"/>
  <c r="B93" i="23"/>
  <c r="O93" i="23"/>
  <c r="G93" i="23"/>
  <c r="K93" i="23"/>
  <c r="C93" i="23"/>
  <c r="S93" i="23"/>
  <c r="E93" i="23"/>
  <c r="W93" i="23"/>
  <c r="J93" i="23"/>
  <c r="F93" i="23"/>
  <c r="P93" i="23"/>
  <c r="L93" i="23"/>
  <c r="U93" i="23"/>
  <c r="Q93" i="23"/>
  <c r="V58" i="23"/>
  <c r="T58" i="23"/>
  <c r="I58" i="23"/>
  <c r="R58" i="23"/>
  <c r="H58" i="23"/>
  <c r="Y58" i="23"/>
  <c r="N58" i="23"/>
  <c r="D58" i="23"/>
  <c r="X58" i="23"/>
  <c r="M58" i="23"/>
  <c r="B58" i="23"/>
  <c r="A94" i="23"/>
  <c r="G58" i="23"/>
  <c r="O58" i="23"/>
  <c r="C58" i="23"/>
  <c r="S58" i="23"/>
  <c r="K58" i="23"/>
  <c r="E58" i="23"/>
  <c r="Q58" i="23"/>
  <c r="J58" i="23"/>
  <c r="W58" i="23"/>
  <c r="P58" i="23"/>
  <c r="F58" i="23"/>
  <c r="U58" i="23"/>
  <c r="L58" i="23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M166" i="19"/>
  <c r="B166" i="19"/>
  <c r="R166" i="19"/>
  <c r="T166" i="19"/>
  <c r="X166" i="19"/>
  <c r="A202" i="19"/>
  <c r="Q166" i="19"/>
  <c r="F166" i="19"/>
  <c r="V166" i="19"/>
  <c r="A167" i="19"/>
  <c r="C166" i="19"/>
  <c r="G166" i="19"/>
  <c r="E166" i="19"/>
  <c r="U166" i="19"/>
  <c r="J166" i="19"/>
  <c r="D166" i="19"/>
  <c r="H166" i="19"/>
  <c r="K166" i="19"/>
  <c r="O166" i="19"/>
  <c r="I166" i="19"/>
  <c r="Y166" i="19"/>
  <c r="N166" i="19"/>
  <c r="L166" i="19"/>
  <c r="P166" i="19"/>
  <c r="S166" i="19"/>
  <c r="W166" i="19"/>
  <c r="H59" i="21"/>
  <c r="P59" i="21"/>
  <c r="N59" i="21"/>
  <c r="O59" i="21"/>
  <c r="E59" i="21"/>
  <c r="R59" i="21"/>
  <c r="C59" i="21"/>
  <c r="D59" i="21"/>
  <c r="F59" i="21"/>
  <c r="G59" i="21"/>
  <c r="B59" i="21"/>
  <c r="M59" i="21"/>
  <c r="I59" i="21"/>
  <c r="K59" i="21"/>
  <c r="A92" i="21"/>
  <c r="Q59" i="21"/>
  <c r="L59" i="21"/>
  <c r="J59" i="21"/>
  <c r="A25" i="19"/>
  <c r="K24" i="19"/>
  <c r="R24" i="19"/>
  <c r="Y24" i="19"/>
  <c r="I24" i="19"/>
  <c r="P24" i="19"/>
  <c r="G24" i="19"/>
  <c r="N24" i="19"/>
  <c r="U24" i="19"/>
  <c r="E24" i="19"/>
  <c r="L24" i="19"/>
  <c r="A60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1" i="19"/>
  <c r="O271" i="19"/>
  <c r="H271" i="19"/>
  <c r="I271" i="19"/>
  <c r="Y271" i="19"/>
  <c r="N271" i="19"/>
  <c r="L271" i="19"/>
  <c r="S271" i="19"/>
  <c r="W271" i="19"/>
  <c r="M271" i="19"/>
  <c r="B271" i="19"/>
  <c r="R271" i="19"/>
  <c r="T271" i="19"/>
  <c r="G271" i="19"/>
  <c r="Q271" i="19"/>
  <c r="F271" i="19"/>
  <c r="V271" i="19"/>
  <c r="C271" i="19"/>
  <c r="X271" i="19"/>
  <c r="E271" i="19"/>
  <c r="U271" i="19"/>
  <c r="J271" i="19"/>
  <c r="D271" i="19"/>
  <c r="K271" i="19"/>
  <c r="C201" i="19"/>
  <c r="H201" i="19"/>
  <c r="X201" i="19"/>
  <c r="O201" i="19"/>
  <c r="P201" i="19"/>
  <c r="G201" i="19"/>
  <c r="W201" i="19"/>
  <c r="E201" i="19"/>
  <c r="U201" i="19"/>
  <c r="F201" i="19"/>
  <c r="V201" i="19"/>
  <c r="D201" i="19"/>
  <c r="S201" i="19"/>
  <c r="I201" i="19"/>
  <c r="Y201" i="19"/>
  <c r="J201" i="19"/>
  <c r="K201" i="19"/>
  <c r="M201" i="19"/>
  <c r="A237" i="19"/>
  <c r="N201" i="19"/>
  <c r="T201" i="19"/>
  <c r="Q201" i="19"/>
  <c r="B201" i="19"/>
  <c r="R201" i="19"/>
  <c r="L201" i="19"/>
  <c r="F123" i="21"/>
  <c r="V123" i="21"/>
  <c r="O123" i="21"/>
  <c r="H123" i="21"/>
  <c r="X123" i="21"/>
  <c r="Q123" i="21"/>
  <c r="J123" i="21"/>
  <c r="C123" i="21"/>
  <c r="S123" i="21"/>
  <c r="L123" i="21"/>
  <c r="E123" i="21"/>
  <c r="U123" i="21"/>
  <c r="N123" i="21"/>
  <c r="G123" i="21"/>
  <c r="W123" i="21"/>
  <c r="P123" i="21"/>
  <c r="I123" i="21"/>
  <c r="Y123" i="21"/>
  <c r="B123" i="21"/>
  <c r="R123" i="21"/>
  <c r="K123" i="21"/>
  <c r="D123" i="21"/>
  <c r="T123" i="21"/>
  <c r="M123" i="21"/>
  <c r="A60" i="21"/>
  <c r="S24" i="21"/>
  <c r="Q24" i="21"/>
  <c r="T24" i="21"/>
  <c r="R24" i="21"/>
  <c r="U24" i="21"/>
  <c r="V24" i="21"/>
  <c r="Y24" i="21"/>
  <c r="A25" i="21"/>
  <c r="Y128" i="23"/>
  <c r="U128" i="23"/>
  <c r="Q128" i="23"/>
  <c r="M128" i="23"/>
  <c r="I128" i="23"/>
  <c r="E128" i="23"/>
  <c r="X128" i="23"/>
  <c r="T128" i="23"/>
  <c r="P128" i="23"/>
  <c r="L128" i="23"/>
  <c r="H128" i="23"/>
  <c r="D128" i="23"/>
  <c r="W128" i="23"/>
  <c r="S128" i="23"/>
  <c r="O128" i="23"/>
  <c r="K128" i="23"/>
  <c r="G128" i="23"/>
  <c r="C128" i="23"/>
  <c r="V128" i="23"/>
  <c r="R128" i="23"/>
  <c r="N128" i="23"/>
  <c r="J128" i="23"/>
  <c r="F128" i="23"/>
  <c r="B128" i="23"/>
  <c r="I94" i="19"/>
  <c r="Y94" i="19"/>
  <c r="N94" i="19"/>
  <c r="G94" i="19"/>
  <c r="W94" i="19"/>
  <c r="P94" i="19"/>
  <c r="M94" i="19"/>
  <c r="B94" i="19"/>
  <c r="R94" i="19"/>
  <c r="K94" i="19"/>
  <c r="D94" i="19"/>
  <c r="T94" i="19"/>
  <c r="A130" i="19"/>
  <c r="Q94" i="19"/>
  <c r="F94" i="19"/>
  <c r="V94" i="19"/>
  <c r="O94" i="19"/>
  <c r="H94" i="19"/>
  <c r="X94" i="19"/>
  <c r="E94" i="19"/>
  <c r="U94" i="19"/>
  <c r="J94" i="19"/>
  <c r="C94" i="19"/>
  <c r="S94" i="19"/>
  <c r="L94" i="19"/>
  <c r="A95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H59" i="19"/>
  <c r="X59" i="19"/>
  <c r="Q59" i="19"/>
  <c r="F59" i="19"/>
  <c r="V59" i="19"/>
  <c r="O59" i="19"/>
  <c r="L59" i="19"/>
  <c r="E59" i="19"/>
  <c r="U59" i="19"/>
  <c r="J59" i="19"/>
  <c r="C59" i="19"/>
  <c r="S59" i="19"/>
  <c r="S91" i="21"/>
  <c r="A124" i="21"/>
  <c r="P91" i="21"/>
  <c r="R91" i="21"/>
  <c r="M91" i="21"/>
  <c r="H91" i="21"/>
  <c r="L91" i="21"/>
  <c r="N91" i="21"/>
  <c r="I91" i="21"/>
  <c r="K91" i="21"/>
  <c r="F91" i="21"/>
  <c r="X91" i="21"/>
  <c r="J91" i="21"/>
  <c r="E91" i="21"/>
  <c r="G91" i="21"/>
  <c r="Y91" i="21"/>
  <c r="D91" i="21"/>
  <c r="V91" i="21"/>
  <c r="Q91" i="21"/>
  <c r="C91" i="21"/>
  <c r="U91" i="21"/>
  <c r="W91" i="21"/>
  <c r="B91" i="21"/>
  <c r="T91" i="21"/>
  <c r="O91" i="21"/>
  <c r="Y23" i="23"/>
  <c r="T23" i="23"/>
  <c r="N23" i="23"/>
  <c r="I23" i="23"/>
  <c r="D23" i="23"/>
  <c r="A59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36" i="19"/>
  <c r="X236" i="19"/>
  <c r="M236" i="19"/>
  <c r="C236" i="19"/>
  <c r="O236" i="19"/>
  <c r="R236" i="19"/>
  <c r="L236" i="19"/>
  <c r="Y236" i="19"/>
  <c r="Q236" i="19"/>
  <c r="K236" i="19"/>
  <c r="W236" i="19"/>
  <c r="V236" i="19"/>
  <c r="P236" i="19"/>
  <c r="E236" i="19"/>
  <c r="U236" i="19"/>
  <c r="S236" i="19"/>
  <c r="B236" i="19"/>
  <c r="F236" i="19"/>
  <c r="D236" i="19"/>
  <c r="T236" i="19"/>
  <c r="I236" i="19"/>
  <c r="A272" i="19"/>
  <c r="G236" i="19"/>
  <c r="J236" i="19"/>
  <c r="N236" i="19"/>
  <c r="S24" i="24"/>
  <c r="T24" i="24"/>
  <c r="Y24" i="24"/>
  <c r="R24" i="24"/>
  <c r="V24" i="24"/>
  <c r="U24" i="24"/>
  <c r="E452" i="19"/>
  <c r="I452" i="19"/>
  <c r="M452" i="19"/>
  <c r="Q452" i="19"/>
  <c r="U452" i="19"/>
  <c r="Y452" i="19"/>
  <c r="A453" i="19"/>
  <c r="D452" i="19"/>
  <c r="J452" i="19"/>
  <c r="O452" i="19"/>
  <c r="T452" i="19"/>
  <c r="F452" i="19"/>
  <c r="K452" i="19"/>
  <c r="P452" i="19"/>
  <c r="V452" i="19"/>
  <c r="B452" i="19"/>
  <c r="G452" i="19"/>
  <c r="L452" i="19"/>
  <c r="R452" i="19"/>
  <c r="W452" i="19"/>
  <c r="C452" i="19"/>
  <c r="H452" i="19"/>
  <c r="N452" i="19"/>
  <c r="S452" i="19"/>
  <c r="X452" i="19"/>
  <c r="C381" i="19"/>
  <c r="G381" i="19"/>
  <c r="K381" i="19"/>
  <c r="O381" i="19"/>
  <c r="S381" i="19"/>
  <c r="W381" i="19"/>
  <c r="E381" i="19"/>
  <c r="J381" i="19"/>
  <c r="F381" i="19"/>
  <c r="L381" i="19"/>
  <c r="Q381" i="19"/>
  <c r="V381" i="19"/>
  <c r="B381" i="19"/>
  <c r="H381" i="19"/>
  <c r="M381" i="19"/>
  <c r="R381" i="19"/>
  <c r="X381" i="19"/>
  <c r="A417" i="19"/>
  <c r="D381" i="19"/>
  <c r="I381" i="19"/>
  <c r="N381" i="19"/>
  <c r="T381" i="19"/>
  <c r="Y381" i="19"/>
  <c r="U381" i="19"/>
  <c r="P381" i="19"/>
  <c r="B158" i="21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C158" i="21"/>
  <c r="S158" i="21"/>
  <c r="L158" i="21"/>
  <c r="E158" i="21"/>
  <c r="U158" i="21"/>
  <c r="A159" i="21"/>
  <c r="N158" i="21"/>
  <c r="G158" i="21"/>
  <c r="W158" i="21"/>
  <c r="P158" i="21"/>
  <c r="I158" i="21"/>
  <c r="Y158" i="21"/>
  <c r="C416" i="19"/>
  <c r="G416" i="19"/>
  <c r="K416" i="19"/>
  <c r="O416" i="19"/>
  <c r="S416" i="19"/>
  <c r="W416" i="19"/>
  <c r="D416" i="19"/>
  <c r="I416" i="19"/>
  <c r="N416" i="19"/>
  <c r="T416" i="19"/>
  <c r="Y416" i="19"/>
  <c r="E416" i="19"/>
  <c r="J416" i="19"/>
  <c r="P416" i="19"/>
  <c r="U416" i="19"/>
  <c r="F416" i="19"/>
  <c r="L416" i="19"/>
  <c r="Q416" i="19"/>
  <c r="V416" i="19"/>
  <c r="M416" i="19"/>
  <c r="R416" i="19"/>
  <c r="B416" i="19"/>
  <c r="X416" i="19"/>
  <c r="H416" i="19"/>
  <c r="C346" i="19"/>
  <c r="G346" i="19"/>
  <c r="K346" i="19"/>
  <c r="O346" i="19"/>
  <c r="S346" i="19"/>
  <c r="W346" i="19"/>
  <c r="F346" i="19"/>
  <c r="L346" i="19"/>
  <c r="Q346" i="19"/>
  <c r="V346" i="19"/>
  <c r="B346" i="19"/>
  <c r="H346" i="19"/>
  <c r="M346" i="19"/>
  <c r="R346" i="19"/>
  <c r="X346" i="19"/>
  <c r="D346" i="19"/>
  <c r="I346" i="19"/>
  <c r="N346" i="19"/>
  <c r="T346" i="19"/>
  <c r="Y346" i="19"/>
  <c r="P346" i="19"/>
  <c r="U346" i="19"/>
  <c r="E346" i="19"/>
  <c r="J346" i="19"/>
  <c r="A382" i="19"/>
  <c r="B582" i="2"/>
  <c r="E487" i="19"/>
  <c r="I487" i="19"/>
  <c r="M487" i="19"/>
  <c r="Q487" i="19"/>
  <c r="U487" i="19"/>
  <c r="Y487" i="19"/>
  <c r="B487" i="19"/>
  <c r="G487" i="19"/>
  <c r="L487" i="19"/>
  <c r="R487" i="19"/>
  <c r="W487" i="19"/>
  <c r="A488" i="19"/>
  <c r="C487" i="19"/>
  <c r="H487" i="19"/>
  <c r="N487" i="19"/>
  <c r="S487" i="19"/>
  <c r="X487" i="19"/>
  <c r="D487" i="19"/>
  <c r="J487" i="19"/>
  <c r="O487" i="19"/>
  <c r="T487" i="19"/>
  <c r="F487" i="19"/>
  <c r="K487" i="19"/>
  <c r="P487" i="19"/>
  <c r="V487" i="19"/>
  <c r="C522" i="19"/>
  <c r="G522" i="19"/>
  <c r="K522" i="19"/>
  <c r="O522" i="19"/>
  <c r="S522" i="19"/>
  <c r="W522" i="19"/>
  <c r="F522" i="19"/>
  <c r="J522" i="19"/>
  <c r="N522" i="19"/>
  <c r="R522" i="19"/>
  <c r="V522" i="19"/>
  <c r="B522" i="19"/>
  <c r="D522" i="19"/>
  <c r="L522" i="19"/>
  <c r="T522" i="19"/>
  <c r="E522" i="19"/>
  <c r="M522" i="19"/>
  <c r="U522" i="19"/>
  <c r="A558" i="19"/>
  <c r="H522" i="19"/>
  <c r="P522" i="19"/>
  <c r="X522" i="19"/>
  <c r="A523" i="19"/>
  <c r="I522" i="19"/>
  <c r="Q522" i="19"/>
  <c r="Y522" i="19"/>
  <c r="C311" i="19"/>
  <c r="G311" i="19"/>
  <c r="K311" i="19"/>
  <c r="O311" i="19"/>
  <c r="S311" i="19"/>
  <c r="W311" i="19"/>
  <c r="A347" i="19"/>
  <c r="D311" i="19"/>
  <c r="I311" i="19"/>
  <c r="N311" i="19"/>
  <c r="T311" i="19"/>
  <c r="Y311" i="19"/>
  <c r="E311" i="19"/>
  <c r="J311" i="19"/>
  <c r="P311" i="19"/>
  <c r="U311" i="19"/>
  <c r="F311" i="19"/>
  <c r="L311" i="19"/>
  <c r="Q311" i="19"/>
  <c r="V311" i="19"/>
  <c r="A312" i="19"/>
  <c r="R311" i="19"/>
  <c r="B311" i="19"/>
  <c r="X311" i="19"/>
  <c r="H311" i="19"/>
  <c r="M311" i="19"/>
  <c r="V194" i="21" l="1"/>
  <c r="U194" i="21"/>
  <c r="W194" i="21"/>
  <c r="D194" i="21"/>
  <c r="N194" i="21"/>
  <c r="Q194" i="21"/>
  <c r="L194" i="21"/>
  <c r="C194" i="21"/>
  <c r="T194" i="21"/>
  <c r="K194" i="21"/>
  <c r="B194" i="21"/>
  <c r="E194" i="21"/>
  <c r="S194" i="21"/>
  <c r="J194" i="21"/>
  <c r="M194" i="21"/>
  <c r="H194" i="21"/>
  <c r="R194" i="21"/>
  <c r="Y194" i="21"/>
  <c r="P194" i="21"/>
  <c r="G194" i="21"/>
  <c r="A195" i="21"/>
  <c r="X194" i="21"/>
  <c r="O194" i="21"/>
  <c r="F194" i="21"/>
  <c r="I194" i="21"/>
  <c r="B1012" i="2"/>
  <c r="X23" i="21" s="1"/>
  <c r="D23" i="21"/>
  <c r="E23" i="21"/>
  <c r="W23" i="19"/>
  <c r="X23" i="19"/>
  <c r="Y23" i="19"/>
  <c r="Y23" i="21"/>
  <c r="W23" i="21"/>
  <c r="H229" i="21"/>
  <c r="C229" i="21"/>
  <c r="J229" i="21"/>
  <c r="O229" i="21"/>
  <c r="A230" i="21"/>
  <c r="U229" i="21"/>
  <c r="I229" i="21"/>
  <c r="S229" i="21"/>
  <c r="G229" i="21"/>
  <c r="M229" i="21"/>
  <c r="L229" i="21"/>
  <c r="T229" i="21"/>
  <c r="B229" i="21"/>
  <c r="P229" i="21"/>
  <c r="E229" i="21"/>
  <c r="D229" i="21"/>
  <c r="F229" i="21"/>
  <c r="X229" i="21"/>
  <c r="K229" i="21"/>
  <c r="R229" i="21"/>
  <c r="Q229" i="21"/>
  <c r="N229" i="21"/>
  <c r="Y229" i="21"/>
  <c r="W229" i="21"/>
  <c r="V229" i="21"/>
  <c r="G406" i="21"/>
  <c r="W406" i="21"/>
  <c r="P406" i="21"/>
  <c r="E406" i="21"/>
  <c r="U406" i="21"/>
  <c r="J406" i="21"/>
  <c r="K406" i="21"/>
  <c r="D406" i="21"/>
  <c r="T406" i="21"/>
  <c r="I406" i="21"/>
  <c r="Y406" i="21"/>
  <c r="N406" i="21"/>
  <c r="O406" i="21"/>
  <c r="H406" i="21"/>
  <c r="X406" i="21"/>
  <c r="M406" i="21"/>
  <c r="B406" i="21"/>
  <c r="R406" i="21"/>
  <c r="C406" i="21"/>
  <c r="S406" i="21"/>
  <c r="L406" i="21"/>
  <c r="A407" i="21"/>
  <c r="Q406" i="21"/>
  <c r="F406" i="21"/>
  <c r="V406" i="21"/>
  <c r="C332" i="24"/>
  <c r="G332" i="24"/>
  <c r="R332" i="24"/>
  <c r="K332" i="24"/>
  <c r="V332" i="24"/>
  <c r="F332" i="24"/>
  <c r="L332" i="24"/>
  <c r="P332" i="24"/>
  <c r="W332" i="24"/>
  <c r="A333" i="24"/>
  <c r="Q332" i="24"/>
  <c r="M332" i="24"/>
  <c r="Y332" i="24"/>
  <c r="I332" i="24"/>
  <c r="A368" i="24"/>
  <c r="U332" i="24"/>
  <c r="J332" i="24"/>
  <c r="S332" i="24"/>
  <c r="B332" i="24"/>
  <c r="D332" i="24"/>
  <c r="N332" i="24"/>
  <c r="E332" i="24"/>
  <c r="T332" i="24"/>
  <c r="H332" i="24"/>
  <c r="O332" i="24"/>
  <c r="X332" i="24"/>
  <c r="C261" i="24"/>
  <c r="I261" i="24"/>
  <c r="N261" i="24"/>
  <c r="S261" i="24"/>
  <c r="Y261" i="24"/>
  <c r="E261" i="24"/>
  <c r="J261" i="24"/>
  <c r="O261" i="24"/>
  <c r="U261" i="24"/>
  <c r="D261" i="24"/>
  <c r="B261" i="24"/>
  <c r="M261" i="24"/>
  <c r="W261" i="24"/>
  <c r="F261" i="24"/>
  <c r="Q261" i="24"/>
  <c r="A262" i="24"/>
  <c r="G261" i="24"/>
  <c r="R261" i="24"/>
  <c r="L261" i="24"/>
  <c r="K261" i="24"/>
  <c r="X261" i="24"/>
  <c r="H261" i="24"/>
  <c r="V261" i="24"/>
  <c r="T261" i="24"/>
  <c r="P261" i="24"/>
  <c r="L309" i="23"/>
  <c r="E309" i="23"/>
  <c r="K309" i="23"/>
  <c r="M309" i="23"/>
  <c r="N309" i="23"/>
  <c r="Y309" i="23"/>
  <c r="T309" i="23"/>
  <c r="F309" i="23"/>
  <c r="R309" i="23"/>
  <c r="S309" i="23"/>
  <c r="D309" i="23"/>
  <c r="X309" i="23"/>
  <c r="Q309" i="23"/>
  <c r="W309" i="23"/>
  <c r="C309" i="23"/>
  <c r="H309" i="23"/>
  <c r="J309" i="23"/>
  <c r="B309" i="23"/>
  <c r="A310" i="23"/>
  <c r="I309" i="23"/>
  <c r="P309" i="23"/>
  <c r="O309" i="23"/>
  <c r="G309" i="23"/>
  <c r="A345" i="23"/>
  <c r="V309" i="23"/>
  <c r="U309" i="23"/>
  <c r="L265" i="21"/>
  <c r="M265" i="21"/>
  <c r="F265" i="21"/>
  <c r="C265" i="21"/>
  <c r="S265" i="21"/>
  <c r="D265" i="21"/>
  <c r="E265" i="21"/>
  <c r="Y265" i="21"/>
  <c r="N265" i="21"/>
  <c r="K265" i="21"/>
  <c r="A266" i="21"/>
  <c r="Q265" i="21"/>
  <c r="G265" i="21"/>
  <c r="H265" i="21"/>
  <c r="B265" i="21"/>
  <c r="O265" i="21"/>
  <c r="P265" i="21"/>
  <c r="J265" i="21"/>
  <c r="I265" i="21"/>
  <c r="R265" i="21"/>
  <c r="W265" i="21"/>
  <c r="X265" i="21"/>
  <c r="T265" i="21"/>
  <c r="V265" i="21"/>
  <c r="U265" i="21"/>
  <c r="H442" i="21"/>
  <c r="X442" i="21"/>
  <c r="Q442" i="21"/>
  <c r="F442" i="21"/>
  <c r="V442" i="21"/>
  <c r="K442" i="21"/>
  <c r="P442" i="21"/>
  <c r="I442" i="21"/>
  <c r="Y442" i="21"/>
  <c r="N442" i="21"/>
  <c r="C442" i="21"/>
  <c r="S442" i="21"/>
  <c r="L442" i="21"/>
  <c r="U442" i="21"/>
  <c r="A443" i="21"/>
  <c r="T442" i="21"/>
  <c r="B442" i="21"/>
  <c r="G442" i="21"/>
  <c r="E442" i="21"/>
  <c r="J442" i="21"/>
  <c r="O442" i="21"/>
  <c r="D442" i="21"/>
  <c r="M442" i="21"/>
  <c r="R442" i="21"/>
  <c r="W442" i="21"/>
  <c r="H59" i="24"/>
  <c r="C59" i="24"/>
  <c r="X59" i="24"/>
  <c r="M59" i="24"/>
  <c r="G59" i="24"/>
  <c r="Q59" i="24"/>
  <c r="A92" i="24"/>
  <c r="N59" i="24"/>
  <c r="E59" i="24"/>
  <c r="R59" i="24"/>
  <c r="I59" i="24"/>
  <c r="Y59" i="24"/>
  <c r="L59" i="24"/>
  <c r="O59" i="24"/>
  <c r="P59" i="24"/>
  <c r="B59" i="24"/>
  <c r="S59" i="24"/>
  <c r="T59" i="24"/>
  <c r="D59" i="24"/>
  <c r="F59" i="24"/>
  <c r="W59" i="24"/>
  <c r="J59" i="24"/>
  <c r="K59" i="24"/>
  <c r="U59" i="24"/>
  <c r="V59" i="24"/>
  <c r="C379" i="23"/>
  <c r="D379" i="23"/>
  <c r="E379" i="23"/>
  <c r="X379" i="23"/>
  <c r="V379" i="23"/>
  <c r="S379" i="23"/>
  <c r="T379" i="23"/>
  <c r="L379" i="23"/>
  <c r="P379" i="23"/>
  <c r="U379" i="23"/>
  <c r="M379" i="23"/>
  <c r="A415" i="23"/>
  <c r="N379" i="23"/>
  <c r="B379" i="23"/>
  <c r="F379" i="23"/>
  <c r="Y379" i="23"/>
  <c r="R379" i="23"/>
  <c r="G379" i="23"/>
  <c r="K379" i="23"/>
  <c r="I379" i="23"/>
  <c r="H379" i="23"/>
  <c r="J379" i="23"/>
  <c r="W379" i="23"/>
  <c r="Q379" i="23"/>
  <c r="O379" i="23"/>
  <c r="C297" i="24"/>
  <c r="G297" i="24"/>
  <c r="K297" i="24"/>
  <c r="O297" i="24"/>
  <c r="S297" i="24"/>
  <c r="W297" i="24"/>
  <c r="D297" i="24"/>
  <c r="H297" i="24"/>
  <c r="L297" i="24"/>
  <c r="P297" i="24"/>
  <c r="T297" i="24"/>
  <c r="X297" i="24"/>
  <c r="I297" i="24"/>
  <c r="Q297" i="24"/>
  <c r="B297" i="24"/>
  <c r="J297" i="24"/>
  <c r="R297" i="24"/>
  <c r="E297" i="24"/>
  <c r="M297" i="24"/>
  <c r="U297" i="24"/>
  <c r="F297" i="24"/>
  <c r="N297" i="24"/>
  <c r="V297" i="24"/>
  <c r="A298" i="24"/>
  <c r="Y297" i="24"/>
  <c r="F226" i="24"/>
  <c r="K226" i="24"/>
  <c r="Q226" i="24"/>
  <c r="V226" i="24"/>
  <c r="B226" i="24"/>
  <c r="G226" i="24"/>
  <c r="M226" i="24"/>
  <c r="R226" i="24"/>
  <c r="W226" i="24"/>
  <c r="C226" i="24"/>
  <c r="N226" i="24"/>
  <c r="Y226" i="24"/>
  <c r="E226" i="24"/>
  <c r="O226" i="24"/>
  <c r="D226" i="24"/>
  <c r="I226" i="24"/>
  <c r="S226" i="24"/>
  <c r="A227" i="24"/>
  <c r="J226" i="24"/>
  <c r="U226" i="24"/>
  <c r="T226" i="24"/>
  <c r="P226" i="24"/>
  <c r="L226" i="24"/>
  <c r="X226" i="24"/>
  <c r="H226" i="24"/>
  <c r="D156" i="24"/>
  <c r="Q156" i="24"/>
  <c r="E156" i="24"/>
  <c r="F156" i="24"/>
  <c r="O156" i="24"/>
  <c r="T156" i="24"/>
  <c r="P156" i="24"/>
  <c r="A157" i="24"/>
  <c r="L156" i="24"/>
  <c r="H156" i="24"/>
  <c r="K156" i="24"/>
  <c r="J156" i="24"/>
  <c r="N156" i="24"/>
  <c r="M156" i="24"/>
  <c r="I156" i="24"/>
  <c r="G156" i="24"/>
  <c r="Y156" i="24"/>
  <c r="C156" i="24"/>
  <c r="B156" i="24"/>
  <c r="S156" i="24"/>
  <c r="R156" i="24"/>
  <c r="U156" i="24"/>
  <c r="X156" i="24"/>
  <c r="W156" i="24"/>
  <c r="V156" i="24"/>
  <c r="L168" i="23"/>
  <c r="E168" i="23"/>
  <c r="R168" i="23"/>
  <c r="D168" i="23"/>
  <c r="A204" i="23"/>
  <c r="K168" i="23"/>
  <c r="F168" i="23"/>
  <c r="T168" i="23"/>
  <c r="H168" i="23"/>
  <c r="X168" i="23"/>
  <c r="S168" i="23"/>
  <c r="W168" i="23"/>
  <c r="P168" i="23"/>
  <c r="I168" i="23"/>
  <c r="Y168" i="23"/>
  <c r="M168" i="23"/>
  <c r="C168" i="23"/>
  <c r="G168" i="23"/>
  <c r="Q168" i="23"/>
  <c r="J168" i="23"/>
  <c r="A169" i="23"/>
  <c r="N168" i="23"/>
  <c r="B168" i="23"/>
  <c r="O168" i="23"/>
  <c r="V168" i="23"/>
  <c r="U168" i="23"/>
  <c r="I477" i="21"/>
  <c r="Y477" i="21"/>
  <c r="N477" i="21"/>
  <c r="C477" i="21"/>
  <c r="S477" i="21"/>
  <c r="L477" i="21"/>
  <c r="A513" i="21"/>
  <c r="Q477" i="21"/>
  <c r="F477" i="21"/>
  <c r="V477" i="21"/>
  <c r="K477" i="21"/>
  <c r="D477" i="21"/>
  <c r="T477" i="21"/>
  <c r="M477" i="21"/>
  <c r="R477" i="21"/>
  <c r="W477" i="21"/>
  <c r="U477" i="21"/>
  <c r="B477" i="21"/>
  <c r="H477" i="21"/>
  <c r="A478" i="21"/>
  <c r="G477" i="21"/>
  <c r="P477" i="21"/>
  <c r="E477" i="21"/>
  <c r="J477" i="21"/>
  <c r="O477" i="21"/>
  <c r="X477" i="21"/>
  <c r="B24" i="24"/>
  <c r="G24" i="24"/>
  <c r="L24" i="24"/>
  <c r="C24" i="24"/>
  <c r="H24" i="24"/>
  <c r="N24" i="24"/>
  <c r="F24" i="24"/>
  <c r="P24" i="24"/>
  <c r="A25" i="24"/>
  <c r="M24" i="24"/>
  <c r="J24" i="24"/>
  <c r="Q24" i="24"/>
  <c r="K24" i="24"/>
  <c r="E24" i="24"/>
  <c r="D24" i="24"/>
  <c r="O24" i="24"/>
  <c r="A60" i="24"/>
  <c r="I24" i="24"/>
  <c r="O336" i="21"/>
  <c r="H336" i="21"/>
  <c r="X336" i="21"/>
  <c r="Q336" i="21"/>
  <c r="C336" i="21"/>
  <c r="S336" i="21"/>
  <c r="L336" i="21"/>
  <c r="E336" i="21"/>
  <c r="Y336" i="21"/>
  <c r="J336" i="21"/>
  <c r="G336" i="21"/>
  <c r="W336" i="21"/>
  <c r="P336" i="21"/>
  <c r="I336" i="21"/>
  <c r="K336" i="21"/>
  <c r="D336" i="21"/>
  <c r="T336" i="21"/>
  <c r="M336" i="21"/>
  <c r="B336" i="21"/>
  <c r="R336" i="21"/>
  <c r="A337" i="21"/>
  <c r="F336" i="21"/>
  <c r="N336" i="21"/>
  <c r="V336" i="21"/>
  <c r="U336" i="21"/>
  <c r="C371" i="21"/>
  <c r="S371" i="21"/>
  <c r="H371" i="21"/>
  <c r="X371" i="21"/>
  <c r="Q371" i="21"/>
  <c r="F371" i="21"/>
  <c r="V371" i="21"/>
  <c r="K371" i="21"/>
  <c r="A372" i="21"/>
  <c r="P371" i="21"/>
  <c r="I371" i="21"/>
  <c r="Y371" i="21"/>
  <c r="N371" i="21"/>
  <c r="W371" i="21"/>
  <c r="E371" i="21"/>
  <c r="J371" i="21"/>
  <c r="D371" i="21"/>
  <c r="M371" i="21"/>
  <c r="R371" i="21"/>
  <c r="G371" i="21"/>
  <c r="L371" i="21"/>
  <c r="U371" i="21"/>
  <c r="O371" i="21"/>
  <c r="T371" i="21"/>
  <c r="B371" i="21"/>
  <c r="T238" i="23"/>
  <c r="F238" i="23"/>
  <c r="R238" i="23"/>
  <c r="L238" i="23"/>
  <c r="O238" i="23"/>
  <c r="C238" i="23"/>
  <c r="I238" i="23"/>
  <c r="H238" i="23"/>
  <c r="J238" i="23"/>
  <c r="W238" i="23"/>
  <c r="P238" i="23"/>
  <c r="U238" i="23"/>
  <c r="M238" i="23"/>
  <c r="B238" i="23"/>
  <c r="Y238" i="23"/>
  <c r="D238" i="23"/>
  <c r="E238" i="23"/>
  <c r="X238" i="23"/>
  <c r="K238" i="23"/>
  <c r="S238" i="23"/>
  <c r="G238" i="23"/>
  <c r="A274" i="23"/>
  <c r="V238" i="23"/>
  <c r="N238" i="23"/>
  <c r="Q238" i="23"/>
  <c r="C301" i="21"/>
  <c r="S301" i="21"/>
  <c r="P301" i="21"/>
  <c r="M301" i="21"/>
  <c r="F301" i="21"/>
  <c r="A302" i="21"/>
  <c r="K301" i="21"/>
  <c r="H301" i="21"/>
  <c r="E301" i="21"/>
  <c r="Y301" i="21"/>
  <c r="N301" i="21"/>
  <c r="D301" i="21"/>
  <c r="Q301" i="21"/>
  <c r="L301" i="21"/>
  <c r="B301" i="21"/>
  <c r="G301" i="21"/>
  <c r="T301" i="21"/>
  <c r="J301" i="21"/>
  <c r="O301" i="21"/>
  <c r="I301" i="21"/>
  <c r="R301" i="21"/>
  <c r="W301" i="21"/>
  <c r="U301" i="21"/>
  <c r="X301" i="21"/>
  <c r="V301" i="21"/>
  <c r="E203" i="23"/>
  <c r="H203" i="23"/>
  <c r="T203" i="23"/>
  <c r="I203" i="23"/>
  <c r="J203" i="23"/>
  <c r="R203" i="23"/>
  <c r="M203" i="23"/>
  <c r="D203" i="23"/>
  <c r="B203" i="23"/>
  <c r="X203" i="23"/>
  <c r="L203" i="23"/>
  <c r="P203" i="23"/>
  <c r="A239" i="23"/>
  <c r="K203" i="23"/>
  <c r="C203" i="23"/>
  <c r="G203" i="23"/>
  <c r="F203" i="23"/>
  <c r="O203" i="23"/>
  <c r="Q203" i="23"/>
  <c r="S203" i="23"/>
  <c r="N203" i="23"/>
  <c r="Y203" i="23"/>
  <c r="W203" i="23"/>
  <c r="U203" i="23"/>
  <c r="V203" i="23"/>
  <c r="I91" i="24"/>
  <c r="P91" i="24"/>
  <c r="A124" i="24"/>
  <c r="X91" i="24"/>
  <c r="Q91" i="24"/>
  <c r="G91" i="24"/>
  <c r="C91" i="24"/>
  <c r="D91" i="24"/>
  <c r="Y91" i="24"/>
  <c r="L91" i="24"/>
  <c r="H91" i="24"/>
  <c r="O91" i="24"/>
  <c r="E91" i="24"/>
  <c r="K91" i="24"/>
  <c r="R91" i="24"/>
  <c r="S91" i="24"/>
  <c r="T91" i="24"/>
  <c r="F91" i="24"/>
  <c r="B91" i="24"/>
  <c r="N91" i="24"/>
  <c r="M91" i="24"/>
  <c r="J91" i="24"/>
  <c r="V91" i="24"/>
  <c r="U91" i="24"/>
  <c r="W91" i="24"/>
  <c r="C450" i="23"/>
  <c r="E450" i="23"/>
  <c r="L450" i="23"/>
  <c r="Q450" i="23"/>
  <c r="A451" i="23"/>
  <c r="U450" i="23"/>
  <c r="N450" i="23"/>
  <c r="I450" i="23"/>
  <c r="W450" i="23"/>
  <c r="D450" i="23"/>
  <c r="B450" i="23"/>
  <c r="V450" i="23"/>
  <c r="M450" i="23"/>
  <c r="J450" i="23"/>
  <c r="F450" i="23"/>
  <c r="A486" i="23"/>
  <c r="S450" i="23"/>
  <c r="O450" i="23"/>
  <c r="K450" i="23"/>
  <c r="H450" i="23"/>
  <c r="R450" i="23"/>
  <c r="Y450" i="23"/>
  <c r="X450" i="23"/>
  <c r="T450" i="23"/>
  <c r="P450" i="23"/>
  <c r="G450" i="23"/>
  <c r="B273" i="23"/>
  <c r="V273" i="23"/>
  <c r="E273" i="23"/>
  <c r="N273" i="23"/>
  <c r="X273" i="23"/>
  <c r="P273" i="23"/>
  <c r="C273" i="23"/>
  <c r="J273" i="23"/>
  <c r="K273" i="23"/>
  <c r="U273" i="23"/>
  <c r="W273" i="23"/>
  <c r="M273" i="23"/>
  <c r="I273" i="23"/>
  <c r="Q273" i="23"/>
  <c r="S273" i="23"/>
  <c r="G273" i="23"/>
  <c r="L273" i="23"/>
  <c r="D273" i="23"/>
  <c r="O273" i="23"/>
  <c r="Y273" i="23"/>
  <c r="F273" i="23"/>
  <c r="H273" i="23"/>
  <c r="R273" i="23"/>
  <c r="T273" i="23"/>
  <c r="Y414" i="23"/>
  <c r="W414" i="23"/>
  <c r="D414" i="23"/>
  <c r="E414" i="23"/>
  <c r="F414" i="23"/>
  <c r="V414" i="23"/>
  <c r="I414" i="23"/>
  <c r="B414" i="23"/>
  <c r="T414" i="23"/>
  <c r="H414" i="23"/>
  <c r="U414" i="23"/>
  <c r="O414" i="23"/>
  <c r="S414" i="23"/>
  <c r="N414" i="23"/>
  <c r="Q414" i="23"/>
  <c r="R414" i="23"/>
  <c r="X414" i="23"/>
  <c r="L414" i="23"/>
  <c r="C414" i="23"/>
  <c r="P414" i="23"/>
  <c r="J414" i="23"/>
  <c r="K414" i="23"/>
  <c r="M414" i="23"/>
  <c r="G414" i="23"/>
  <c r="D344" i="23"/>
  <c r="T344" i="23"/>
  <c r="M344" i="23"/>
  <c r="I344" i="23"/>
  <c r="E344" i="23"/>
  <c r="K344" i="23"/>
  <c r="F344" i="23"/>
  <c r="X344" i="23"/>
  <c r="W344" i="23"/>
  <c r="Y344" i="23"/>
  <c r="Q344" i="23"/>
  <c r="H344" i="23"/>
  <c r="B344" i="23"/>
  <c r="C344" i="23"/>
  <c r="J344" i="23"/>
  <c r="A380" i="23"/>
  <c r="L344" i="23"/>
  <c r="G344" i="23"/>
  <c r="N344" i="23"/>
  <c r="O344" i="23"/>
  <c r="V344" i="23"/>
  <c r="P344" i="23"/>
  <c r="R344" i="23"/>
  <c r="S344" i="23"/>
  <c r="U344" i="23"/>
  <c r="F123" i="24"/>
  <c r="M123" i="24"/>
  <c r="D123" i="24"/>
  <c r="Q123" i="24"/>
  <c r="O123" i="24"/>
  <c r="I123" i="24"/>
  <c r="Y123" i="24"/>
  <c r="K123" i="24"/>
  <c r="E123" i="24"/>
  <c r="P123" i="24"/>
  <c r="R123" i="24"/>
  <c r="S123" i="24"/>
  <c r="B123" i="24"/>
  <c r="C123" i="24"/>
  <c r="J123" i="24"/>
  <c r="G123" i="24"/>
  <c r="H123" i="24"/>
  <c r="L123" i="24"/>
  <c r="N123" i="24"/>
  <c r="U123" i="24"/>
  <c r="W123" i="24"/>
  <c r="T123" i="24"/>
  <c r="V123" i="24"/>
  <c r="X123" i="24"/>
  <c r="B191" i="24"/>
  <c r="K191" i="24"/>
  <c r="E191" i="24"/>
  <c r="O191" i="24"/>
  <c r="F191" i="24"/>
  <c r="J191" i="24"/>
  <c r="X191" i="24"/>
  <c r="H191" i="24"/>
  <c r="A192" i="24"/>
  <c r="T191" i="24"/>
  <c r="P191" i="24"/>
  <c r="Q191" i="24"/>
  <c r="L191" i="24"/>
  <c r="Y191" i="24"/>
  <c r="C191" i="24"/>
  <c r="R191" i="24"/>
  <c r="S191" i="24"/>
  <c r="M191" i="24"/>
  <c r="N191" i="24"/>
  <c r="G191" i="24"/>
  <c r="D191" i="24"/>
  <c r="I191" i="24"/>
  <c r="W191" i="24"/>
  <c r="V191" i="24"/>
  <c r="U191" i="24"/>
  <c r="S25" i="24"/>
  <c r="Y25" i="24"/>
  <c r="U25" i="24"/>
  <c r="T25" i="24"/>
  <c r="Q25" i="24"/>
  <c r="V25" i="24"/>
  <c r="R25" i="24"/>
  <c r="I272" i="19"/>
  <c r="Y272" i="19"/>
  <c r="N272" i="19"/>
  <c r="P272" i="19"/>
  <c r="W272" i="19"/>
  <c r="S272" i="19"/>
  <c r="M272" i="19"/>
  <c r="B272" i="19"/>
  <c r="R272" i="19"/>
  <c r="X272" i="19"/>
  <c r="K272" i="19"/>
  <c r="D272" i="19"/>
  <c r="Q272" i="19"/>
  <c r="F272" i="19"/>
  <c r="V272" i="19"/>
  <c r="G272" i="19"/>
  <c r="L272" i="19"/>
  <c r="T272" i="19"/>
  <c r="E272" i="19"/>
  <c r="U272" i="19"/>
  <c r="J272" i="19"/>
  <c r="H272" i="19"/>
  <c r="O272" i="19"/>
  <c r="C272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K130" i="19"/>
  <c r="D130" i="19"/>
  <c r="T130" i="19"/>
  <c r="M130" i="19"/>
  <c r="B130" i="19"/>
  <c r="R130" i="19"/>
  <c r="J25" i="21"/>
  <c r="A26" i="21"/>
  <c r="M25" i="21"/>
  <c r="K25" i="21"/>
  <c r="P25" i="21"/>
  <c r="U25" i="21"/>
  <c r="A61" i="21"/>
  <c r="Q25" i="21"/>
  <c r="O25" i="21"/>
  <c r="T25" i="21"/>
  <c r="R25" i="21"/>
  <c r="S25" i="21"/>
  <c r="V25" i="21"/>
  <c r="Y25" i="21"/>
  <c r="G25" i="21"/>
  <c r="L25" i="21"/>
  <c r="C25" i="21"/>
  <c r="H25" i="21"/>
  <c r="B25" i="21"/>
  <c r="I25" i="21"/>
  <c r="N25" i="21"/>
  <c r="H124" i="21"/>
  <c r="C124" i="21"/>
  <c r="U124" i="21"/>
  <c r="P124" i="21"/>
  <c r="R124" i="21"/>
  <c r="M124" i="21"/>
  <c r="F124" i="21"/>
  <c r="X124" i="21"/>
  <c r="S124" i="21"/>
  <c r="N124" i="21"/>
  <c r="I124" i="21"/>
  <c r="K124" i="21"/>
  <c r="V124" i="21"/>
  <c r="Q124" i="21"/>
  <c r="L124" i="21"/>
  <c r="G124" i="21"/>
  <c r="Y124" i="21"/>
  <c r="D124" i="21"/>
  <c r="O124" i="21"/>
  <c r="J124" i="21"/>
  <c r="E124" i="21"/>
  <c r="W124" i="21"/>
  <c r="B124" i="21"/>
  <c r="T124" i="21"/>
  <c r="A93" i="21"/>
  <c r="N60" i="21"/>
  <c r="M60" i="21"/>
  <c r="S60" i="21"/>
  <c r="E60" i="21"/>
  <c r="Q60" i="21"/>
  <c r="G60" i="21"/>
  <c r="T60" i="21"/>
  <c r="Y60" i="21"/>
  <c r="F60" i="21"/>
  <c r="L60" i="21"/>
  <c r="V60" i="21"/>
  <c r="O60" i="21"/>
  <c r="X60" i="21"/>
  <c r="K60" i="21"/>
  <c r="D60" i="21"/>
  <c r="I60" i="21"/>
  <c r="C60" i="21"/>
  <c r="R60" i="21"/>
  <c r="H60" i="21"/>
  <c r="B60" i="21"/>
  <c r="J60" i="21"/>
  <c r="P60" i="21"/>
  <c r="U60" i="21"/>
  <c r="W60" i="21"/>
  <c r="L237" i="19"/>
  <c r="Y237" i="19"/>
  <c r="Q237" i="19"/>
  <c r="O237" i="19"/>
  <c r="V237" i="19"/>
  <c r="S237" i="19"/>
  <c r="P237" i="19"/>
  <c r="E237" i="19"/>
  <c r="U237" i="19"/>
  <c r="W237" i="19"/>
  <c r="B237" i="19"/>
  <c r="J237" i="19"/>
  <c r="D237" i="19"/>
  <c r="T237" i="19"/>
  <c r="I237" i="19"/>
  <c r="A273" i="19"/>
  <c r="F237" i="19"/>
  <c r="R237" i="19"/>
  <c r="K237" i="19"/>
  <c r="H237" i="19"/>
  <c r="X237" i="19"/>
  <c r="M237" i="19"/>
  <c r="G237" i="19"/>
  <c r="N237" i="19"/>
  <c r="C237" i="19"/>
  <c r="L60" i="19"/>
  <c r="E60" i="19"/>
  <c r="U60" i="19"/>
  <c r="J60" i="19"/>
  <c r="C60" i="19"/>
  <c r="S60" i="19"/>
  <c r="A96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1" i="19"/>
  <c r="L25" i="19"/>
  <c r="S25" i="19"/>
  <c r="C25" i="19"/>
  <c r="J25" i="19"/>
  <c r="Q25" i="19"/>
  <c r="H25" i="19"/>
  <c r="O25" i="19"/>
  <c r="V25" i="19"/>
  <c r="F25" i="19"/>
  <c r="M25" i="19"/>
  <c r="L92" i="21"/>
  <c r="N92" i="21"/>
  <c r="I92" i="21"/>
  <c r="K92" i="21"/>
  <c r="F92" i="21"/>
  <c r="X92" i="21"/>
  <c r="J92" i="21"/>
  <c r="E92" i="21"/>
  <c r="G92" i="21"/>
  <c r="Y92" i="21"/>
  <c r="D92" i="21"/>
  <c r="V92" i="21"/>
  <c r="Q92" i="21"/>
  <c r="C92" i="21"/>
  <c r="U92" i="21"/>
  <c r="W92" i="21"/>
  <c r="B92" i="21"/>
  <c r="T92" i="21"/>
  <c r="O92" i="21"/>
  <c r="S92" i="21"/>
  <c r="A125" i="21"/>
  <c r="P92" i="21"/>
  <c r="R92" i="21"/>
  <c r="M92" i="21"/>
  <c r="H92" i="21"/>
  <c r="U59" i="23"/>
  <c r="Y59" i="23"/>
  <c r="M59" i="23"/>
  <c r="L59" i="23"/>
  <c r="P59" i="23"/>
  <c r="J59" i="23"/>
  <c r="V59" i="23"/>
  <c r="F59" i="23"/>
  <c r="E59" i="23"/>
  <c r="R59" i="23"/>
  <c r="B59" i="23"/>
  <c r="K59" i="23"/>
  <c r="N59" i="23"/>
  <c r="X59" i="23"/>
  <c r="W59" i="23"/>
  <c r="T59" i="23"/>
  <c r="Q59" i="23"/>
  <c r="O59" i="23"/>
  <c r="D59" i="23"/>
  <c r="I59" i="23"/>
  <c r="H59" i="23"/>
  <c r="S59" i="23"/>
  <c r="C59" i="23"/>
  <c r="A95" i="23"/>
  <c r="G59" i="23"/>
  <c r="J94" i="23"/>
  <c r="S94" i="23"/>
  <c r="W94" i="23"/>
  <c r="U94" i="23"/>
  <c r="A130" i="23"/>
  <c r="I94" i="23"/>
  <c r="V94" i="23"/>
  <c r="B94" i="23"/>
  <c r="C94" i="23"/>
  <c r="P94" i="23"/>
  <c r="T94" i="23"/>
  <c r="R94" i="23"/>
  <c r="X94" i="23"/>
  <c r="Q94" i="23"/>
  <c r="K94" i="23"/>
  <c r="O94" i="23"/>
  <c r="N94" i="23"/>
  <c r="M94" i="23"/>
  <c r="L94" i="23"/>
  <c r="E94" i="23"/>
  <c r="D94" i="23"/>
  <c r="F94" i="23"/>
  <c r="H94" i="23"/>
  <c r="G94" i="23"/>
  <c r="Y94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0" i="23"/>
  <c r="J24" i="23"/>
  <c r="V24" i="23"/>
  <c r="F24" i="23"/>
  <c r="R24" i="23"/>
  <c r="B24" i="23"/>
  <c r="N24" i="23"/>
  <c r="A25" i="23"/>
  <c r="M95" i="19"/>
  <c r="B95" i="19"/>
  <c r="R95" i="19"/>
  <c r="K95" i="19"/>
  <c r="D95" i="19"/>
  <c r="T95" i="19"/>
  <c r="A131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I95" i="19"/>
  <c r="Y95" i="19"/>
  <c r="N95" i="19"/>
  <c r="G95" i="19"/>
  <c r="W95" i="19"/>
  <c r="P95" i="19"/>
  <c r="E167" i="19"/>
  <c r="U167" i="19"/>
  <c r="J167" i="19"/>
  <c r="H167" i="19"/>
  <c r="O167" i="19"/>
  <c r="L167" i="19"/>
  <c r="D167" i="19"/>
  <c r="I167" i="19"/>
  <c r="Y167" i="19"/>
  <c r="N167" i="19"/>
  <c r="P167" i="19"/>
  <c r="W167" i="19"/>
  <c r="A168" i="19"/>
  <c r="T167" i="19"/>
  <c r="M167" i="19"/>
  <c r="B167" i="19"/>
  <c r="R167" i="19"/>
  <c r="X167" i="19"/>
  <c r="K167" i="19"/>
  <c r="C167" i="19"/>
  <c r="Q167" i="19"/>
  <c r="F167" i="19"/>
  <c r="V167" i="19"/>
  <c r="G167" i="19"/>
  <c r="A203" i="19"/>
  <c r="S167" i="19"/>
  <c r="E202" i="19"/>
  <c r="U202" i="19"/>
  <c r="F202" i="19"/>
  <c r="V202" i="19"/>
  <c r="G202" i="19"/>
  <c r="S202" i="19"/>
  <c r="L202" i="19"/>
  <c r="I202" i="19"/>
  <c r="Y202" i="19"/>
  <c r="J202" i="19"/>
  <c r="H202" i="19"/>
  <c r="O202" i="19"/>
  <c r="D202" i="19"/>
  <c r="M202" i="19"/>
  <c r="A238" i="19"/>
  <c r="N202" i="19"/>
  <c r="P202" i="19"/>
  <c r="W202" i="19"/>
  <c r="T202" i="19"/>
  <c r="Q202" i="19"/>
  <c r="B202" i="19"/>
  <c r="R202" i="19"/>
  <c r="X202" i="19"/>
  <c r="C202" i="19"/>
  <c r="K202" i="19"/>
  <c r="Y129" i="23"/>
  <c r="Q129" i="23"/>
  <c r="K129" i="23"/>
  <c r="D129" i="23"/>
  <c r="W129" i="23"/>
  <c r="P129" i="23"/>
  <c r="I129" i="23"/>
  <c r="U129" i="23"/>
  <c r="O129" i="23"/>
  <c r="G129" i="23"/>
  <c r="X129" i="23"/>
  <c r="T129" i="23"/>
  <c r="L129" i="23"/>
  <c r="E129" i="23"/>
  <c r="M129" i="23"/>
  <c r="R129" i="23"/>
  <c r="B129" i="23"/>
  <c r="S129" i="23"/>
  <c r="N129" i="23"/>
  <c r="C129" i="23"/>
  <c r="J129" i="23"/>
  <c r="H129" i="23"/>
  <c r="V129" i="23"/>
  <c r="F129" i="23"/>
  <c r="B606" i="2"/>
  <c r="E312" i="19"/>
  <c r="I312" i="19"/>
  <c r="M312" i="19"/>
  <c r="Q312" i="19"/>
  <c r="U312" i="19"/>
  <c r="Y312" i="19"/>
  <c r="B312" i="19"/>
  <c r="G312" i="19"/>
  <c r="L312" i="19"/>
  <c r="R312" i="19"/>
  <c r="W312" i="19"/>
  <c r="A313" i="19"/>
  <c r="C312" i="19"/>
  <c r="H312" i="19"/>
  <c r="N312" i="19"/>
  <c r="S312" i="19"/>
  <c r="X312" i="19"/>
  <c r="D312" i="19"/>
  <c r="O312" i="19"/>
  <c r="F312" i="19"/>
  <c r="P312" i="19"/>
  <c r="J312" i="19"/>
  <c r="T312" i="19"/>
  <c r="K312" i="19"/>
  <c r="V312" i="19"/>
  <c r="A348" i="19"/>
  <c r="C523" i="19"/>
  <c r="G523" i="19"/>
  <c r="K523" i="19"/>
  <c r="O523" i="19"/>
  <c r="S523" i="19"/>
  <c r="W523" i="19"/>
  <c r="A524" i="19"/>
  <c r="F523" i="19"/>
  <c r="L523" i="19"/>
  <c r="Q523" i="19"/>
  <c r="V523" i="19"/>
  <c r="B523" i="19"/>
  <c r="H523" i="19"/>
  <c r="M523" i="19"/>
  <c r="R523" i="19"/>
  <c r="X523" i="19"/>
  <c r="D523" i="19"/>
  <c r="I523" i="19"/>
  <c r="N523" i="19"/>
  <c r="T523" i="19"/>
  <c r="Y523" i="19"/>
  <c r="E523" i="19"/>
  <c r="J523" i="19"/>
  <c r="P523" i="19"/>
  <c r="U523" i="19"/>
  <c r="D558" i="19"/>
  <c r="H558" i="19"/>
  <c r="L558" i="19"/>
  <c r="P558" i="19"/>
  <c r="T558" i="19"/>
  <c r="X558" i="19"/>
  <c r="E558" i="19"/>
  <c r="J558" i="19"/>
  <c r="O558" i="19"/>
  <c r="U558" i="19"/>
  <c r="B558" i="19"/>
  <c r="A559" i="19"/>
  <c r="F558" i="19"/>
  <c r="K558" i="19"/>
  <c r="Q558" i="19"/>
  <c r="V558" i="19"/>
  <c r="G558" i="19"/>
  <c r="M558" i="19"/>
  <c r="R558" i="19"/>
  <c r="W558" i="19"/>
  <c r="C558" i="19"/>
  <c r="I558" i="19"/>
  <c r="N558" i="19"/>
  <c r="S558" i="19"/>
  <c r="Y558" i="19"/>
  <c r="C488" i="19"/>
  <c r="G488" i="19"/>
  <c r="K488" i="19"/>
  <c r="O488" i="19"/>
  <c r="S488" i="19"/>
  <c r="W488" i="19"/>
  <c r="F488" i="19"/>
  <c r="L488" i="19"/>
  <c r="Q488" i="19"/>
  <c r="V488" i="19"/>
  <c r="B488" i="19"/>
  <c r="H488" i="19"/>
  <c r="M488" i="19"/>
  <c r="R488" i="19"/>
  <c r="X488" i="19"/>
  <c r="A489" i="19"/>
  <c r="D488" i="19"/>
  <c r="I488" i="19"/>
  <c r="N488" i="19"/>
  <c r="T488" i="19"/>
  <c r="Y488" i="19"/>
  <c r="E488" i="19"/>
  <c r="J488" i="19"/>
  <c r="P488" i="19"/>
  <c r="U488" i="19"/>
  <c r="C453" i="19"/>
  <c r="G453" i="19"/>
  <c r="K453" i="19"/>
  <c r="O453" i="19"/>
  <c r="S453" i="19"/>
  <c r="W453" i="19"/>
  <c r="D453" i="19"/>
  <c r="I453" i="19"/>
  <c r="N453" i="19"/>
  <c r="T453" i="19"/>
  <c r="Y453" i="19"/>
  <c r="E453" i="19"/>
  <c r="J453" i="19"/>
  <c r="P453" i="19"/>
  <c r="U453" i="19"/>
  <c r="F453" i="19"/>
  <c r="L453" i="19"/>
  <c r="Q453" i="19"/>
  <c r="V453" i="19"/>
  <c r="B453" i="19"/>
  <c r="H453" i="19"/>
  <c r="M453" i="19"/>
  <c r="R453" i="19"/>
  <c r="X453" i="19"/>
  <c r="A454" i="19"/>
  <c r="E417" i="19"/>
  <c r="I417" i="19"/>
  <c r="M417" i="19"/>
  <c r="Q417" i="19"/>
  <c r="U417" i="19"/>
  <c r="Y417" i="19"/>
  <c r="B417" i="19"/>
  <c r="G417" i="19"/>
  <c r="L417" i="19"/>
  <c r="R417" i="19"/>
  <c r="W417" i="19"/>
  <c r="C417" i="19"/>
  <c r="H417" i="19"/>
  <c r="N417" i="19"/>
  <c r="S417" i="19"/>
  <c r="X417" i="19"/>
  <c r="J417" i="19"/>
  <c r="T417" i="19"/>
  <c r="K417" i="19"/>
  <c r="V417" i="19"/>
  <c r="D417" i="19"/>
  <c r="O417" i="19"/>
  <c r="F417" i="19"/>
  <c r="P417" i="19"/>
  <c r="E347" i="19"/>
  <c r="I347" i="19"/>
  <c r="M347" i="19"/>
  <c r="Q347" i="19"/>
  <c r="U347" i="19"/>
  <c r="Y347" i="19"/>
  <c r="A383" i="19"/>
  <c r="D347" i="19"/>
  <c r="J347" i="19"/>
  <c r="O347" i="19"/>
  <c r="T347" i="19"/>
  <c r="F347" i="19"/>
  <c r="K347" i="19"/>
  <c r="P347" i="19"/>
  <c r="V347" i="19"/>
  <c r="B347" i="19"/>
  <c r="L347" i="19"/>
  <c r="W347" i="19"/>
  <c r="C347" i="19"/>
  <c r="N347" i="19"/>
  <c r="X347" i="19"/>
  <c r="G347" i="19"/>
  <c r="R347" i="19"/>
  <c r="H347" i="19"/>
  <c r="S347" i="19"/>
  <c r="E382" i="19"/>
  <c r="I382" i="19"/>
  <c r="M382" i="19"/>
  <c r="Q382" i="19"/>
  <c r="U382" i="19"/>
  <c r="Y382" i="19"/>
  <c r="D382" i="19"/>
  <c r="J382" i="19"/>
  <c r="O382" i="19"/>
  <c r="T382" i="19"/>
  <c r="F382" i="19"/>
  <c r="K382" i="19"/>
  <c r="P382" i="19"/>
  <c r="V382" i="19"/>
  <c r="G382" i="19"/>
  <c r="R382" i="19"/>
  <c r="H382" i="19"/>
  <c r="S382" i="19"/>
  <c r="B382" i="19"/>
  <c r="L382" i="19"/>
  <c r="W382" i="19"/>
  <c r="A418" i="19"/>
  <c r="C382" i="19"/>
  <c r="N382" i="19"/>
  <c r="X382" i="19"/>
  <c r="B159" i="21"/>
  <c r="R159" i="21"/>
  <c r="K159" i="21"/>
  <c r="D159" i="21"/>
  <c r="T159" i="21"/>
  <c r="M159" i="21"/>
  <c r="F159" i="21"/>
  <c r="V159" i="21"/>
  <c r="O159" i="21"/>
  <c r="H159" i="21"/>
  <c r="X159" i="21"/>
  <c r="Q159" i="21"/>
  <c r="J159" i="21"/>
  <c r="C159" i="21"/>
  <c r="S159" i="21"/>
  <c r="L159" i="21"/>
  <c r="E159" i="21"/>
  <c r="U159" i="21"/>
  <c r="A160" i="21"/>
  <c r="N159" i="21"/>
  <c r="G159" i="21"/>
  <c r="W159" i="21"/>
  <c r="P159" i="21"/>
  <c r="I159" i="21"/>
  <c r="Y159" i="21"/>
  <c r="H230" i="21" l="1"/>
  <c r="C230" i="21"/>
  <c r="B230" i="21"/>
  <c r="Y230" i="21"/>
  <c r="O230" i="21"/>
  <c r="M230" i="21"/>
  <c r="X230" i="21"/>
  <c r="S230" i="21"/>
  <c r="R230" i="21"/>
  <c r="G230" i="21"/>
  <c r="E230" i="21"/>
  <c r="V230" i="21"/>
  <c r="Q230" i="21"/>
  <c r="P230" i="21"/>
  <c r="A231" i="21"/>
  <c r="T230" i="21"/>
  <c r="N230" i="21"/>
  <c r="W230" i="21"/>
  <c r="K230" i="21"/>
  <c r="J230" i="21"/>
  <c r="I230" i="21"/>
  <c r="L230" i="21"/>
  <c r="F230" i="21"/>
  <c r="D230" i="21"/>
  <c r="U230" i="21"/>
  <c r="B1036" i="2"/>
  <c r="U23" i="21"/>
  <c r="V23" i="21"/>
  <c r="U23" i="24"/>
  <c r="T23" i="21"/>
  <c r="V23" i="24"/>
  <c r="S23" i="21"/>
  <c r="V59" i="21"/>
  <c r="S59" i="21"/>
  <c r="W59" i="21"/>
  <c r="D24" i="21"/>
  <c r="B24" i="21"/>
  <c r="I24" i="21"/>
  <c r="O24" i="21"/>
  <c r="W23" i="24"/>
  <c r="Y23" i="24"/>
  <c r="U59" i="21"/>
  <c r="X59" i="21"/>
  <c r="P24" i="21"/>
  <c r="C24" i="21"/>
  <c r="H24" i="21"/>
  <c r="S23" i="24"/>
  <c r="T59" i="21"/>
  <c r="N24" i="21"/>
  <c r="G24" i="21"/>
  <c r="F24" i="21"/>
  <c r="L24" i="21"/>
  <c r="T23" i="24"/>
  <c r="X23" i="24"/>
  <c r="Y59" i="21"/>
  <c r="M24" i="21"/>
  <c r="E24" i="21"/>
  <c r="K24" i="21"/>
  <c r="J24" i="21"/>
  <c r="X24" i="19"/>
  <c r="X24" i="24"/>
  <c r="W24" i="19"/>
  <c r="X24" i="21"/>
  <c r="W24" i="21"/>
  <c r="W24" i="24"/>
  <c r="V195" i="21"/>
  <c r="U195" i="21"/>
  <c r="J195" i="21"/>
  <c r="I195" i="21"/>
  <c r="H195" i="21"/>
  <c r="D195" i="21"/>
  <c r="Y195" i="21"/>
  <c r="F195" i="21"/>
  <c r="G195" i="21"/>
  <c r="B195" i="21"/>
  <c r="X195" i="21"/>
  <c r="M195" i="21"/>
  <c r="A196" i="21"/>
  <c r="S195" i="21"/>
  <c r="W195" i="21"/>
  <c r="R195" i="21"/>
  <c r="Q195" i="21"/>
  <c r="C195" i="21"/>
  <c r="K195" i="21"/>
  <c r="E195" i="21"/>
  <c r="P195" i="21"/>
  <c r="O195" i="21"/>
  <c r="N195" i="21"/>
  <c r="L195" i="21"/>
  <c r="T195" i="21"/>
  <c r="D380" i="23"/>
  <c r="T380" i="23"/>
  <c r="M380" i="23"/>
  <c r="I380" i="23"/>
  <c r="E380" i="23"/>
  <c r="F380" i="23"/>
  <c r="A416" i="23"/>
  <c r="X380" i="23"/>
  <c r="W380" i="23"/>
  <c r="Y380" i="23"/>
  <c r="K380" i="23"/>
  <c r="H380" i="23"/>
  <c r="B380" i="23"/>
  <c r="C380" i="23"/>
  <c r="J380" i="23"/>
  <c r="Q380" i="23"/>
  <c r="L380" i="23"/>
  <c r="G380" i="23"/>
  <c r="N380" i="23"/>
  <c r="O380" i="23"/>
  <c r="V380" i="23"/>
  <c r="P380" i="23"/>
  <c r="R380" i="23"/>
  <c r="S380" i="23"/>
  <c r="U380" i="23"/>
  <c r="P124" i="24"/>
  <c r="G124" i="24"/>
  <c r="I124" i="24"/>
  <c r="E124" i="24"/>
  <c r="H124" i="24"/>
  <c r="X124" i="24"/>
  <c r="R124" i="24"/>
  <c r="S124" i="24"/>
  <c r="O124" i="24"/>
  <c r="B124" i="24"/>
  <c r="Y124" i="24"/>
  <c r="Q124" i="24"/>
  <c r="D124" i="24"/>
  <c r="M124" i="24"/>
  <c r="J124" i="24"/>
  <c r="L124" i="24"/>
  <c r="C124" i="24"/>
  <c r="F124" i="24"/>
  <c r="T124" i="24"/>
  <c r="N124" i="24"/>
  <c r="K124" i="24"/>
  <c r="U124" i="24"/>
  <c r="V124" i="24"/>
  <c r="W124" i="24"/>
  <c r="P274" i="23"/>
  <c r="C274" i="23"/>
  <c r="O274" i="23"/>
  <c r="H274" i="23"/>
  <c r="R274" i="23"/>
  <c r="F274" i="23"/>
  <c r="J274" i="23"/>
  <c r="Y274" i="23"/>
  <c r="Q274" i="23"/>
  <c r="X274" i="23"/>
  <c r="N274" i="23"/>
  <c r="B274" i="23"/>
  <c r="K274" i="23"/>
  <c r="D274" i="23"/>
  <c r="M274" i="23"/>
  <c r="U274" i="23"/>
  <c r="L274" i="23"/>
  <c r="W274" i="23"/>
  <c r="G274" i="23"/>
  <c r="T274" i="23"/>
  <c r="I274" i="23"/>
  <c r="V274" i="23"/>
  <c r="E274" i="23"/>
  <c r="S274" i="23"/>
  <c r="P478" i="21"/>
  <c r="I478" i="21"/>
  <c r="Y478" i="21"/>
  <c r="N478" i="21"/>
  <c r="C478" i="21"/>
  <c r="S478" i="21"/>
  <c r="D478" i="21"/>
  <c r="T478" i="21"/>
  <c r="M478" i="21"/>
  <c r="B478" i="21"/>
  <c r="R478" i="21"/>
  <c r="G478" i="21"/>
  <c r="W478" i="21"/>
  <c r="H478" i="21"/>
  <c r="X478" i="21"/>
  <c r="Q478" i="21"/>
  <c r="F478" i="21"/>
  <c r="V478" i="21"/>
  <c r="K478" i="21"/>
  <c r="L478" i="21"/>
  <c r="E478" i="21"/>
  <c r="U478" i="21"/>
  <c r="J478" i="21"/>
  <c r="A479" i="21"/>
  <c r="O478" i="21"/>
  <c r="H92" i="24"/>
  <c r="X92" i="24"/>
  <c r="F92" i="24"/>
  <c r="B92" i="24"/>
  <c r="W92" i="24"/>
  <c r="S92" i="24"/>
  <c r="L92" i="24"/>
  <c r="E92" i="24"/>
  <c r="K92" i="24"/>
  <c r="G92" i="24"/>
  <c r="C92" i="24"/>
  <c r="Y92" i="24"/>
  <c r="P92" i="24"/>
  <c r="J92" i="24"/>
  <c r="Q92" i="24"/>
  <c r="M92" i="24"/>
  <c r="I92" i="24"/>
  <c r="D92" i="24"/>
  <c r="T92" i="24"/>
  <c r="O92" i="24"/>
  <c r="A125" i="24"/>
  <c r="R92" i="24"/>
  <c r="N92" i="24"/>
  <c r="U92" i="24"/>
  <c r="V92" i="24"/>
  <c r="D345" i="23"/>
  <c r="G345" i="23"/>
  <c r="Y345" i="23"/>
  <c r="W345" i="23"/>
  <c r="K345" i="23"/>
  <c r="L345" i="23"/>
  <c r="C345" i="23"/>
  <c r="Q345" i="23"/>
  <c r="P345" i="23"/>
  <c r="S345" i="23"/>
  <c r="B345" i="23"/>
  <c r="O345" i="23"/>
  <c r="N345" i="23"/>
  <c r="M345" i="23"/>
  <c r="R345" i="23"/>
  <c r="A381" i="23"/>
  <c r="T345" i="23"/>
  <c r="F345" i="23"/>
  <c r="X345" i="23"/>
  <c r="E345" i="23"/>
  <c r="J345" i="23"/>
  <c r="H345" i="23"/>
  <c r="I345" i="23"/>
  <c r="U345" i="23"/>
  <c r="V345" i="23"/>
  <c r="D368" i="24"/>
  <c r="C368" i="24"/>
  <c r="X368" i="24"/>
  <c r="F368" i="24"/>
  <c r="V368" i="24"/>
  <c r="I368" i="24"/>
  <c r="J368" i="24"/>
  <c r="B368" i="24"/>
  <c r="T368" i="24"/>
  <c r="N368" i="24"/>
  <c r="R368" i="24"/>
  <c r="M368" i="24"/>
  <c r="A404" i="24"/>
  <c r="S368" i="24"/>
  <c r="U368" i="24"/>
  <c r="Q368" i="24"/>
  <c r="H368" i="24"/>
  <c r="E368" i="24"/>
  <c r="A369" i="24"/>
  <c r="W368" i="24"/>
  <c r="Y368" i="24"/>
  <c r="K368" i="24"/>
  <c r="G368" i="24"/>
  <c r="O368" i="24"/>
  <c r="P368" i="24"/>
  <c r="L368" i="24"/>
  <c r="F451" i="23"/>
  <c r="J451" i="23"/>
  <c r="U451" i="23"/>
  <c r="L451" i="23"/>
  <c r="D451" i="23"/>
  <c r="Y451" i="23"/>
  <c r="H451" i="23"/>
  <c r="R451" i="23"/>
  <c r="K451" i="23"/>
  <c r="O451" i="23"/>
  <c r="P451" i="23"/>
  <c r="N451" i="23"/>
  <c r="S451" i="23"/>
  <c r="M451" i="23"/>
  <c r="A452" i="23"/>
  <c r="E451" i="23"/>
  <c r="C451" i="23"/>
  <c r="I451" i="23"/>
  <c r="G451" i="23"/>
  <c r="V451" i="23"/>
  <c r="T451" i="23"/>
  <c r="X451" i="23"/>
  <c r="W451" i="23"/>
  <c r="B451" i="23"/>
  <c r="Q451" i="23"/>
  <c r="F60" i="24"/>
  <c r="B60" i="24"/>
  <c r="M60" i="24"/>
  <c r="H60" i="24"/>
  <c r="C60" i="24"/>
  <c r="N60" i="24"/>
  <c r="L60" i="24"/>
  <c r="I60" i="24"/>
  <c r="D60" i="24"/>
  <c r="G60" i="24"/>
  <c r="A93" i="24"/>
  <c r="P60" i="24"/>
  <c r="O60" i="24"/>
  <c r="Q60" i="24"/>
  <c r="J60" i="24"/>
  <c r="K60" i="24"/>
  <c r="E60" i="24"/>
  <c r="W60" i="24"/>
  <c r="Y60" i="24"/>
  <c r="V60" i="24"/>
  <c r="T60" i="24"/>
  <c r="X60" i="24"/>
  <c r="U60" i="24"/>
  <c r="R60" i="24"/>
  <c r="S60" i="24"/>
  <c r="F25" i="24"/>
  <c r="K25" i="24"/>
  <c r="P25" i="24"/>
  <c r="G25" i="24"/>
  <c r="M25" i="24"/>
  <c r="D25" i="24"/>
  <c r="A61" i="24"/>
  <c r="J25" i="24"/>
  <c r="L25" i="24"/>
  <c r="N25" i="24"/>
  <c r="A26" i="24"/>
  <c r="E25" i="24"/>
  <c r="O25" i="24"/>
  <c r="I25" i="24"/>
  <c r="H25" i="24"/>
  <c r="C25" i="24"/>
  <c r="B25" i="24"/>
  <c r="I513" i="21"/>
  <c r="Y513" i="21"/>
  <c r="R513" i="21"/>
  <c r="C513" i="21"/>
  <c r="S513" i="21"/>
  <c r="L513" i="21"/>
  <c r="A549" i="21"/>
  <c r="M513" i="21"/>
  <c r="F513" i="21"/>
  <c r="V513" i="21"/>
  <c r="G513" i="21"/>
  <c r="W513" i="21"/>
  <c r="P513" i="21"/>
  <c r="Q513" i="21"/>
  <c r="J513" i="21"/>
  <c r="B513" i="21"/>
  <c r="K513" i="21"/>
  <c r="D513" i="21"/>
  <c r="T513" i="21"/>
  <c r="E513" i="21"/>
  <c r="U513" i="21"/>
  <c r="N513" i="21"/>
  <c r="A514" i="21"/>
  <c r="O513" i="21"/>
  <c r="H513" i="21"/>
  <c r="X513" i="21"/>
  <c r="D169" i="23"/>
  <c r="C169" i="23"/>
  <c r="F169" i="23"/>
  <c r="M169" i="23"/>
  <c r="L169" i="23"/>
  <c r="K169" i="23"/>
  <c r="N169" i="23"/>
  <c r="A170" i="23"/>
  <c r="E169" i="23"/>
  <c r="P169" i="23"/>
  <c r="A205" i="23"/>
  <c r="I169" i="23"/>
  <c r="H169" i="23"/>
  <c r="G169" i="23"/>
  <c r="J169" i="23"/>
  <c r="Q169" i="23"/>
  <c r="O169" i="23"/>
  <c r="B169" i="23"/>
  <c r="W169" i="23"/>
  <c r="Y169" i="23"/>
  <c r="R169" i="23"/>
  <c r="T169" i="23"/>
  <c r="S169" i="23"/>
  <c r="V169" i="23"/>
  <c r="X169" i="23"/>
  <c r="U169" i="23"/>
  <c r="I204" i="23"/>
  <c r="E204" i="23"/>
  <c r="K204" i="23"/>
  <c r="M204" i="23"/>
  <c r="P204" i="23"/>
  <c r="X204" i="23"/>
  <c r="J204" i="23"/>
  <c r="D204" i="23"/>
  <c r="S204" i="23"/>
  <c r="O204" i="23"/>
  <c r="B204" i="23"/>
  <c r="W204" i="23"/>
  <c r="T204" i="23"/>
  <c r="N204" i="23"/>
  <c r="R204" i="23"/>
  <c r="C204" i="23"/>
  <c r="Y204" i="23"/>
  <c r="F204" i="23"/>
  <c r="G204" i="23"/>
  <c r="A240" i="23"/>
  <c r="H204" i="23"/>
  <c r="Q204" i="23"/>
  <c r="L204" i="23"/>
  <c r="U204" i="23"/>
  <c r="V204" i="23"/>
  <c r="I298" i="24"/>
  <c r="P298" i="24"/>
  <c r="E298" i="24"/>
  <c r="U298" i="24"/>
  <c r="H298" i="24"/>
  <c r="M298" i="24"/>
  <c r="X298" i="24"/>
  <c r="Y298" i="24"/>
  <c r="N298" i="24"/>
  <c r="G298" i="24"/>
  <c r="W298" i="24"/>
  <c r="T298" i="24"/>
  <c r="Q298" i="24"/>
  <c r="B298" i="24"/>
  <c r="R298" i="24"/>
  <c r="K298" i="24"/>
  <c r="A299" i="24"/>
  <c r="L298" i="24"/>
  <c r="F298" i="24"/>
  <c r="V298" i="24"/>
  <c r="O298" i="24"/>
  <c r="D298" i="24"/>
  <c r="J298" i="24"/>
  <c r="C298" i="24"/>
  <c r="S298" i="24"/>
  <c r="H443" i="21"/>
  <c r="X443" i="21"/>
  <c r="Q443" i="21"/>
  <c r="F443" i="21"/>
  <c r="V443" i="21"/>
  <c r="K443" i="21"/>
  <c r="L443" i="21"/>
  <c r="E443" i="21"/>
  <c r="U443" i="21"/>
  <c r="J443" i="21"/>
  <c r="A444" i="21"/>
  <c r="O443" i="21"/>
  <c r="P443" i="21"/>
  <c r="I443" i="21"/>
  <c r="Y443" i="21"/>
  <c r="N443" i="21"/>
  <c r="C443" i="21"/>
  <c r="S443" i="21"/>
  <c r="D443" i="21"/>
  <c r="T443" i="21"/>
  <c r="M443" i="21"/>
  <c r="B443" i="21"/>
  <c r="R443" i="21"/>
  <c r="G443" i="21"/>
  <c r="W443" i="21"/>
  <c r="H310" i="23"/>
  <c r="E310" i="23"/>
  <c r="F310" i="23"/>
  <c r="B310" i="23"/>
  <c r="C310" i="23"/>
  <c r="Y310" i="23"/>
  <c r="P310" i="23"/>
  <c r="A346" i="23"/>
  <c r="G310" i="23"/>
  <c r="N310" i="23"/>
  <c r="T310" i="23"/>
  <c r="K310" i="23"/>
  <c r="M310" i="23"/>
  <c r="S310" i="23"/>
  <c r="D310" i="23"/>
  <c r="J310" i="23"/>
  <c r="Q310" i="23"/>
  <c r="R310" i="23"/>
  <c r="L310" i="23"/>
  <c r="O310" i="23"/>
  <c r="A311" i="23"/>
  <c r="I310" i="23"/>
  <c r="X310" i="23"/>
  <c r="U310" i="23"/>
  <c r="V310" i="23"/>
  <c r="W310" i="23"/>
  <c r="B262" i="24"/>
  <c r="G262" i="24"/>
  <c r="L262" i="24"/>
  <c r="R262" i="24"/>
  <c r="W262" i="24"/>
  <c r="A263" i="24"/>
  <c r="C262" i="24"/>
  <c r="H262" i="24"/>
  <c r="N262" i="24"/>
  <c r="S262" i="24"/>
  <c r="X262" i="24"/>
  <c r="K262" i="24"/>
  <c r="V262" i="24"/>
  <c r="Q262" i="24"/>
  <c r="D262" i="24"/>
  <c r="O262" i="24"/>
  <c r="E262" i="24"/>
  <c r="U262" i="24"/>
  <c r="F262" i="24"/>
  <c r="P262" i="24"/>
  <c r="I262" i="24"/>
  <c r="Y262" i="24"/>
  <c r="J262" i="24"/>
  <c r="T262" i="24"/>
  <c r="M262" i="24"/>
  <c r="D333" i="24"/>
  <c r="J333" i="24"/>
  <c r="O333" i="24"/>
  <c r="T333" i="24"/>
  <c r="F333" i="24"/>
  <c r="K333" i="24"/>
  <c r="P333" i="24"/>
  <c r="V333" i="24"/>
  <c r="A334" i="24"/>
  <c r="H333" i="24"/>
  <c r="S333" i="24"/>
  <c r="M333" i="24"/>
  <c r="B333" i="24"/>
  <c r="L333" i="24"/>
  <c r="W333" i="24"/>
  <c r="Q333" i="24"/>
  <c r="C333" i="24"/>
  <c r="N333" i="24"/>
  <c r="X333" i="24"/>
  <c r="E333" i="24"/>
  <c r="U333" i="24"/>
  <c r="G333" i="24"/>
  <c r="R333" i="24"/>
  <c r="I333" i="24"/>
  <c r="Y333" i="24"/>
  <c r="I192" i="24"/>
  <c r="F192" i="24"/>
  <c r="B192" i="24"/>
  <c r="N192" i="24"/>
  <c r="T192" i="24"/>
  <c r="E192" i="24"/>
  <c r="K192" i="24"/>
  <c r="G192" i="24"/>
  <c r="S192" i="24"/>
  <c r="M192" i="24"/>
  <c r="P192" i="24"/>
  <c r="R192" i="24"/>
  <c r="J192" i="24"/>
  <c r="Q192" i="24"/>
  <c r="A193" i="24"/>
  <c r="C192" i="24"/>
  <c r="O192" i="24"/>
  <c r="Y192" i="24"/>
  <c r="D192" i="24"/>
  <c r="H192" i="24"/>
  <c r="L192" i="24"/>
  <c r="U192" i="24"/>
  <c r="W192" i="24"/>
  <c r="X192" i="24"/>
  <c r="V192" i="24"/>
  <c r="H486" i="23"/>
  <c r="X486" i="23"/>
  <c r="Q486" i="23"/>
  <c r="F486" i="23"/>
  <c r="V486" i="23"/>
  <c r="G486" i="23"/>
  <c r="W486" i="23"/>
  <c r="L486" i="23"/>
  <c r="E486" i="23"/>
  <c r="U486" i="23"/>
  <c r="J486" i="23"/>
  <c r="B486" i="23"/>
  <c r="K486" i="23"/>
  <c r="P486" i="23"/>
  <c r="I486" i="23"/>
  <c r="Y486" i="23"/>
  <c r="N486" i="23"/>
  <c r="A487" i="23"/>
  <c r="O486" i="23"/>
  <c r="D486" i="23"/>
  <c r="T486" i="23"/>
  <c r="M486" i="23"/>
  <c r="A522" i="23"/>
  <c r="R486" i="23"/>
  <c r="C486" i="23"/>
  <c r="S486" i="23"/>
  <c r="I372" i="21"/>
  <c r="B372" i="21"/>
  <c r="R372" i="21"/>
  <c r="O372" i="21"/>
  <c r="H372" i="21"/>
  <c r="X372" i="21"/>
  <c r="M372" i="21"/>
  <c r="F372" i="21"/>
  <c r="C372" i="21"/>
  <c r="S372" i="21"/>
  <c r="L372" i="21"/>
  <c r="A373" i="21"/>
  <c r="Q372" i="21"/>
  <c r="J372" i="21"/>
  <c r="G372" i="21"/>
  <c r="W372" i="21"/>
  <c r="P372" i="21"/>
  <c r="E372" i="21"/>
  <c r="Y372" i="21"/>
  <c r="N372" i="21"/>
  <c r="K372" i="21"/>
  <c r="D372" i="21"/>
  <c r="T372" i="21"/>
  <c r="V372" i="21"/>
  <c r="U372" i="21"/>
  <c r="C227" i="24"/>
  <c r="H227" i="24"/>
  <c r="N227" i="24"/>
  <c r="S227" i="24"/>
  <c r="D227" i="24"/>
  <c r="J227" i="24"/>
  <c r="O227" i="24"/>
  <c r="T227" i="24"/>
  <c r="B227" i="24"/>
  <c r="L227" i="24"/>
  <c r="X227" i="24"/>
  <c r="I227" i="24"/>
  <c r="F227" i="24"/>
  <c r="P227" i="24"/>
  <c r="A228" i="24"/>
  <c r="M227" i="24"/>
  <c r="G227" i="24"/>
  <c r="R227" i="24"/>
  <c r="Q227" i="24"/>
  <c r="K227" i="24"/>
  <c r="W227" i="24"/>
  <c r="E227" i="24"/>
  <c r="Y227" i="24"/>
  <c r="V227" i="24"/>
  <c r="U227" i="24"/>
  <c r="P415" i="23"/>
  <c r="C415" i="23"/>
  <c r="O415" i="23"/>
  <c r="H415" i="23"/>
  <c r="R415" i="23"/>
  <c r="F415" i="23"/>
  <c r="J415" i="23"/>
  <c r="Y415" i="23"/>
  <c r="Q415" i="23"/>
  <c r="X415" i="23"/>
  <c r="N415" i="23"/>
  <c r="B415" i="23"/>
  <c r="K415" i="23"/>
  <c r="D415" i="23"/>
  <c r="M415" i="23"/>
  <c r="U415" i="23"/>
  <c r="L415" i="23"/>
  <c r="W415" i="23"/>
  <c r="G415" i="23"/>
  <c r="T415" i="23"/>
  <c r="I415" i="23"/>
  <c r="V415" i="23"/>
  <c r="E415" i="23"/>
  <c r="S415" i="23"/>
  <c r="E407" i="21"/>
  <c r="U407" i="21"/>
  <c r="J407" i="21"/>
  <c r="C407" i="21"/>
  <c r="S407" i="21"/>
  <c r="H407" i="21"/>
  <c r="X407" i="21"/>
  <c r="I407" i="21"/>
  <c r="Y407" i="21"/>
  <c r="N407" i="21"/>
  <c r="G407" i="21"/>
  <c r="W407" i="21"/>
  <c r="L407" i="21"/>
  <c r="M407" i="21"/>
  <c r="B407" i="21"/>
  <c r="R407" i="21"/>
  <c r="K407" i="21"/>
  <c r="A408" i="21"/>
  <c r="P407" i="21"/>
  <c r="Q407" i="21"/>
  <c r="F407" i="21"/>
  <c r="V407" i="21"/>
  <c r="O407" i="21"/>
  <c r="D407" i="21"/>
  <c r="T407" i="21"/>
  <c r="K239" i="23"/>
  <c r="F239" i="23"/>
  <c r="H239" i="23"/>
  <c r="L239" i="23"/>
  <c r="P239" i="23"/>
  <c r="D239" i="23"/>
  <c r="A275" i="23"/>
  <c r="Y239" i="23"/>
  <c r="X239" i="23"/>
  <c r="J239" i="23"/>
  <c r="E239" i="23"/>
  <c r="T239" i="23"/>
  <c r="Q239" i="23"/>
  <c r="C239" i="23"/>
  <c r="O239" i="23"/>
  <c r="N239" i="23"/>
  <c r="I239" i="23"/>
  <c r="B239" i="23"/>
  <c r="G239" i="23"/>
  <c r="S239" i="23"/>
  <c r="R239" i="23"/>
  <c r="M239" i="23"/>
  <c r="W239" i="23"/>
  <c r="V239" i="23"/>
  <c r="U239" i="23"/>
  <c r="M302" i="21"/>
  <c r="B302" i="21"/>
  <c r="R302" i="21"/>
  <c r="O302" i="21"/>
  <c r="L302" i="21"/>
  <c r="E302" i="21"/>
  <c r="Y302" i="21"/>
  <c r="J302" i="21"/>
  <c r="G302" i="21"/>
  <c r="D302" i="21"/>
  <c r="Q302" i="21"/>
  <c r="C302" i="21"/>
  <c r="P302" i="21"/>
  <c r="A303" i="21"/>
  <c r="K302" i="21"/>
  <c r="F302" i="21"/>
  <c r="S302" i="21"/>
  <c r="I302" i="21"/>
  <c r="N302" i="21"/>
  <c r="H302" i="21"/>
  <c r="T302" i="21"/>
  <c r="U302" i="21"/>
  <c r="V302" i="21"/>
  <c r="X302" i="21"/>
  <c r="W302" i="21"/>
  <c r="E337" i="21"/>
  <c r="Y337" i="21"/>
  <c r="N337" i="21"/>
  <c r="G337" i="21"/>
  <c r="D337" i="21"/>
  <c r="T337" i="21"/>
  <c r="I337" i="21"/>
  <c r="B337" i="21"/>
  <c r="R337" i="21"/>
  <c r="K337" i="21"/>
  <c r="H337" i="21"/>
  <c r="M337" i="21"/>
  <c r="F337" i="21"/>
  <c r="A338" i="21"/>
  <c r="O337" i="21"/>
  <c r="L337" i="21"/>
  <c r="Q337" i="21"/>
  <c r="J337" i="21"/>
  <c r="C337" i="21"/>
  <c r="S337" i="21"/>
  <c r="P337" i="21"/>
  <c r="W337" i="21"/>
  <c r="U337" i="21"/>
  <c r="V337" i="21"/>
  <c r="X337" i="21"/>
  <c r="B157" i="24"/>
  <c r="G157" i="24"/>
  <c r="L157" i="24"/>
  <c r="R157" i="24"/>
  <c r="C157" i="24"/>
  <c r="H157" i="24"/>
  <c r="N157" i="24"/>
  <c r="S157" i="24"/>
  <c r="K157" i="24"/>
  <c r="E157" i="24"/>
  <c r="Y157" i="24"/>
  <c r="D157" i="24"/>
  <c r="O157" i="24"/>
  <c r="I157" i="24"/>
  <c r="A158" i="24"/>
  <c r="F157" i="24"/>
  <c r="P157" i="24"/>
  <c r="M157" i="24"/>
  <c r="J157" i="24"/>
  <c r="Q157" i="24"/>
  <c r="V157" i="24"/>
  <c r="U157" i="24"/>
  <c r="X157" i="24"/>
  <c r="T157" i="24"/>
  <c r="W157" i="24"/>
  <c r="D266" i="21"/>
  <c r="T266" i="21"/>
  <c r="M266" i="21"/>
  <c r="F266" i="21"/>
  <c r="C266" i="21"/>
  <c r="S266" i="21"/>
  <c r="H266" i="21"/>
  <c r="X266" i="21"/>
  <c r="Q266" i="21"/>
  <c r="J266" i="21"/>
  <c r="G266" i="21"/>
  <c r="L266" i="21"/>
  <c r="E266" i="21"/>
  <c r="Y266" i="21"/>
  <c r="N266" i="21"/>
  <c r="K266" i="21"/>
  <c r="A267" i="21"/>
  <c r="P266" i="21"/>
  <c r="I266" i="21"/>
  <c r="B266" i="21"/>
  <c r="R266" i="21"/>
  <c r="O266" i="21"/>
  <c r="W266" i="21"/>
  <c r="V266" i="21"/>
  <c r="U266" i="21"/>
  <c r="W25" i="23"/>
  <c r="G25" i="23"/>
  <c r="T25" i="23"/>
  <c r="A61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2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B26" i="21"/>
  <c r="J26" i="21"/>
  <c r="O26" i="21"/>
  <c r="K26" i="21"/>
  <c r="A27" i="21"/>
  <c r="N26" i="21"/>
  <c r="L26" i="21"/>
  <c r="Q26" i="21"/>
  <c r="A62" i="21"/>
  <c r="R26" i="21"/>
  <c r="P26" i="21"/>
  <c r="U26" i="21"/>
  <c r="S26" i="21"/>
  <c r="T26" i="21"/>
  <c r="C26" i="21"/>
  <c r="H26" i="21"/>
  <c r="M26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R95" i="23"/>
  <c r="Q95" i="23"/>
  <c r="V95" i="23"/>
  <c r="P95" i="23"/>
  <c r="O95" i="23"/>
  <c r="W95" i="23"/>
  <c r="C95" i="23"/>
  <c r="L95" i="23"/>
  <c r="J95" i="23"/>
  <c r="H95" i="23"/>
  <c r="M95" i="23"/>
  <c r="N95" i="23"/>
  <c r="G95" i="23"/>
  <c r="E95" i="23"/>
  <c r="B95" i="23"/>
  <c r="U95" i="23"/>
  <c r="A131" i="23"/>
  <c r="K95" i="23"/>
  <c r="D95" i="23"/>
  <c r="X95" i="23"/>
  <c r="Y95" i="23"/>
  <c r="F95" i="23"/>
  <c r="I95" i="23"/>
  <c r="T95" i="23"/>
  <c r="S95" i="23"/>
  <c r="H125" i="21"/>
  <c r="C125" i="21"/>
  <c r="U125" i="21"/>
  <c r="P125" i="21"/>
  <c r="R125" i="21"/>
  <c r="M125" i="21"/>
  <c r="F125" i="21"/>
  <c r="X125" i="21"/>
  <c r="S125" i="21"/>
  <c r="N125" i="21"/>
  <c r="I125" i="21"/>
  <c r="K125" i="21"/>
  <c r="V125" i="21"/>
  <c r="Q125" i="21"/>
  <c r="L125" i="21"/>
  <c r="G125" i="21"/>
  <c r="Y125" i="21"/>
  <c r="D125" i="21"/>
  <c r="O125" i="21"/>
  <c r="J125" i="21"/>
  <c r="E125" i="21"/>
  <c r="W125" i="21"/>
  <c r="B125" i="21"/>
  <c r="T125" i="21"/>
  <c r="D61" i="19"/>
  <c r="T61" i="19"/>
  <c r="M61" i="19"/>
  <c r="B61" i="19"/>
  <c r="R61" i="19"/>
  <c r="K61" i="19"/>
  <c r="H61" i="19"/>
  <c r="X61" i="19"/>
  <c r="Q61" i="19"/>
  <c r="F61" i="19"/>
  <c r="V61" i="19"/>
  <c r="O61" i="19"/>
  <c r="L61" i="19"/>
  <c r="E61" i="19"/>
  <c r="U61" i="19"/>
  <c r="J61" i="19"/>
  <c r="C61" i="19"/>
  <c r="S61" i="19"/>
  <c r="A97" i="19"/>
  <c r="P61" i="19"/>
  <c r="I61" i="19"/>
  <c r="Y61" i="19"/>
  <c r="N61" i="19"/>
  <c r="G61" i="19"/>
  <c r="W61" i="19"/>
  <c r="K238" i="19"/>
  <c r="B238" i="19"/>
  <c r="R238" i="19"/>
  <c r="X238" i="19"/>
  <c r="A274" i="19"/>
  <c r="E238" i="19"/>
  <c r="O238" i="19"/>
  <c r="F238" i="19"/>
  <c r="V238" i="19"/>
  <c r="Y238" i="19"/>
  <c r="D238" i="19"/>
  <c r="M238" i="19"/>
  <c r="C238" i="19"/>
  <c r="S238" i="19"/>
  <c r="J238" i="19"/>
  <c r="H238" i="19"/>
  <c r="I238" i="19"/>
  <c r="L238" i="19"/>
  <c r="U238" i="19"/>
  <c r="G238" i="19"/>
  <c r="W238" i="19"/>
  <c r="N238" i="19"/>
  <c r="P238" i="19"/>
  <c r="Q238" i="19"/>
  <c r="T238" i="19"/>
  <c r="D203" i="19"/>
  <c r="T203" i="19"/>
  <c r="K203" i="19"/>
  <c r="I203" i="19"/>
  <c r="J203" i="19"/>
  <c r="U203" i="19"/>
  <c r="V203" i="19"/>
  <c r="H203" i="19"/>
  <c r="X203" i="19"/>
  <c r="O203" i="19"/>
  <c r="Q203" i="19"/>
  <c r="R203" i="19"/>
  <c r="A239" i="19"/>
  <c r="L203" i="19"/>
  <c r="C203" i="19"/>
  <c r="S203" i="19"/>
  <c r="Y203" i="19"/>
  <c r="E203" i="19"/>
  <c r="F203" i="19"/>
  <c r="P203" i="19"/>
  <c r="G203" i="19"/>
  <c r="W203" i="19"/>
  <c r="B203" i="19"/>
  <c r="M203" i="19"/>
  <c r="N203" i="19"/>
  <c r="L168" i="19"/>
  <c r="A169" i="19"/>
  <c r="O168" i="19"/>
  <c r="I168" i="19"/>
  <c r="J168" i="19"/>
  <c r="U168" i="19"/>
  <c r="P168" i="19"/>
  <c r="C168" i="19"/>
  <c r="S168" i="19"/>
  <c r="Q168" i="19"/>
  <c r="R168" i="19"/>
  <c r="F168" i="19"/>
  <c r="D168" i="19"/>
  <c r="T168" i="19"/>
  <c r="G168" i="19"/>
  <c r="W168" i="19"/>
  <c r="Y168" i="19"/>
  <c r="E168" i="19"/>
  <c r="N168" i="19"/>
  <c r="H168" i="19"/>
  <c r="X168" i="19"/>
  <c r="K168" i="19"/>
  <c r="A204" i="19"/>
  <c r="B168" i="19"/>
  <c r="M168" i="19"/>
  <c r="V168" i="19"/>
  <c r="S130" i="23"/>
  <c r="C130" i="23"/>
  <c r="I130" i="23"/>
  <c r="M130" i="23"/>
  <c r="Q130" i="23"/>
  <c r="P130" i="23"/>
  <c r="O130" i="23"/>
  <c r="Y130" i="23"/>
  <c r="D130" i="23"/>
  <c r="H130" i="23"/>
  <c r="L130" i="23"/>
  <c r="J130" i="23"/>
  <c r="K130" i="23"/>
  <c r="T130" i="23"/>
  <c r="X130" i="23"/>
  <c r="B130" i="23"/>
  <c r="F130" i="23"/>
  <c r="E130" i="23"/>
  <c r="W130" i="23"/>
  <c r="G130" i="23"/>
  <c r="N130" i="23"/>
  <c r="R130" i="23"/>
  <c r="V130" i="23"/>
  <c r="U130" i="23"/>
  <c r="A132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I96" i="19"/>
  <c r="Y96" i="19"/>
  <c r="N96" i="19"/>
  <c r="G96" i="19"/>
  <c r="W96" i="19"/>
  <c r="P96" i="19"/>
  <c r="M96" i="19"/>
  <c r="B96" i="19"/>
  <c r="R96" i="19"/>
  <c r="K96" i="19"/>
  <c r="D96" i="19"/>
  <c r="T96" i="19"/>
  <c r="P273" i="19"/>
  <c r="G273" i="19"/>
  <c r="W273" i="19"/>
  <c r="B273" i="19"/>
  <c r="M273" i="19"/>
  <c r="V273" i="19"/>
  <c r="D273" i="19"/>
  <c r="T273" i="19"/>
  <c r="K273" i="19"/>
  <c r="I273" i="19"/>
  <c r="J273" i="19"/>
  <c r="U273" i="19"/>
  <c r="H273" i="19"/>
  <c r="X273" i="19"/>
  <c r="O273" i="19"/>
  <c r="Q273" i="19"/>
  <c r="R273" i="19"/>
  <c r="F273" i="19"/>
  <c r="L273" i="19"/>
  <c r="C273" i="19"/>
  <c r="S273" i="19"/>
  <c r="Y273" i="19"/>
  <c r="E273" i="19"/>
  <c r="N273" i="19"/>
  <c r="J93" i="21"/>
  <c r="E93" i="21"/>
  <c r="G93" i="21"/>
  <c r="Y93" i="21"/>
  <c r="D93" i="21"/>
  <c r="V93" i="21"/>
  <c r="Q93" i="21"/>
  <c r="C93" i="21"/>
  <c r="U93" i="21"/>
  <c r="W93" i="21"/>
  <c r="B93" i="21"/>
  <c r="T93" i="21"/>
  <c r="O93" i="21"/>
  <c r="S93" i="21"/>
  <c r="A126" i="21"/>
  <c r="P93" i="21"/>
  <c r="R93" i="21"/>
  <c r="M93" i="21"/>
  <c r="H93" i="21"/>
  <c r="L93" i="21"/>
  <c r="N93" i="21"/>
  <c r="I93" i="21"/>
  <c r="K93" i="21"/>
  <c r="F93" i="21"/>
  <c r="X93" i="21"/>
  <c r="R60" i="23"/>
  <c r="L60" i="23"/>
  <c r="E60" i="23"/>
  <c r="S60" i="23"/>
  <c r="C60" i="23"/>
  <c r="T60" i="23"/>
  <c r="X60" i="23"/>
  <c r="Q60" i="23"/>
  <c r="J60" i="23"/>
  <c r="B60" i="23"/>
  <c r="O60" i="23"/>
  <c r="D60" i="23"/>
  <c r="Y60" i="23"/>
  <c r="V60" i="23"/>
  <c r="P60" i="23"/>
  <c r="H60" i="23"/>
  <c r="K60" i="23"/>
  <c r="I60" i="23"/>
  <c r="U60" i="23"/>
  <c r="M60" i="23"/>
  <c r="F60" i="23"/>
  <c r="A96" i="23"/>
  <c r="W60" i="23"/>
  <c r="G60" i="23"/>
  <c r="N60" i="23"/>
  <c r="N61" i="21"/>
  <c r="L61" i="21"/>
  <c r="Q61" i="21"/>
  <c r="V61" i="21"/>
  <c r="C61" i="21"/>
  <c r="I61" i="21"/>
  <c r="U61" i="21"/>
  <c r="D61" i="21"/>
  <c r="W61" i="21"/>
  <c r="F61" i="21"/>
  <c r="H61" i="21"/>
  <c r="O61" i="21"/>
  <c r="E61" i="21"/>
  <c r="B61" i="21"/>
  <c r="G61" i="21"/>
  <c r="M61" i="21"/>
  <c r="R61" i="21"/>
  <c r="P61" i="21"/>
  <c r="A94" i="21"/>
  <c r="K61" i="21"/>
  <c r="J61" i="21"/>
  <c r="X61" i="21"/>
  <c r="S61" i="21"/>
  <c r="Y61" i="21"/>
  <c r="T61" i="21"/>
  <c r="U26" i="24"/>
  <c r="E418" i="19"/>
  <c r="I418" i="19"/>
  <c r="M418" i="19"/>
  <c r="Q418" i="19"/>
  <c r="U418" i="19"/>
  <c r="Y418" i="19"/>
  <c r="B418" i="19"/>
  <c r="F418" i="19"/>
  <c r="J418" i="19"/>
  <c r="N418" i="19"/>
  <c r="R418" i="19"/>
  <c r="V418" i="19"/>
  <c r="G418" i="19"/>
  <c r="O418" i="19"/>
  <c r="W418" i="19"/>
  <c r="H418" i="19"/>
  <c r="P418" i="19"/>
  <c r="X418" i="19"/>
  <c r="C418" i="19"/>
  <c r="K418" i="19"/>
  <c r="S418" i="19"/>
  <c r="D418" i="19"/>
  <c r="L418" i="19"/>
  <c r="T418" i="19"/>
  <c r="E383" i="19"/>
  <c r="I383" i="19"/>
  <c r="M383" i="19"/>
  <c r="Q383" i="19"/>
  <c r="U383" i="19"/>
  <c r="Y383" i="19"/>
  <c r="B383" i="19"/>
  <c r="F383" i="19"/>
  <c r="J383" i="19"/>
  <c r="N383" i="19"/>
  <c r="R383" i="19"/>
  <c r="V383" i="19"/>
  <c r="A419" i="19"/>
  <c r="G383" i="19"/>
  <c r="O383" i="19"/>
  <c r="W383" i="19"/>
  <c r="H383" i="19"/>
  <c r="P383" i="19"/>
  <c r="X383" i="19"/>
  <c r="C383" i="19"/>
  <c r="K383" i="19"/>
  <c r="S383" i="19"/>
  <c r="D383" i="19"/>
  <c r="L383" i="19"/>
  <c r="T383" i="19"/>
  <c r="E489" i="19"/>
  <c r="I489" i="19"/>
  <c r="M489" i="19"/>
  <c r="Q489" i="19"/>
  <c r="U489" i="19"/>
  <c r="Y489" i="19"/>
  <c r="B489" i="19"/>
  <c r="G489" i="19"/>
  <c r="L489" i="19"/>
  <c r="R489" i="19"/>
  <c r="W489" i="19"/>
  <c r="C489" i="19"/>
  <c r="H489" i="19"/>
  <c r="N489" i="19"/>
  <c r="S489" i="19"/>
  <c r="X489" i="19"/>
  <c r="D489" i="19"/>
  <c r="J489" i="19"/>
  <c r="O489" i="19"/>
  <c r="T489" i="19"/>
  <c r="F489" i="19"/>
  <c r="K489" i="19"/>
  <c r="A490" i="19"/>
  <c r="P489" i="19"/>
  <c r="V489" i="19"/>
  <c r="E313" i="19"/>
  <c r="I313" i="19"/>
  <c r="M313" i="19"/>
  <c r="Q313" i="19"/>
  <c r="U313" i="19"/>
  <c r="Y313" i="19"/>
  <c r="B313" i="19"/>
  <c r="F313" i="19"/>
  <c r="J313" i="19"/>
  <c r="N313" i="19"/>
  <c r="R313" i="19"/>
  <c r="V313" i="19"/>
  <c r="G313" i="19"/>
  <c r="O313" i="19"/>
  <c r="W313" i="19"/>
  <c r="H313" i="19"/>
  <c r="P313" i="19"/>
  <c r="X313" i="19"/>
  <c r="C313" i="19"/>
  <c r="K313" i="19"/>
  <c r="S313" i="19"/>
  <c r="A349" i="19"/>
  <c r="D313" i="19"/>
  <c r="L313" i="19"/>
  <c r="T313" i="19"/>
  <c r="A314" i="19"/>
  <c r="E559" i="19"/>
  <c r="I559" i="19"/>
  <c r="M559" i="19"/>
  <c r="Q559" i="19"/>
  <c r="U559" i="19"/>
  <c r="Y559" i="19"/>
  <c r="B559" i="19"/>
  <c r="G559" i="19"/>
  <c r="L559" i="19"/>
  <c r="R559" i="19"/>
  <c r="W559" i="19"/>
  <c r="C559" i="19"/>
  <c r="H559" i="19"/>
  <c r="N559" i="19"/>
  <c r="S559" i="19"/>
  <c r="X559" i="19"/>
  <c r="A560" i="19"/>
  <c r="D559" i="19"/>
  <c r="J559" i="19"/>
  <c r="O559" i="19"/>
  <c r="T559" i="19"/>
  <c r="K559" i="19"/>
  <c r="P559" i="19"/>
  <c r="V559" i="19"/>
  <c r="F559" i="19"/>
  <c r="E454" i="19"/>
  <c r="I454" i="19"/>
  <c r="M454" i="19"/>
  <c r="Q454" i="19"/>
  <c r="U454" i="19"/>
  <c r="Y454" i="19"/>
  <c r="A455" i="19"/>
  <c r="F454" i="19"/>
  <c r="K454" i="19"/>
  <c r="P454" i="19"/>
  <c r="V454" i="19"/>
  <c r="B454" i="19"/>
  <c r="G454" i="19"/>
  <c r="L454" i="19"/>
  <c r="R454" i="19"/>
  <c r="W454" i="19"/>
  <c r="C454" i="19"/>
  <c r="N454" i="19"/>
  <c r="X454" i="19"/>
  <c r="D454" i="19"/>
  <c r="O454" i="19"/>
  <c r="H454" i="19"/>
  <c r="S454" i="19"/>
  <c r="J454" i="19"/>
  <c r="T454" i="19"/>
  <c r="E348" i="19"/>
  <c r="I348" i="19"/>
  <c r="M348" i="19"/>
  <c r="Q348" i="19"/>
  <c r="U348" i="19"/>
  <c r="Y348" i="19"/>
  <c r="A384" i="19"/>
  <c r="B348" i="19"/>
  <c r="F348" i="19"/>
  <c r="J348" i="19"/>
  <c r="N348" i="19"/>
  <c r="R348" i="19"/>
  <c r="V348" i="19"/>
  <c r="G348" i="19"/>
  <c r="O348" i="19"/>
  <c r="W348" i="19"/>
  <c r="H348" i="19"/>
  <c r="P348" i="19"/>
  <c r="X348" i="19"/>
  <c r="C348" i="19"/>
  <c r="K348" i="19"/>
  <c r="S348" i="19"/>
  <c r="D348" i="19"/>
  <c r="L348" i="19"/>
  <c r="T348" i="19"/>
  <c r="B630" i="2"/>
  <c r="J160" i="21"/>
  <c r="C160" i="21"/>
  <c r="S160" i="21"/>
  <c r="L160" i="21"/>
  <c r="E160" i="21"/>
  <c r="U160" i="21"/>
  <c r="A161" i="21"/>
  <c r="N160" i="21"/>
  <c r="G160" i="21"/>
  <c r="W160" i="21"/>
  <c r="P160" i="21"/>
  <c r="I160" i="21"/>
  <c r="Y160" i="21"/>
  <c r="B160" i="21"/>
  <c r="R160" i="21"/>
  <c r="K160" i="21"/>
  <c r="D160" i="21"/>
  <c r="T160" i="21"/>
  <c r="M160" i="21"/>
  <c r="F160" i="21"/>
  <c r="V160" i="21"/>
  <c r="O160" i="21"/>
  <c r="H160" i="21"/>
  <c r="X160" i="21"/>
  <c r="Q160" i="21"/>
  <c r="E524" i="19"/>
  <c r="I524" i="19"/>
  <c r="M524" i="19"/>
  <c r="Q524" i="19"/>
  <c r="U524" i="19"/>
  <c r="Y524" i="19"/>
  <c r="D524" i="19"/>
  <c r="J524" i="19"/>
  <c r="O524" i="19"/>
  <c r="T524" i="19"/>
  <c r="F524" i="19"/>
  <c r="K524" i="19"/>
  <c r="P524" i="19"/>
  <c r="V524" i="19"/>
  <c r="B524" i="19"/>
  <c r="G524" i="19"/>
  <c r="L524" i="19"/>
  <c r="R524" i="19"/>
  <c r="W524" i="19"/>
  <c r="A525" i="19"/>
  <c r="H524" i="19"/>
  <c r="N524" i="19"/>
  <c r="S524" i="19"/>
  <c r="C524" i="19"/>
  <c r="X524" i="19"/>
  <c r="X25" i="19" l="1"/>
  <c r="W25" i="24"/>
  <c r="X25" i="21"/>
  <c r="W25" i="19"/>
  <c r="W25" i="21"/>
  <c r="X25" i="24"/>
  <c r="R196" i="21"/>
  <c r="S196" i="21"/>
  <c r="T196" i="21"/>
  <c r="U196" i="21"/>
  <c r="V196" i="21"/>
  <c r="W196" i="21"/>
  <c r="X196" i="21"/>
  <c r="Y196" i="21"/>
  <c r="G196" i="21"/>
  <c r="K196" i="21"/>
  <c r="N196" i="21"/>
  <c r="B196" i="21"/>
  <c r="H196" i="21"/>
  <c r="L196" i="21"/>
  <c r="O196" i="21"/>
  <c r="C196" i="21"/>
  <c r="I196" i="21"/>
  <c r="M196" i="21"/>
  <c r="P196" i="21"/>
  <c r="D196" i="21"/>
  <c r="F196" i="21"/>
  <c r="J196" i="21"/>
  <c r="A197" i="21"/>
  <c r="Q196" i="21"/>
  <c r="E196" i="21"/>
  <c r="H231" i="21"/>
  <c r="C231" i="21"/>
  <c r="Y231" i="21"/>
  <c r="P231" i="21"/>
  <c r="K231" i="21"/>
  <c r="F231" i="21"/>
  <c r="X231" i="21"/>
  <c r="S231" i="21"/>
  <c r="N231" i="21"/>
  <c r="I231" i="21"/>
  <c r="D231" i="21"/>
  <c r="V231" i="21"/>
  <c r="A232" i="21"/>
  <c r="Q231" i="21"/>
  <c r="L231" i="21"/>
  <c r="G231" i="21"/>
  <c r="B231" i="21"/>
  <c r="T231" i="21"/>
  <c r="U231" i="21"/>
  <c r="O231" i="21"/>
  <c r="J231" i="21"/>
  <c r="E231" i="21"/>
  <c r="W231" i="21"/>
  <c r="R231" i="21"/>
  <c r="M231" i="21"/>
  <c r="B1060" i="2"/>
  <c r="F25" i="21"/>
  <c r="E25" i="21"/>
  <c r="D25" i="21"/>
  <c r="L267" i="21"/>
  <c r="E267" i="21"/>
  <c r="Y267" i="21"/>
  <c r="N267" i="21"/>
  <c r="K267" i="21"/>
  <c r="A268" i="21"/>
  <c r="P267" i="21"/>
  <c r="I267" i="21"/>
  <c r="B267" i="21"/>
  <c r="R267" i="21"/>
  <c r="O267" i="21"/>
  <c r="D267" i="21"/>
  <c r="T267" i="21"/>
  <c r="M267" i="21"/>
  <c r="F267" i="21"/>
  <c r="C267" i="21"/>
  <c r="S267" i="21"/>
  <c r="H267" i="21"/>
  <c r="X267" i="21"/>
  <c r="Q267" i="21"/>
  <c r="J267" i="21"/>
  <c r="G267" i="21"/>
  <c r="W267" i="21"/>
  <c r="V267" i="21"/>
  <c r="U267" i="21"/>
  <c r="H408" i="21"/>
  <c r="X408" i="21"/>
  <c r="M408" i="21"/>
  <c r="F408" i="21"/>
  <c r="C408" i="21"/>
  <c r="S408" i="21"/>
  <c r="L408" i="21"/>
  <c r="A409" i="21"/>
  <c r="Q408" i="21"/>
  <c r="J408" i="21"/>
  <c r="G408" i="21"/>
  <c r="W408" i="21"/>
  <c r="P408" i="21"/>
  <c r="E408" i="21"/>
  <c r="Y408" i="21"/>
  <c r="N408" i="21"/>
  <c r="K408" i="21"/>
  <c r="D408" i="21"/>
  <c r="T408" i="21"/>
  <c r="I408" i="21"/>
  <c r="B408" i="21"/>
  <c r="R408" i="21"/>
  <c r="O408" i="21"/>
  <c r="U408" i="21"/>
  <c r="V408" i="21"/>
  <c r="I228" i="24"/>
  <c r="N228" i="24"/>
  <c r="H228" i="24"/>
  <c r="Q228" i="24"/>
  <c r="J228" i="24"/>
  <c r="L228" i="24"/>
  <c r="T228" i="24"/>
  <c r="B228" i="24"/>
  <c r="D228" i="24"/>
  <c r="P228" i="24"/>
  <c r="E228" i="24"/>
  <c r="C228" i="24"/>
  <c r="F228" i="24"/>
  <c r="K228" i="24"/>
  <c r="M228" i="24"/>
  <c r="O228" i="24"/>
  <c r="G228" i="24"/>
  <c r="R228" i="24"/>
  <c r="S228" i="24"/>
  <c r="Y228" i="24"/>
  <c r="A229" i="24"/>
  <c r="X228" i="24"/>
  <c r="V228" i="24"/>
  <c r="W228" i="24"/>
  <c r="U228" i="24"/>
  <c r="P373" i="21"/>
  <c r="M373" i="21"/>
  <c r="F373" i="21"/>
  <c r="C373" i="21"/>
  <c r="S373" i="21"/>
  <c r="D373" i="21"/>
  <c r="T373" i="21"/>
  <c r="Q373" i="21"/>
  <c r="J373" i="21"/>
  <c r="G373" i="21"/>
  <c r="A374" i="21"/>
  <c r="H373" i="21"/>
  <c r="E373" i="21"/>
  <c r="Y373" i="21"/>
  <c r="N373" i="21"/>
  <c r="K373" i="21"/>
  <c r="L373" i="21"/>
  <c r="I373" i="21"/>
  <c r="B373" i="21"/>
  <c r="R373" i="21"/>
  <c r="O373" i="21"/>
  <c r="U373" i="21"/>
  <c r="W373" i="21"/>
  <c r="X373" i="21"/>
  <c r="V373" i="21"/>
  <c r="U487" i="23"/>
  <c r="M487" i="23"/>
  <c r="R487" i="23"/>
  <c r="N487" i="23"/>
  <c r="J487" i="23"/>
  <c r="C487" i="23"/>
  <c r="A488" i="23"/>
  <c r="D487" i="23"/>
  <c r="B487" i="23"/>
  <c r="L487" i="23"/>
  <c r="X487" i="23"/>
  <c r="V487" i="23"/>
  <c r="I487" i="23"/>
  <c r="Q487" i="23"/>
  <c r="P487" i="23"/>
  <c r="W487" i="23"/>
  <c r="H487" i="23"/>
  <c r="F487" i="23"/>
  <c r="E487" i="23"/>
  <c r="Y487" i="23"/>
  <c r="O487" i="23"/>
  <c r="K487" i="23"/>
  <c r="G487" i="23"/>
  <c r="S487" i="23"/>
  <c r="T487" i="23"/>
  <c r="H193" i="24"/>
  <c r="G193" i="24"/>
  <c r="C193" i="24"/>
  <c r="Y193" i="24"/>
  <c r="F193" i="24"/>
  <c r="L193" i="24"/>
  <c r="M193" i="24"/>
  <c r="I193" i="24"/>
  <c r="E193" i="24"/>
  <c r="P193" i="24"/>
  <c r="R193" i="24"/>
  <c r="N193" i="24"/>
  <c r="J193" i="24"/>
  <c r="Q193" i="24"/>
  <c r="D193" i="24"/>
  <c r="O193" i="24"/>
  <c r="B193" i="24"/>
  <c r="K193" i="24"/>
  <c r="A194" i="24"/>
  <c r="S193" i="24"/>
  <c r="V193" i="24"/>
  <c r="X193" i="24"/>
  <c r="T193" i="24"/>
  <c r="W193" i="24"/>
  <c r="U193" i="24"/>
  <c r="F299" i="24"/>
  <c r="B299" i="24"/>
  <c r="W299" i="24"/>
  <c r="U299" i="24"/>
  <c r="E299" i="24"/>
  <c r="H299" i="24"/>
  <c r="P299" i="24"/>
  <c r="K299" i="24"/>
  <c r="G299" i="24"/>
  <c r="I299" i="24"/>
  <c r="C299" i="24"/>
  <c r="O299" i="24"/>
  <c r="X299" i="24"/>
  <c r="Q299" i="24"/>
  <c r="M299" i="24"/>
  <c r="S299" i="24"/>
  <c r="N299" i="24"/>
  <c r="D299" i="24"/>
  <c r="L299" i="24"/>
  <c r="V299" i="24"/>
  <c r="R299" i="24"/>
  <c r="J299" i="24"/>
  <c r="Y299" i="24"/>
  <c r="T299" i="24"/>
  <c r="A300" i="24"/>
  <c r="O170" i="23"/>
  <c r="J170" i="23"/>
  <c r="E170" i="23"/>
  <c r="D170" i="23"/>
  <c r="K170" i="23"/>
  <c r="F170" i="23"/>
  <c r="A206" i="23"/>
  <c r="A171" i="23"/>
  <c r="G170" i="23"/>
  <c r="M170" i="23"/>
  <c r="L170" i="23"/>
  <c r="P170" i="23"/>
  <c r="N170" i="23"/>
  <c r="I170" i="23"/>
  <c r="H170" i="23"/>
  <c r="B170" i="23"/>
  <c r="C170" i="23"/>
  <c r="X170" i="23"/>
  <c r="V170" i="23"/>
  <c r="R170" i="23"/>
  <c r="S170" i="23"/>
  <c r="Q170" i="23"/>
  <c r="W170" i="23"/>
  <c r="U170" i="23"/>
  <c r="T170" i="23"/>
  <c r="Y170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2" i="24"/>
  <c r="Y26" i="24"/>
  <c r="O26" i="24"/>
  <c r="S26" i="24"/>
  <c r="B26" i="24"/>
  <c r="C26" i="24"/>
  <c r="L61" i="24"/>
  <c r="E61" i="24"/>
  <c r="I61" i="24"/>
  <c r="P61" i="24"/>
  <c r="J61" i="24"/>
  <c r="K61" i="24"/>
  <c r="D61" i="24"/>
  <c r="G61" i="24"/>
  <c r="O61" i="24"/>
  <c r="A94" i="24"/>
  <c r="H61" i="24"/>
  <c r="M61" i="24"/>
  <c r="F61" i="24"/>
  <c r="N61" i="24"/>
  <c r="B61" i="24"/>
  <c r="C61" i="24"/>
  <c r="Y61" i="24"/>
  <c r="W61" i="24"/>
  <c r="T61" i="24"/>
  <c r="X61" i="24"/>
  <c r="U61" i="24"/>
  <c r="Q61" i="24"/>
  <c r="R61" i="24"/>
  <c r="V61" i="24"/>
  <c r="S61" i="24"/>
  <c r="P338" i="21"/>
  <c r="Q338" i="21"/>
  <c r="F338" i="21"/>
  <c r="C338" i="21"/>
  <c r="S338" i="21"/>
  <c r="D338" i="21"/>
  <c r="E338" i="21"/>
  <c r="Y338" i="21"/>
  <c r="J338" i="21"/>
  <c r="G338" i="21"/>
  <c r="H338" i="21"/>
  <c r="I338" i="21"/>
  <c r="A339" i="21"/>
  <c r="N338" i="21"/>
  <c r="K338" i="21"/>
  <c r="L338" i="21"/>
  <c r="M338" i="21"/>
  <c r="B338" i="21"/>
  <c r="R338" i="21"/>
  <c r="O338" i="21"/>
  <c r="U338" i="21"/>
  <c r="V338" i="21"/>
  <c r="T338" i="21"/>
  <c r="X338" i="21"/>
  <c r="W338" i="21"/>
  <c r="Q444" i="21"/>
  <c r="F444" i="21"/>
  <c r="V444" i="21"/>
  <c r="K444" i="21"/>
  <c r="D444" i="21"/>
  <c r="T444" i="21"/>
  <c r="E444" i="21"/>
  <c r="U444" i="21"/>
  <c r="J444" i="21"/>
  <c r="A445" i="21"/>
  <c r="O444" i="21"/>
  <c r="H444" i="21"/>
  <c r="X444" i="21"/>
  <c r="I444" i="21"/>
  <c r="Y444" i="21"/>
  <c r="N444" i="21"/>
  <c r="C444" i="21"/>
  <c r="S444" i="21"/>
  <c r="L444" i="21"/>
  <c r="M444" i="21"/>
  <c r="B444" i="21"/>
  <c r="R444" i="21"/>
  <c r="G444" i="21"/>
  <c r="W444" i="21"/>
  <c r="P444" i="21"/>
  <c r="L205" i="23"/>
  <c r="M205" i="23"/>
  <c r="F205" i="23"/>
  <c r="K205" i="23"/>
  <c r="P205" i="23"/>
  <c r="Q205" i="23"/>
  <c r="J205" i="23"/>
  <c r="O205" i="23"/>
  <c r="D205" i="23"/>
  <c r="E205" i="23"/>
  <c r="A241" i="23"/>
  <c r="N205" i="23"/>
  <c r="C205" i="23"/>
  <c r="H205" i="23"/>
  <c r="I205" i="23"/>
  <c r="B205" i="23"/>
  <c r="G205" i="23"/>
  <c r="U205" i="23"/>
  <c r="T205" i="23"/>
  <c r="X205" i="23"/>
  <c r="V205" i="23"/>
  <c r="W205" i="23"/>
  <c r="R205" i="23"/>
  <c r="S205" i="23"/>
  <c r="Y205" i="23"/>
  <c r="A126" i="24"/>
  <c r="N93" i="24"/>
  <c r="K93" i="24"/>
  <c r="C93" i="24"/>
  <c r="F93" i="24"/>
  <c r="Q93" i="24"/>
  <c r="D93" i="24"/>
  <c r="I93" i="24"/>
  <c r="L93" i="24"/>
  <c r="P93" i="24"/>
  <c r="B93" i="24"/>
  <c r="H93" i="24"/>
  <c r="J93" i="24"/>
  <c r="E93" i="24"/>
  <c r="O93" i="24"/>
  <c r="M93" i="24"/>
  <c r="G93" i="24"/>
  <c r="Y93" i="24"/>
  <c r="X93" i="24"/>
  <c r="U93" i="24"/>
  <c r="R93" i="24"/>
  <c r="V93" i="24"/>
  <c r="T93" i="24"/>
  <c r="W93" i="24"/>
  <c r="S93" i="24"/>
  <c r="K369" i="24"/>
  <c r="M369" i="24"/>
  <c r="I369" i="24"/>
  <c r="B369" i="24"/>
  <c r="D369" i="24"/>
  <c r="X369" i="24"/>
  <c r="R369" i="24"/>
  <c r="S369" i="24"/>
  <c r="W369" i="24"/>
  <c r="Q369" i="24"/>
  <c r="T369" i="24"/>
  <c r="E369" i="24"/>
  <c r="Y369" i="24"/>
  <c r="G369" i="24"/>
  <c r="A370" i="24"/>
  <c r="P369" i="24"/>
  <c r="J369" i="24"/>
  <c r="L369" i="24"/>
  <c r="C369" i="24"/>
  <c r="F369" i="24"/>
  <c r="V369" i="24"/>
  <c r="N369" i="24"/>
  <c r="O369" i="24"/>
  <c r="H369" i="24"/>
  <c r="U369" i="24"/>
  <c r="J381" i="23"/>
  <c r="I381" i="23"/>
  <c r="S381" i="23"/>
  <c r="B381" i="23"/>
  <c r="H381" i="23"/>
  <c r="V381" i="23"/>
  <c r="L381" i="23"/>
  <c r="A417" i="23"/>
  <c r="Y381" i="23"/>
  <c r="D381" i="23"/>
  <c r="R381" i="23"/>
  <c r="X381" i="23"/>
  <c r="K381" i="23"/>
  <c r="E381" i="23"/>
  <c r="O381" i="23"/>
  <c r="N381" i="23"/>
  <c r="T381" i="23"/>
  <c r="G381" i="23"/>
  <c r="Q381" i="23"/>
  <c r="U381" i="23"/>
  <c r="P381" i="23"/>
  <c r="C381" i="23"/>
  <c r="M381" i="23"/>
  <c r="W381" i="23"/>
  <c r="F381" i="23"/>
  <c r="L125" i="24"/>
  <c r="E125" i="24"/>
  <c r="G125" i="24"/>
  <c r="C125" i="24"/>
  <c r="Q125" i="24"/>
  <c r="P125" i="24"/>
  <c r="J125" i="24"/>
  <c r="M125" i="24"/>
  <c r="N125" i="24"/>
  <c r="I125" i="24"/>
  <c r="D125" i="24"/>
  <c r="T125" i="24"/>
  <c r="O125" i="24"/>
  <c r="R125" i="24"/>
  <c r="Y125" i="24"/>
  <c r="S125" i="24"/>
  <c r="H125" i="24"/>
  <c r="F125" i="24"/>
  <c r="X125" i="24"/>
  <c r="K125" i="24"/>
  <c r="B125" i="24"/>
  <c r="W125" i="24"/>
  <c r="V125" i="24"/>
  <c r="U125" i="24"/>
  <c r="H416" i="23"/>
  <c r="X416" i="23"/>
  <c r="Q416" i="23"/>
  <c r="F416" i="23"/>
  <c r="V416" i="23"/>
  <c r="O416" i="23"/>
  <c r="P416" i="23"/>
  <c r="M416" i="23"/>
  <c r="J416" i="23"/>
  <c r="G416" i="23"/>
  <c r="D416" i="23"/>
  <c r="E416" i="23"/>
  <c r="Y416" i="23"/>
  <c r="R416" i="23"/>
  <c r="S416" i="23"/>
  <c r="U416" i="23"/>
  <c r="K416" i="23"/>
  <c r="L416" i="23"/>
  <c r="B416" i="23"/>
  <c r="W416" i="23"/>
  <c r="T416" i="23"/>
  <c r="N416" i="23"/>
  <c r="I416" i="23"/>
  <c r="C416" i="23"/>
  <c r="P303" i="21"/>
  <c r="I303" i="21"/>
  <c r="B303" i="21"/>
  <c r="R303" i="21"/>
  <c r="K303" i="21"/>
  <c r="D303" i="21"/>
  <c r="T303" i="21"/>
  <c r="M303" i="21"/>
  <c r="F303" i="21"/>
  <c r="A304" i="21"/>
  <c r="O303" i="21"/>
  <c r="H303" i="21"/>
  <c r="X303" i="21"/>
  <c r="Q303" i="21"/>
  <c r="J303" i="21"/>
  <c r="C303" i="21"/>
  <c r="S303" i="21"/>
  <c r="L303" i="21"/>
  <c r="E303" i="21"/>
  <c r="Y303" i="21"/>
  <c r="N303" i="21"/>
  <c r="G303" i="21"/>
  <c r="W303" i="21"/>
  <c r="V303" i="21"/>
  <c r="U303" i="21"/>
  <c r="D275" i="23"/>
  <c r="T275" i="23"/>
  <c r="M275" i="23"/>
  <c r="F275" i="23"/>
  <c r="O275" i="23"/>
  <c r="K275" i="23"/>
  <c r="H275" i="23"/>
  <c r="X275" i="23"/>
  <c r="Q275" i="23"/>
  <c r="J275" i="23"/>
  <c r="C275" i="23"/>
  <c r="L275" i="23"/>
  <c r="E275" i="23"/>
  <c r="Y275" i="23"/>
  <c r="N275" i="23"/>
  <c r="S275" i="23"/>
  <c r="P275" i="23"/>
  <c r="I275" i="23"/>
  <c r="B275" i="23"/>
  <c r="R275" i="23"/>
  <c r="G275" i="23"/>
  <c r="V275" i="23"/>
  <c r="W275" i="23"/>
  <c r="U275" i="23"/>
  <c r="H311" i="23"/>
  <c r="E311" i="23"/>
  <c r="Y311" i="23"/>
  <c r="N311" i="23"/>
  <c r="K311" i="23"/>
  <c r="L311" i="23"/>
  <c r="M311" i="23"/>
  <c r="J311" i="23"/>
  <c r="O311" i="23"/>
  <c r="A312" i="23"/>
  <c r="B311" i="23"/>
  <c r="C311" i="23"/>
  <c r="A347" i="23"/>
  <c r="P311" i="23"/>
  <c r="R311" i="23"/>
  <c r="I311" i="23"/>
  <c r="G311" i="23"/>
  <c r="Q311" i="23"/>
  <c r="S311" i="23"/>
  <c r="D311" i="23"/>
  <c r="F311" i="23"/>
  <c r="W311" i="23"/>
  <c r="X311" i="23"/>
  <c r="V311" i="23"/>
  <c r="T311" i="23"/>
  <c r="U311" i="23"/>
  <c r="L240" i="23"/>
  <c r="E240" i="23"/>
  <c r="Y240" i="23"/>
  <c r="J240" i="23"/>
  <c r="W240" i="23"/>
  <c r="S240" i="23"/>
  <c r="P240" i="23"/>
  <c r="I240" i="23"/>
  <c r="A276" i="23"/>
  <c r="N240" i="23"/>
  <c r="K240" i="23"/>
  <c r="D240" i="23"/>
  <c r="T240" i="23"/>
  <c r="M240" i="23"/>
  <c r="B240" i="23"/>
  <c r="R240" i="23"/>
  <c r="O240" i="23"/>
  <c r="H240" i="23"/>
  <c r="X240" i="23"/>
  <c r="Q240" i="23"/>
  <c r="F240" i="23"/>
  <c r="G240" i="23"/>
  <c r="C240" i="23"/>
  <c r="U240" i="23"/>
  <c r="V240" i="23"/>
  <c r="H452" i="23"/>
  <c r="X452" i="23"/>
  <c r="Q452" i="23"/>
  <c r="F452" i="23"/>
  <c r="V452" i="23"/>
  <c r="A453" i="23"/>
  <c r="L452" i="23"/>
  <c r="E452" i="23"/>
  <c r="U452" i="23"/>
  <c r="J452" i="23"/>
  <c r="O452" i="23"/>
  <c r="G452" i="23"/>
  <c r="P452" i="23"/>
  <c r="I452" i="23"/>
  <c r="Y452" i="23"/>
  <c r="N452" i="23"/>
  <c r="C452" i="23"/>
  <c r="W452" i="23"/>
  <c r="D452" i="23"/>
  <c r="T452" i="23"/>
  <c r="M452" i="23"/>
  <c r="B452" i="23"/>
  <c r="R452" i="23"/>
  <c r="S452" i="23"/>
  <c r="K452" i="23"/>
  <c r="H158" i="24"/>
  <c r="D158" i="24"/>
  <c r="E158" i="24"/>
  <c r="K158" i="24"/>
  <c r="M158" i="24"/>
  <c r="S158" i="24"/>
  <c r="L158" i="24"/>
  <c r="J158" i="24"/>
  <c r="Q158" i="24"/>
  <c r="A159" i="24"/>
  <c r="Y158" i="24"/>
  <c r="P158" i="24"/>
  <c r="O158" i="24"/>
  <c r="B158" i="24"/>
  <c r="C158" i="24"/>
  <c r="T158" i="24"/>
  <c r="F158" i="24"/>
  <c r="G158" i="24"/>
  <c r="N158" i="24"/>
  <c r="X158" i="24"/>
  <c r="I158" i="24"/>
  <c r="R158" i="24"/>
  <c r="V158" i="24"/>
  <c r="U158" i="24"/>
  <c r="W158" i="24"/>
  <c r="H522" i="23"/>
  <c r="X522" i="23"/>
  <c r="Q522" i="23"/>
  <c r="Y522" i="23"/>
  <c r="R522" i="23"/>
  <c r="W522" i="23"/>
  <c r="S522" i="23"/>
  <c r="P522" i="23"/>
  <c r="I522" i="23"/>
  <c r="B522" i="23"/>
  <c r="J522" i="23"/>
  <c r="A523" i="23"/>
  <c r="O522" i="23"/>
  <c r="E522" i="23"/>
  <c r="V522" i="23"/>
  <c r="D522" i="23"/>
  <c r="T522" i="23"/>
  <c r="M522" i="23"/>
  <c r="A558" i="23"/>
  <c r="N522" i="23"/>
  <c r="G522" i="23"/>
  <c r="C522" i="23"/>
  <c r="L522" i="23"/>
  <c r="U522" i="23"/>
  <c r="F522" i="23"/>
  <c r="K522" i="23"/>
  <c r="J334" i="24"/>
  <c r="P334" i="24"/>
  <c r="T334" i="24"/>
  <c r="O334" i="24"/>
  <c r="D334" i="24"/>
  <c r="H334" i="24"/>
  <c r="C334" i="24"/>
  <c r="X334" i="24"/>
  <c r="Y334" i="24"/>
  <c r="S334" i="24"/>
  <c r="K334" i="24"/>
  <c r="G334" i="24"/>
  <c r="I334" i="24"/>
  <c r="E334" i="24"/>
  <c r="U334" i="24"/>
  <c r="Q334" i="24"/>
  <c r="M334" i="24"/>
  <c r="A335" i="24"/>
  <c r="V334" i="24"/>
  <c r="R334" i="24"/>
  <c r="L334" i="24"/>
  <c r="N334" i="24"/>
  <c r="F334" i="24"/>
  <c r="B334" i="24"/>
  <c r="W334" i="24"/>
  <c r="B263" i="24"/>
  <c r="D263" i="24"/>
  <c r="T263" i="24"/>
  <c r="M263" i="24"/>
  <c r="H263" i="24"/>
  <c r="X263" i="24"/>
  <c r="W263" i="24"/>
  <c r="L263" i="24"/>
  <c r="P263" i="24"/>
  <c r="N263" i="24"/>
  <c r="J263" i="24"/>
  <c r="G263" i="24"/>
  <c r="F263" i="24"/>
  <c r="S263" i="24"/>
  <c r="O263" i="24"/>
  <c r="V263" i="24"/>
  <c r="C263" i="24"/>
  <c r="Y263" i="24"/>
  <c r="U263" i="24"/>
  <c r="K263" i="24"/>
  <c r="I263" i="24"/>
  <c r="E263" i="24"/>
  <c r="A264" i="24"/>
  <c r="R263" i="24"/>
  <c r="Q263" i="24"/>
  <c r="P346" i="23"/>
  <c r="M346" i="23"/>
  <c r="B346" i="23"/>
  <c r="R346" i="23"/>
  <c r="O346" i="23"/>
  <c r="H346" i="23"/>
  <c r="I346" i="23"/>
  <c r="F346" i="23"/>
  <c r="G346" i="23"/>
  <c r="T346" i="23"/>
  <c r="Y346" i="23"/>
  <c r="N346" i="23"/>
  <c r="S346" i="23"/>
  <c r="L346" i="23"/>
  <c r="J346" i="23"/>
  <c r="E346" i="23"/>
  <c r="C346" i="23"/>
  <c r="Q346" i="23"/>
  <c r="K346" i="23"/>
  <c r="D346" i="23"/>
  <c r="A382" i="23"/>
  <c r="W346" i="23"/>
  <c r="U346" i="23"/>
  <c r="X346" i="23"/>
  <c r="V346" i="23"/>
  <c r="I514" i="21"/>
  <c r="Y514" i="21"/>
  <c r="N514" i="21"/>
  <c r="G514" i="21"/>
  <c r="W514" i="21"/>
  <c r="L514" i="21"/>
  <c r="M514" i="21"/>
  <c r="B514" i="21"/>
  <c r="R514" i="21"/>
  <c r="K514" i="21"/>
  <c r="A515" i="21"/>
  <c r="P514" i="21"/>
  <c r="Q514" i="21"/>
  <c r="F514" i="21"/>
  <c r="V514" i="21"/>
  <c r="O514" i="21"/>
  <c r="D514" i="21"/>
  <c r="T514" i="21"/>
  <c r="E514" i="21"/>
  <c r="U514" i="21"/>
  <c r="J514" i="21"/>
  <c r="C514" i="21"/>
  <c r="S514" i="21"/>
  <c r="H514" i="21"/>
  <c r="X514" i="21"/>
  <c r="A585" i="21"/>
  <c r="R549" i="21"/>
  <c r="G549" i="21"/>
  <c r="W549" i="21"/>
  <c r="P549" i="21"/>
  <c r="I549" i="21"/>
  <c r="Y549" i="21"/>
  <c r="F549" i="21"/>
  <c r="V549" i="21"/>
  <c r="K549" i="21"/>
  <c r="D549" i="21"/>
  <c r="T549" i="21"/>
  <c r="M549" i="21"/>
  <c r="A550" i="21"/>
  <c r="J549" i="21"/>
  <c r="B549" i="21"/>
  <c r="O549" i="21"/>
  <c r="H549" i="21"/>
  <c r="X549" i="21"/>
  <c r="Q549" i="21"/>
  <c r="N549" i="21"/>
  <c r="C549" i="21"/>
  <c r="S549" i="21"/>
  <c r="L549" i="21"/>
  <c r="E549" i="21"/>
  <c r="U549" i="21"/>
  <c r="M404" i="24"/>
  <c r="F404" i="24"/>
  <c r="G404" i="24"/>
  <c r="A441" i="24"/>
  <c r="S404" i="24"/>
  <c r="J404" i="24"/>
  <c r="Q404" i="24"/>
  <c r="K404" i="24"/>
  <c r="L404" i="24"/>
  <c r="C404" i="24"/>
  <c r="X404" i="24"/>
  <c r="O404" i="24"/>
  <c r="E404" i="24"/>
  <c r="U404" i="24"/>
  <c r="P404" i="24"/>
  <c r="R404" i="24"/>
  <c r="H404" i="24"/>
  <c r="A405" i="24"/>
  <c r="T404" i="24"/>
  <c r="I404" i="24"/>
  <c r="N404" i="24"/>
  <c r="Y404" i="24"/>
  <c r="D404" i="24"/>
  <c r="V404" i="24"/>
  <c r="B404" i="24"/>
  <c r="W404" i="24"/>
  <c r="I479" i="21"/>
  <c r="Y479" i="21"/>
  <c r="J479" i="21"/>
  <c r="C479" i="21"/>
  <c r="S479" i="21"/>
  <c r="L479" i="21"/>
  <c r="M479" i="21"/>
  <c r="A480" i="21"/>
  <c r="N479" i="21"/>
  <c r="G479" i="21"/>
  <c r="W479" i="21"/>
  <c r="P479" i="21"/>
  <c r="Q479" i="21"/>
  <c r="B479" i="21"/>
  <c r="R479" i="21"/>
  <c r="K479" i="21"/>
  <c r="D479" i="21"/>
  <c r="T479" i="21"/>
  <c r="E479" i="21"/>
  <c r="U479" i="21"/>
  <c r="F479" i="21"/>
  <c r="V479" i="21"/>
  <c r="O479" i="21"/>
  <c r="H479" i="21"/>
  <c r="X479" i="21"/>
  <c r="V27" i="24"/>
  <c r="U27" i="24"/>
  <c r="D239" i="19"/>
  <c r="T239" i="19"/>
  <c r="N239" i="19"/>
  <c r="O239" i="19"/>
  <c r="K239" i="19"/>
  <c r="B239" i="19"/>
  <c r="W239" i="19"/>
  <c r="H239" i="19"/>
  <c r="X239" i="19"/>
  <c r="S239" i="19"/>
  <c r="U239" i="19"/>
  <c r="Q239" i="19"/>
  <c r="G239" i="19"/>
  <c r="L239" i="19"/>
  <c r="C239" i="19"/>
  <c r="E239" i="19"/>
  <c r="Y239" i="19"/>
  <c r="V239" i="19"/>
  <c r="M239" i="19"/>
  <c r="P239" i="19"/>
  <c r="I239" i="19"/>
  <c r="J239" i="19"/>
  <c r="F239" i="19"/>
  <c r="A275" i="19"/>
  <c r="R239" i="19"/>
  <c r="M97" i="19"/>
  <c r="B97" i="19"/>
  <c r="R97" i="19"/>
  <c r="K97" i="19"/>
  <c r="D97" i="19"/>
  <c r="T97" i="19"/>
  <c r="A133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3" i="19"/>
  <c r="J27" i="19"/>
  <c r="Q27" i="19"/>
  <c r="H27" i="19"/>
  <c r="O27" i="19"/>
  <c r="O61" i="23"/>
  <c r="V61" i="23"/>
  <c r="U61" i="23"/>
  <c r="Y61" i="23"/>
  <c r="D61" i="23"/>
  <c r="H61" i="23"/>
  <c r="K61" i="23"/>
  <c r="Q61" i="23"/>
  <c r="P61" i="23"/>
  <c r="T61" i="23"/>
  <c r="R61" i="23"/>
  <c r="X61" i="23"/>
  <c r="W61" i="23"/>
  <c r="G61" i="23"/>
  <c r="L61" i="23"/>
  <c r="J61" i="23"/>
  <c r="N61" i="23"/>
  <c r="A97" i="23"/>
  <c r="B61" i="23"/>
  <c r="S61" i="23"/>
  <c r="C61" i="23"/>
  <c r="F61" i="23"/>
  <c r="E61" i="23"/>
  <c r="I61" i="23"/>
  <c r="M61" i="23"/>
  <c r="Y96" i="23"/>
  <c r="X96" i="23"/>
  <c r="J96" i="23"/>
  <c r="N96" i="23"/>
  <c r="S96" i="23"/>
  <c r="C96" i="23"/>
  <c r="V96" i="23"/>
  <c r="U96" i="23"/>
  <c r="H96" i="23"/>
  <c r="T96" i="23"/>
  <c r="O96" i="23"/>
  <c r="F96" i="23"/>
  <c r="R96" i="23"/>
  <c r="E96" i="23"/>
  <c r="A132" i="23"/>
  <c r="D96" i="23"/>
  <c r="K96" i="23"/>
  <c r="L96" i="23"/>
  <c r="M96" i="23"/>
  <c r="B96" i="23"/>
  <c r="I96" i="23"/>
  <c r="W96" i="23"/>
  <c r="G96" i="23"/>
  <c r="Q96" i="23"/>
  <c r="P96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Q204" i="19"/>
  <c r="D204" i="19"/>
  <c r="F204" i="19"/>
  <c r="B204" i="19"/>
  <c r="W204" i="19"/>
  <c r="S204" i="19"/>
  <c r="E204" i="19"/>
  <c r="U204" i="19"/>
  <c r="J204" i="19"/>
  <c r="K204" i="19"/>
  <c r="G204" i="19"/>
  <c r="C204" i="19"/>
  <c r="X204" i="19"/>
  <c r="I204" i="19"/>
  <c r="Y204" i="19"/>
  <c r="O204" i="19"/>
  <c r="P204" i="19"/>
  <c r="L204" i="19"/>
  <c r="H204" i="19"/>
  <c r="M204" i="19"/>
  <c r="A240" i="19"/>
  <c r="T204" i="19"/>
  <c r="V204" i="19"/>
  <c r="R204" i="19"/>
  <c r="N204" i="19"/>
  <c r="M274" i="19"/>
  <c r="B274" i="19"/>
  <c r="W274" i="19"/>
  <c r="S274" i="19"/>
  <c r="O274" i="19"/>
  <c r="P274" i="19"/>
  <c r="Q274" i="19"/>
  <c r="G274" i="19"/>
  <c r="C274" i="19"/>
  <c r="X274" i="19"/>
  <c r="T274" i="19"/>
  <c r="V274" i="19"/>
  <c r="E274" i="19"/>
  <c r="U274" i="19"/>
  <c r="L274" i="19"/>
  <c r="H274" i="19"/>
  <c r="D274" i="19"/>
  <c r="F274" i="19"/>
  <c r="I274" i="19"/>
  <c r="Y274" i="19"/>
  <c r="R274" i="19"/>
  <c r="N274" i="19"/>
  <c r="J274" i="19"/>
  <c r="K274" i="19"/>
  <c r="N62" i="21"/>
  <c r="S62" i="21"/>
  <c r="Y62" i="21"/>
  <c r="V62" i="21"/>
  <c r="M62" i="21"/>
  <c r="X62" i="21"/>
  <c r="T62" i="21"/>
  <c r="C62" i="21"/>
  <c r="Q62" i="21"/>
  <c r="F62" i="21"/>
  <c r="B62" i="21"/>
  <c r="H62" i="21"/>
  <c r="W62" i="21"/>
  <c r="D62" i="21"/>
  <c r="J62" i="21"/>
  <c r="A95" i="21"/>
  <c r="L62" i="21"/>
  <c r="K62" i="21"/>
  <c r="U62" i="21"/>
  <c r="G62" i="21"/>
  <c r="E62" i="21"/>
  <c r="P62" i="21"/>
  <c r="O62" i="21"/>
  <c r="I62" i="21"/>
  <c r="R62" i="21"/>
  <c r="A98" i="19"/>
  <c r="P62" i="19"/>
  <c r="I62" i="19"/>
  <c r="Y62" i="19"/>
  <c r="N62" i="19"/>
  <c r="G62" i="19"/>
  <c r="W62" i="19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2" i="23"/>
  <c r="L126" i="21"/>
  <c r="G126" i="21"/>
  <c r="Y126" i="21"/>
  <c r="D126" i="21"/>
  <c r="V126" i="21"/>
  <c r="Q126" i="21"/>
  <c r="J126" i="21"/>
  <c r="E126" i="21"/>
  <c r="W126" i="21"/>
  <c r="B126" i="21"/>
  <c r="T126" i="21"/>
  <c r="O126" i="21"/>
  <c r="C126" i="21"/>
  <c r="U126" i="21"/>
  <c r="P126" i="21"/>
  <c r="R126" i="21"/>
  <c r="M126" i="21"/>
  <c r="H126" i="21"/>
  <c r="S126" i="21"/>
  <c r="N126" i="21"/>
  <c r="I126" i="21"/>
  <c r="K126" i="21"/>
  <c r="F126" i="21"/>
  <c r="X126" i="21"/>
  <c r="E169" i="19"/>
  <c r="U169" i="19"/>
  <c r="L169" i="19"/>
  <c r="C169" i="19"/>
  <c r="X169" i="19"/>
  <c r="T169" i="19"/>
  <c r="V169" i="19"/>
  <c r="I169" i="19"/>
  <c r="Y169" i="19"/>
  <c r="R169" i="19"/>
  <c r="H169" i="19"/>
  <c r="D169" i="19"/>
  <c r="F169" i="19"/>
  <c r="A205" i="19"/>
  <c r="M169" i="19"/>
  <c r="B169" i="19"/>
  <c r="W169" i="19"/>
  <c r="N169" i="19"/>
  <c r="J169" i="19"/>
  <c r="K169" i="19"/>
  <c r="Q169" i="19"/>
  <c r="G169" i="19"/>
  <c r="A170" i="19"/>
  <c r="S169" i="19"/>
  <c r="O169" i="19"/>
  <c r="P169" i="19"/>
  <c r="T27" i="21"/>
  <c r="G27" i="21"/>
  <c r="J27" i="21"/>
  <c r="H27" i="21"/>
  <c r="I27" i="21"/>
  <c r="N27" i="21"/>
  <c r="L27" i="21"/>
  <c r="A28" i="21"/>
  <c r="O27" i="21"/>
  <c r="B27" i="21"/>
  <c r="K27" i="21"/>
  <c r="P27" i="21"/>
  <c r="A63" i="21"/>
  <c r="S27" i="21"/>
  <c r="Q27" i="21"/>
  <c r="V27" i="21"/>
  <c r="M27" i="21"/>
  <c r="R27" i="21"/>
  <c r="U27" i="21"/>
  <c r="C27" i="21"/>
  <c r="F27" i="21"/>
  <c r="B94" i="21"/>
  <c r="T94" i="21"/>
  <c r="S94" i="21"/>
  <c r="N94" i="21"/>
  <c r="I94" i="21"/>
  <c r="X94" i="21"/>
  <c r="U94" i="21"/>
  <c r="R94" i="21"/>
  <c r="M94" i="21"/>
  <c r="L94" i="21"/>
  <c r="G94" i="21"/>
  <c r="Y94" i="21"/>
  <c r="V94" i="21"/>
  <c r="K94" i="21"/>
  <c r="J94" i="21"/>
  <c r="E94" i="21"/>
  <c r="W94" i="21"/>
  <c r="H94" i="21"/>
  <c r="Q94" i="21"/>
  <c r="D94" i="21"/>
  <c r="C94" i="21"/>
  <c r="A127" i="21"/>
  <c r="P94" i="21"/>
  <c r="F94" i="21"/>
  <c r="O94" i="21"/>
  <c r="P131" i="23"/>
  <c r="S131" i="23"/>
  <c r="N131" i="23"/>
  <c r="T131" i="23"/>
  <c r="D131" i="23"/>
  <c r="Q131" i="23"/>
  <c r="J131" i="23"/>
  <c r="C131" i="23"/>
  <c r="O131" i="23"/>
  <c r="K131" i="23"/>
  <c r="Y131" i="23"/>
  <c r="B131" i="23"/>
  <c r="U131" i="23"/>
  <c r="V131" i="23"/>
  <c r="F131" i="23"/>
  <c r="L131" i="23"/>
  <c r="W131" i="23"/>
  <c r="X131" i="23"/>
  <c r="E131" i="23"/>
  <c r="H131" i="23"/>
  <c r="M131" i="23"/>
  <c r="R131" i="23"/>
  <c r="G131" i="23"/>
  <c r="I131" i="23"/>
  <c r="E455" i="19"/>
  <c r="I455" i="19"/>
  <c r="M455" i="19"/>
  <c r="Q455" i="19"/>
  <c r="U455" i="19"/>
  <c r="Y455" i="19"/>
  <c r="B455" i="19"/>
  <c r="F455" i="19"/>
  <c r="J455" i="19"/>
  <c r="N455" i="19"/>
  <c r="R455" i="19"/>
  <c r="V455" i="19"/>
  <c r="A456" i="19"/>
  <c r="C455" i="19"/>
  <c r="K455" i="19"/>
  <c r="S455" i="19"/>
  <c r="D455" i="19"/>
  <c r="L455" i="19"/>
  <c r="T455" i="19"/>
  <c r="G455" i="19"/>
  <c r="O455" i="19"/>
  <c r="W455" i="19"/>
  <c r="H455" i="19"/>
  <c r="P455" i="19"/>
  <c r="X455" i="19"/>
  <c r="B654" i="2"/>
  <c r="J161" i="21"/>
  <c r="C161" i="21"/>
  <c r="S161" i="21"/>
  <c r="L161" i="21"/>
  <c r="E161" i="21"/>
  <c r="U161" i="21"/>
  <c r="A162" i="21"/>
  <c r="N161" i="21"/>
  <c r="G161" i="21"/>
  <c r="W161" i="21"/>
  <c r="P161" i="21"/>
  <c r="I161" i="21"/>
  <c r="Y161" i="21"/>
  <c r="B161" i="21"/>
  <c r="R161" i="21"/>
  <c r="K161" i="21"/>
  <c r="D161" i="21"/>
  <c r="T161" i="21"/>
  <c r="M161" i="21"/>
  <c r="F161" i="21"/>
  <c r="V161" i="21"/>
  <c r="O161" i="21"/>
  <c r="H161" i="21"/>
  <c r="X161" i="21"/>
  <c r="Q161" i="21"/>
  <c r="C384" i="19"/>
  <c r="G384" i="19"/>
  <c r="K384" i="19"/>
  <c r="O384" i="19"/>
  <c r="S384" i="19"/>
  <c r="W384" i="19"/>
  <c r="D384" i="19"/>
  <c r="H384" i="19"/>
  <c r="L384" i="19"/>
  <c r="P384" i="19"/>
  <c r="T384" i="19"/>
  <c r="X384" i="19"/>
  <c r="I384" i="19"/>
  <c r="Q384" i="19"/>
  <c r="Y384" i="19"/>
  <c r="B384" i="19"/>
  <c r="J384" i="19"/>
  <c r="R384" i="19"/>
  <c r="A420" i="19"/>
  <c r="E384" i="19"/>
  <c r="M384" i="19"/>
  <c r="U384" i="19"/>
  <c r="F384" i="19"/>
  <c r="N384" i="19"/>
  <c r="V384" i="19"/>
  <c r="C314" i="19"/>
  <c r="G314" i="19"/>
  <c r="K314" i="19"/>
  <c r="O314" i="19"/>
  <c r="S314" i="19"/>
  <c r="W314" i="19"/>
  <c r="A350" i="19"/>
  <c r="D314" i="19"/>
  <c r="H314" i="19"/>
  <c r="L314" i="19"/>
  <c r="P314" i="19"/>
  <c r="T314" i="19"/>
  <c r="X314" i="19"/>
  <c r="A315" i="19"/>
  <c r="I314" i="19"/>
  <c r="Q314" i="19"/>
  <c r="Y314" i="19"/>
  <c r="B314" i="19"/>
  <c r="J314" i="19"/>
  <c r="R314" i="19"/>
  <c r="E314" i="19"/>
  <c r="M314" i="19"/>
  <c r="U314" i="19"/>
  <c r="F314" i="19"/>
  <c r="N314" i="19"/>
  <c r="V314" i="19"/>
  <c r="C349" i="19"/>
  <c r="G349" i="19"/>
  <c r="K349" i="19"/>
  <c r="O349" i="19"/>
  <c r="S349" i="19"/>
  <c r="W349" i="19"/>
  <c r="D349" i="19"/>
  <c r="H349" i="19"/>
  <c r="L349" i="19"/>
  <c r="P349" i="19"/>
  <c r="T349" i="19"/>
  <c r="X349" i="19"/>
  <c r="I349" i="19"/>
  <c r="Q349" i="19"/>
  <c r="Y349" i="19"/>
  <c r="B349" i="19"/>
  <c r="J349" i="19"/>
  <c r="R349" i="19"/>
  <c r="E349" i="19"/>
  <c r="M349" i="19"/>
  <c r="U349" i="19"/>
  <c r="A385" i="19"/>
  <c r="F349" i="19"/>
  <c r="N349" i="19"/>
  <c r="V349" i="19"/>
  <c r="E490" i="19"/>
  <c r="I490" i="19"/>
  <c r="M490" i="19"/>
  <c r="Q490" i="19"/>
  <c r="U490" i="19"/>
  <c r="Y490" i="19"/>
  <c r="A491" i="19"/>
  <c r="B490" i="19"/>
  <c r="F490" i="19"/>
  <c r="J490" i="19"/>
  <c r="N490" i="19"/>
  <c r="R490" i="19"/>
  <c r="V490" i="19"/>
  <c r="C490" i="19"/>
  <c r="K490" i="19"/>
  <c r="S490" i="19"/>
  <c r="D490" i="19"/>
  <c r="L490" i="19"/>
  <c r="T490" i="19"/>
  <c r="G490" i="19"/>
  <c r="O490" i="19"/>
  <c r="W490" i="19"/>
  <c r="H490" i="19"/>
  <c r="P490" i="19"/>
  <c r="X490" i="19"/>
  <c r="E525" i="19"/>
  <c r="I525" i="19"/>
  <c r="M525" i="19"/>
  <c r="Q525" i="19"/>
  <c r="U525" i="19"/>
  <c r="Y525" i="19"/>
  <c r="B525" i="19"/>
  <c r="F525" i="19"/>
  <c r="J525" i="19"/>
  <c r="N525" i="19"/>
  <c r="R525" i="19"/>
  <c r="V525" i="19"/>
  <c r="C525" i="19"/>
  <c r="K525" i="19"/>
  <c r="S525" i="19"/>
  <c r="A526" i="19"/>
  <c r="D525" i="19"/>
  <c r="L525" i="19"/>
  <c r="T525" i="19"/>
  <c r="G525" i="19"/>
  <c r="O525" i="19"/>
  <c r="W525" i="19"/>
  <c r="H525" i="19"/>
  <c r="P525" i="19"/>
  <c r="X525" i="19"/>
  <c r="E560" i="19"/>
  <c r="I560" i="19"/>
  <c r="M560" i="19"/>
  <c r="Q560" i="19"/>
  <c r="U560" i="19"/>
  <c r="Y560" i="19"/>
  <c r="B560" i="19"/>
  <c r="F560" i="19"/>
  <c r="J560" i="19"/>
  <c r="N560" i="19"/>
  <c r="R560" i="19"/>
  <c r="V560" i="19"/>
  <c r="C560" i="19"/>
  <c r="K560" i="19"/>
  <c r="S560" i="19"/>
  <c r="D560" i="19"/>
  <c r="L560" i="19"/>
  <c r="T560" i="19"/>
  <c r="A561" i="19"/>
  <c r="G560" i="19"/>
  <c r="O560" i="19"/>
  <c r="W560" i="19"/>
  <c r="H560" i="19"/>
  <c r="P560" i="19"/>
  <c r="X560" i="19"/>
  <c r="C419" i="19"/>
  <c r="G419" i="19"/>
  <c r="K419" i="19"/>
  <c r="O419" i="19"/>
  <c r="S419" i="19"/>
  <c r="W419" i="19"/>
  <c r="D419" i="19"/>
  <c r="H419" i="19"/>
  <c r="L419" i="19"/>
  <c r="P419" i="19"/>
  <c r="T419" i="19"/>
  <c r="X419" i="19"/>
  <c r="I419" i="19"/>
  <c r="Q419" i="19"/>
  <c r="Y419" i="19"/>
  <c r="B419" i="19"/>
  <c r="J419" i="19"/>
  <c r="R419" i="19"/>
  <c r="E419" i="19"/>
  <c r="M419" i="19"/>
  <c r="U419" i="19"/>
  <c r="F419" i="19"/>
  <c r="N419" i="19"/>
  <c r="V419" i="19"/>
  <c r="B1084" i="2" l="1"/>
  <c r="D26" i="21"/>
  <c r="F26" i="21"/>
  <c r="E26" i="21"/>
  <c r="Q197" i="21"/>
  <c r="Y197" i="21"/>
  <c r="S197" i="21"/>
  <c r="R197" i="21"/>
  <c r="V197" i="21"/>
  <c r="U197" i="21"/>
  <c r="T197" i="21"/>
  <c r="X197" i="21"/>
  <c r="W197" i="21"/>
  <c r="H197" i="21"/>
  <c r="L197" i="21"/>
  <c r="P197" i="21"/>
  <c r="B197" i="21"/>
  <c r="I197" i="21"/>
  <c r="M197" i="21"/>
  <c r="N197" i="21"/>
  <c r="C197" i="21"/>
  <c r="A198" i="21"/>
  <c r="F197" i="21"/>
  <c r="J197" i="21"/>
  <c r="D197" i="21"/>
  <c r="G197" i="21"/>
  <c r="K197" i="21"/>
  <c r="O197" i="21"/>
  <c r="E197" i="21"/>
  <c r="F232" i="21"/>
  <c r="J232" i="21"/>
  <c r="Q232" i="21"/>
  <c r="E232" i="21"/>
  <c r="V232" i="21"/>
  <c r="Y232" i="21"/>
  <c r="G232" i="21"/>
  <c r="K232" i="21"/>
  <c r="A233" i="21"/>
  <c r="N232" i="21"/>
  <c r="B232" i="21"/>
  <c r="S232" i="21"/>
  <c r="T232" i="21"/>
  <c r="H232" i="21"/>
  <c r="L232" i="21"/>
  <c r="O232" i="21"/>
  <c r="C232" i="21"/>
  <c r="X232" i="21"/>
  <c r="U232" i="21"/>
  <c r="I232" i="21"/>
  <c r="M232" i="21"/>
  <c r="P232" i="21"/>
  <c r="D232" i="21"/>
  <c r="R232" i="21"/>
  <c r="W232" i="21"/>
  <c r="X26" i="19"/>
  <c r="Y26" i="21"/>
  <c r="X26" i="21"/>
  <c r="W26" i="21"/>
  <c r="V26" i="24"/>
  <c r="W26" i="19"/>
  <c r="W26" i="24"/>
  <c r="V26" i="19"/>
  <c r="Y26" i="19"/>
  <c r="V26" i="21"/>
  <c r="Q441" i="24"/>
  <c r="H441" i="24"/>
  <c r="F441" i="24"/>
  <c r="A442" i="24"/>
  <c r="O441" i="24"/>
  <c r="A477" i="24"/>
  <c r="I441" i="24"/>
  <c r="C441" i="24"/>
  <c r="K441" i="24"/>
  <c r="W441" i="24"/>
  <c r="R441" i="24"/>
  <c r="M441" i="24"/>
  <c r="N441" i="24"/>
  <c r="P441" i="24"/>
  <c r="D441" i="24"/>
  <c r="J441" i="24"/>
  <c r="U441" i="24"/>
  <c r="S441" i="24"/>
  <c r="V441" i="24"/>
  <c r="B441" i="24"/>
  <c r="T441" i="24"/>
  <c r="E441" i="24"/>
  <c r="Y441" i="24"/>
  <c r="X441" i="24"/>
  <c r="L441" i="24"/>
  <c r="G441" i="24"/>
  <c r="D550" i="21"/>
  <c r="T550" i="21"/>
  <c r="M550" i="21"/>
  <c r="B550" i="21"/>
  <c r="R550" i="21"/>
  <c r="K550" i="21"/>
  <c r="A551" i="21"/>
  <c r="H550" i="21"/>
  <c r="X550" i="21"/>
  <c r="Q550" i="21"/>
  <c r="F550" i="21"/>
  <c r="V550" i="21"/>
  <c r="O550" i="21"/>
  <c r="L550" i="21"/>
  <c r="E550" i="21"/>
  <c r="U550" i="21"/>
  <c r="J550" i="21"/>
  <c r="C550" i="21"/>
  <c r="S550" i="21"/>
  <c r="P550" i="21"/>
  <c r="I550" i="21"/>
  <c r="Y550" i="21"/>
  <c r="N550" i="21"/>
  <c r="G550" i="21"/>
  <c r="W550" i="21"/>
  <c r="H515" i="21"/>
  <c r="X515" i="21"/>
  <c r="M515" i="21"/>
  <c r="B515" i="21"/>
  <c r="R515" i="21"/>
  <c r="K515" i="21"/>
  <c r="P515" i="21"/>
  <c r="E515" i="21"/>
  <c r="U515" i="21"/>
  <c r="J515" i="21"/>
  <c r="C515" i="21"/>
  <c r="S515" i="21"/>
  <c r="L515" i="21"/>
  <c r="Q515" i="21"/>
  <c r="V515" i="21"/>
  <c r="T515" i="21"/>
  <c r="Y515" i="21"/>
  <c r="G515" i="21"/>
  <c r="A516" i="21"/>
  <c r="F515" i="21"/>
  <c r="O515" i="21"/>
  <c r="D515" i="21"/>
  <c r="I515" i="21"/>
  <c r="N515" i="21"/>
  <c r="W515" i="21"/>
  <c r="L335" i="24"/>
  <c r="I335" i="24"/>
  <c r="S335" i="24"/>
  <c r="F335" i="24"/>
  <c r="X335" i="24"/>
  <c r="H335" i="24"/>
  <c r="C335" i="24"/>
  <c r="B335" i="24"/>
  <c r="P335" i="24"/>
  <c r="N335" i="24"/>
  <c r="K335" i="24"/>
  <c r="E335" i="24"/>
  <c r="G335" i="24"/>
  <c r="W335" i="24"/>
  <c r="M335" i="24"/>
  <c r="T335" i="24"/>
  <c r="Y335" i="24"/>
  <c r="Q335" i="24"/>
  <c r="J335" i="24"/>
  <c r="U335" i="24"/>
  <c r="O335" i="24"/>
  <c r="R335" i="24"/>
  <c r="D335" i="24"/>
  <c r="V335" i="24"/>
  <c r="A336" i="24"/>
  <c r="Q523" i="23"/>
  <c r="B523" i="23"/>
  <c r="R523" i="23"/>
  <c r="X523" i="23"/>
  <c r="D523" i="23"/>
  <c r="O523" i="23"/>
  <c r="E523" i="23"/>
  <c r="U523" i="23"/>
  <c r="F523" i="23"/>
  <c r="V523" i="23"/>
  <c r="C523" i="23"/>
  <c r="L523" i="23"/>
  <c r="W523" i="23"/>
  <c r="I523" i="23"/>
  <c r="Y523" i="23"/>
  <c r="J523" i="23"/>
  <c r="H523" i="23"/>
  <c r="K523" i="23"/>
  <c r="T523" i="23"/>
  <c r="M523" i="23"/>
  <c r="A524" i="23"/>
  <c r="N523" i="23"/>
  <c r="P523" i="23"/>
  <c r="S523" i="23"/>
  <c r="G523" i="23"/>
  <c r="B453" i="23"/>
  <c r="D453" i="23"/>
  <c r="X453" i="23"/>
  <c r="E453" i="23"/>
  <c r="R453" i="23"/>
  <c r="O453" i="23"/>
  <c r="F453" i="23"/>
  <c r="U453" i="23"/>
  <c r="Q453" i="23"/>
  <c r="T453" i="23"/>
  <c r="P453" i="23"/>
  <c r="W453" i="23"/>
  <c r="C453" i="23"/>
  <c r="K453" i="23"/>
  <c r="L453" i="23"/>
  <c r="S453" i="23"/>
  <c r="Y453" i="23"/>
  <c r="H453" i="23"/>
  <c r="A454" i="23"/>
  <c r="G453" i="23"/>
  <c r="N453" i="23"/>
  <c r="V453" i="23"/>
  <c r="I453" i="23"/>
  <c r="M453" i="23"/>
  <c r="J453" i="23"/>
  <c r="H347" i="23"/>
  <c r="I347" i="23"/>
  <c r="B347" i="23"/>
  <c r="R347" i="23"/>
  <c r="O347" i="23"/>
  <c r="L347" i="23"/>
  <c r="M347" i="23"/>
  <c r="F347" i="23"/>
  <c r="C347" i="23"/>
  <c r="S347" i="23"/>
  <c r="P347" i="23"/>
  <c r="Q347" i="23"/>
  <c r="J347" i="23"/>
  <c r="G347" i="23"/>
  <c r="A383" i="23"/>
  <c r="D347" i="23"/>
  <c r="E347" i="23"/>
  <c r="Y347" i="23"/>
  <c r="N347" i="23"/>
  <c r="K347" i="23"/>
  <c r="T347" i="23"/>
  <c r="W347" i="23"/>
  <c r="X347" i="23"/>
  <c r="U347" i="23"/>
  <c r="V347" i="23"/>
  <c r="I304" i="21"/>
  <c r="A305" i="21"/>
  <c r="S304" i="21"/>
  <c r="O304" i="21"/>
  <c r="P304" i="21"/>
  <c r="R304" i="21"/>
  <c r="Q304" i="21"/>
  <c r="H304" i="21"/>
  <c r="D304" i="21"/>
  <c r="F304" i="21"/>
  <c r="G304" i="21"/>
  <c r="C304" i="21"/>
  <c r="T304" i="21"/>
  <c r="W304" i="21"/>
  <c r="E304" i="21"/>
  <c r="N304" i="21"/>
  <c r="K304" i="21"/>
  <c r="M304" i="21"/>
  <c r="X304" i="21"/>
  <c r="B304" i="21"/>
  <c r="Y304" i="21"/>
  <c r="J304" i="21"/>
  <c r="L304" i="21"/>
  <c r="V304" i="21"/>
  <c r="U304" i="21"/>
  <c r="I241" i="23"/>
  <c r="A277" i="23"/>
  <c r="L241" i="23"/>
  <c r="O241" i="23"/>
  <c r="P241" i="23"/>
  <c r="M241" i="23"/>
  <c r="E241" i="23"/>
  <c r="C241" i="23"/>
  <c r="B241" i="23"/>
  <c r="D241" i="23"/>
  <c r="G241" i="23"/>
  <c r="F241" i="23"/>
  <c r="K241" i="23"/>
  <c r="Q241" i="23"/>
  <c r="J241" i="23"/>
  <c r="H241" i="23"/>
  <c r="N241" i="23"/>
  <c r="X241" i="23"/>
  <c r="U241" i="23"/>
  <c r="T241" i="23"/>
  <c r="V241" i="23"/>
  <c r="R241" i="23"/>
  <c r="W241" i="23"/>
  <c r="S241" i="23"/>
  <c r="Y241" i="23"/>
  <c r="I339" i="21"/>
  <c r="F339" i="21"/>
  <c r="G339" i="21"/>
  <c r="C339" i="21"/>
  <c r="X339" i="21"/>
  <c r="T339" i="21"/>
  <c r="M339" i="21"/>
  <c r="K339" i="21"/>
  <c r="L339" i="21"/>
  <c r="H339" i="21"/>
  <c r="D339" i="21"/>
  <c r="Q339" i="21"/>
  <c r="P339" i="21"/>
  <c r="R339" i="21"/>
  <c r="N339" i="21"/>
  <c r="J339" i="21"/>
  <c r="E339" i="21"/>
  <c r="Y339" i="21"/>
  <c r="B339" i="21"/>
  <c r="A340" i="21"/>
  <c r="S339" i="21"/>
  <c r="O339" i="21"/>
  <c r="W339" i="21"/>
  <c r="U339" i="21"/>
  <c r="V339" i="21"/>
  <c r="L194" i="24"/>
  <c r="B194" i="24"/>
  <c r="E194" i="24"/>
  <c r="C194" i="24"/>
  <c r="Q194" i="24"/>
  <c r="H194" i="24"/>
  <c r="G194" i="24"/>
  <c r="O194" i="24"/>
  <c r="F194" i="24"/>
  <c r="P194" i="24"/>
  <c r="M194" i="24"/>
  <c r="K194" i="24"/>
  <c r="I194" i="24"/>
  <c r="T194" i="24"/>
  <c r="R194" i="24"/>
  <c r="N194" i="24"/>
  <c r="S194" i="24"/>
  <c r="D194" i="24"/>
  <c r="X194" i="24"/>
  <c r="J194" i="24"/>
  <c r="Y194" i="24"/>
  <c r="A195" i="24"/>
  <c r="V194" i="24"/>
  <c r="W194" i="24"/>
  <c r="U194" i="24"/>
  <c r="J585" i="21"/>
  <c r="C585" i="21"/>
  <c r="O585" i="21"/>
  <c r="H585" i="21"/>
  <c r="X585" i="21"/>
  <c r="M585" i="21"/>
  <c r="A621" i="21"/>
  <c r="R585" i="21"/>
  <c r="G585" i="21"/>
  <c r="W585" i="21"/>
  <c r="P585" i="21"/>
  <c r="E585" i="21"/>
  <c r="U585" i="21"/>
  <c r="A586" i="21"/>
  <c r="L585" i="21"/>
  <c r="Q585" i="21"/>
  <c r="F585" i="21"/>
  <c r="K585" i="21"/>
  <c r="T585" i="21"/>
  <c r="Y585" i="21"/>
  <c r="N585" i="21"/>
  <c r="S585" i="21"/>
  <c r="B585" i="21"/>
  <c r="V585" i="21"/>
  <c r="D585" i="21"/>
  <c r="I585" i="21"/>
  <c r="J558" i="23"/>
  <c r="B558" i="23"/>
  <c r="O558" i="23"/>
  <c r="I558" i="23"/>
  <c r="L558" i="23"/>
  <c r="U558" i="23"/>
  <c r="N558" i="23"/>
  <c r="C558" i="23"/>
  <c r="S558" i="23"/>
  <c r="Q558" i="23"/>
  <c r="T558" i="23"/>
  <c r="H558" i="23"/>
  <c r="R558" i="23"/>
  <c r="G558" i="23"/>
  <c r="W558" i="23"/>
  <c r="Y558" i="23"/>
  <c r="E558" i="23"/>
  <c r="P558" i="23"/>
  <c r="F558" i="23"/>
  <c r="V558" i="23"/>
  <c r="K558" i="23"/>
  <c r="A559" i="23"/>
  <c r="D558" i="23"/>
  <c r="M558" i="23"/>
  <c r="X558" i="23"/>
  <c r="B370" i="24"/>
  <c r="I370" i="24"/>
  <c r="J370" i="24"/>
  <c r="K370" i="24"/>
  <c r="P370" i="24"/>
  <c r="M370" i="24"/>
  <c r="L370" i="24"/>
  <c r="F370" i="24"/>
  <c r="O370" i="24"/>
  <c r="Q370" i="24"/>
  <c r="S370" i="24"/>
  <c r="R370" i="24"/>
  <c r="H370" i="24"/>
  <c r="N370" i="24"/>
  <c r="V370" i="24"/>
  <c r="Y370" i="24"/>
  <c r="A371" i="24"/>
  <c r="D370" i="24"/>
  <c r="X370" i="24"/>
  <c r="U370" i="24"/>
  <c r="C370" i="24"/>
  <c r="E370" i="24"/>
  <c r="W370" i="24"/>
  <c r="T370" i="24"/>
  <c r="G370" i="24"/>
  <c r="K126" i="24"/>
  <c r="M126" i="24"/>
  <c r="E126" i="24"/>
  <c r="D126" i="24"/>
  <c r="Q126" i="24"/>
  <c r="C126" i="24"/>
  <c r="J126" i="24"/>
  <c r="H126" i="24"/>
  <c r="B126" i="24"/>
  <c r="I126" i="24"/>
  <c r="O126" i="24"/>
  <c r="L126" i="24"/>
  <c r="F126" i="24"/>
  <c r="G126" i="24"/>
  <c r="N126" i="24"/>
  <c r="P126" i="24"/>
  <c r="R126" i="24"/>
  <c r="W126" i="24"/>
  <c r="U126" i="24"/>
  <c r="S126" i="24"/>
  <c r="Y126" i="24"/>
  <c r="X126" i="24"/>
  <c r="V126" i="24"/>
  <c r="T126" i="24"/>
  <c r="E62" i="24"/>
  <c r="Y62" i="24"/>
  <c r="R62" i="24"/>
  <c r="S62" i="24"/>
  <c r="P62" i="24"/>
  <c r="I62" i="24"/>
  <c r="F62" i="24"/>
  <c r="G62" i="24"/>
  <c r="H62" i="24"/>
  <c r="D62" i="24"/>
  <c r="M62" i="24"/>
  <c r="J62" i="24"/>
  <c r="K62" i="24"/>
  <c r="X62" i="24"/>
  <c r="T62" i="24"/>
  <c r="Q62" i="24"/>
  <c r="N62" i="24"/>
  <c r="O62" i="24"/>
  <c r="L62" i="24"/>
  <c r="A95" i="24"/>
  <c r="B62" i="24"/>
  <c r="C62" i="24"/>
  <c r="U62" i="24"/>
  <c r="W62" i="24"/>
  <c r="V62" i="24"/>
  <c r="Y171" i="23"/>
  <c r="O171" i="23"/>
  <c r="F171" i="23"/>
  <c r="E171" i="23"/>
  <c r="T171" i="23"/>
  <c r="Q171" i="23"/>
  <c r="R171" i="23"/>
  <c r="G171" i="23"/>
  <c r="S171" i="23"/>
  <c r="P171" i="23"/>
  <c r="M171" i="23"/>
  <c r="J171" i="23"/>
  <c r="A172" i="23"/>
  <c r="K171" i="23"/>
  <c r="I171" i="23"/>
  <c r="H171" i="23"/>
  <c r="A207" i="23"/>
  <c r="N171" i="23"/>
  <c r="L171" i="23"/>
  <c r="D171" i="23"/>
  <c r="X171" i="23"/>
  <c r="C171" i="23"/>
  <c r="B171" i="23"/>
  <c r="U171" i="23"/>
  <c r="W171" i="23"/>
  <c r="V171" i="23"/>
  <c r="U300" i="24"/>
  <c r="G300" i="24"/>
  <c r="N300" i="24"/>
  <c r="J300" i="24"/>
  <c r="H300" i="24"/>
  <c r="A301" i="24"/>
  <c r="I300" i="24"/>
  <c r="Q300" i="24"/>
  <c r="B300" i="24"/>
  <c r="C300" i="24"/>
  <c r="F300" i="24"/>
  <c r="T300" i="24"/>
  <c r="K300" i="24"/>
  <c r="R300" i="24"/>
  <c r="L300" i="24"/>
  <c r="D300" i="24"/>
  <c r="X300" i="24"/>
  <c r="W300" i="24"/>
  <c r="P300" i="24"/>
  <c r="S300" i="24"/>
  <c r="M300" i="24"/>
  <c r="Y300" i="24"/>
  <c r="O300" i="24"/>
  <c r="E300" i="24"/>
  <c r="V300" i="24"/>
  <c r="M488" i="23"/>
  <c r="B488" i="23"/>
  <c r="R488" i="23"/>
  <c r="X488" i="23"/>
  <c r="S488" i="23"/>
  <c r="G488" i="23"/>
  <c r="Q488" i="23"/>
  <c r="F488" i="23"/>
  <c r="V488" i="23"/>
  <c r="A489" i="23"/>
  <c r="D488" i="23"/>
  <c r="O488" i="23"/>
  <c r="E488" i="23"/>
  <c r="U488" i="23"/>
  <c r="J488" i="23"/>
  <c r="H488" i="23"/>
  <c r="C488" i="23"/>
  <c r="L488" i="23"/>
  <c r="W488" i="23"/>
  <c r="I488" i="23"/>
  <c r="Y488" i="23"/>
  <c r="N488" i="23"/>
  <c r="P488" i="23"/>
  <c r="K488" i="23"/>
  <c r="T488" i="23"/>
  <c r="D229" i="24"/>
  <c r="A230" i="24"/>
  <c r="H229" i="24"/>
  <c r="I229" i="24"/>
  <c r="K229" i="24"/>
  <c r="E229" i="24"/>
  <c r="F229" i="24"/>
  <c r="M229" i="24"/>
  <c r="N229" i="24"/>
  <c r="G229" i="24"/>
  <c r="J229" i="24"/>
  <c r="L229" i="24"/>
  <c r="R229" i="24"/>
  <c r="Y229" i="24"/>
  <c r="S229" i="24"/>
  <c r="P229" i="24"/>
  <c r="Q229" i="24"/>
  <c r="C229" i="24"/>
  <c r="O229" i="24"/>
  <c r="B229" i="24"/>
  <c r="T229" i="24"/>
  <c r="W229" i="24"/>
  <c r="U229" i="24"/>
  <c r="V229" i="24"/>
  <c r="X229" i="24"/>
  <c r="D480" i="21"/>
  <c r="T480" i="21"/>
  <c r="M480" i="21"/>
  <c r="B480" i="21"/>
  <c r="R480" i="21"/>
  <c r="G480" i="21"/>
  <c r="W480" i="21"/>
  <c r="L480" i="21"/>
  <c r="E480" i="21"/>
  <c r="U480" i="21"/>
  <c r="J480" i="21"/>
  <c r="A481" i="21"/>
  <c r="O480" i="21"/>
  <c r="H480" i="21"/>
  <c r="Q480" i="21"/>
  <c r="V480" i="21"/>
  <c r="P480" i="21"/>
  <c r="Y480" i="21"/>
  <c r="C480" i="21"/>
  <c r="X480" i="21"/>
  <c r="F480" i="21"/>
  <c r="K480" i="21"/>
  <c r="I480" i="21"/>
  <c r="N480" i="21"/>
  <c r="S480" i="21"/>
  <c r="D405" i="24"/>
  <c r="L405" i="24"/>
  <c r="F405" i="24"/>
  <c r="E405" i="24"/>
  <c r="S405" i="24"/>
  <c r="B405" i="24"/>
  <c r="W405" i="24"/>
  <c r="Q405" i="24"/>
  <c r="P405" i="24"/>
  <c r="I405" i="24"/>
  <c r="X405" i="24"/>
  <c r="V405" i="24"/>
  <c r="O405" i="24"/>
  <c r="C405" i="24"/>
  <c r="Y405" i="24"/>
  <c r="H405" i="24"/>
  <c r="A406" i="24"/>
  <c r="T405" i="24"/>
  <c r="G405" i="24"/>
  <c r="R405" i="24"/>
  <c r="N405" i="24"/>
  <c r="K405" i="24"/>
  <c r="J405" i="24"/>
  <c r="U405" i="24"/>
  <c r="M405" i="24"/>
  <c r="C264" i="24"/>
  <c r="Q264" i="24"/>
  <c r="W264" i="24"/>
  <c r="T264" i="24"/>
  <c r="H264" i="24"/>
  <c r="L264" i="24"/>
  <c r="N264" i="24"/>
  <c r="I264" i="24"/>
  <c r="B264" i="24"/>
  <c r="A265" i="24"/>
  <c r="X264" i="24"/>
  <c r="G264" i="24"/>
  <c r="K264" i="24"/>
  <c r="Y264" i="24"/>
  <c r="S264" i="24"/>
  <c r="U264" i="24"/>
  <c r="R264" i="24"/>
  <c r="M264" i="24"/>
  <c r="E264" i="24"/>
  <c r="V264" i="24"/>
  <c r="F264" i="24"/>
  <c r="P264" i="24"/>
  <c r="D264" i="24"/>
  <c r="O264" i="24"/>
  <c r="J264" i="24"/>
  <c r="Q276" i="23"/>
  <c r="F276" i="23"/>
  <c r="V276" i="23"/>
  <c r="G276" i="23"/>
  <c r="P276" i="23"/>
  <c r="S276" i="23"/>
  <c r="E276" i="23"/>
  <c r="U276" i="23"/>
  <c r="J276" i="23"/>
  <c r="D276" i="23"/>
  <c r="O276" i="23"/>
  <c r="X276" i="23"/>
  <c r="I276" i="23"/>
  <c r="Y276" i="23"/>
  <c r="N276" i="23"/>
  <c r="L276" i="23"/>
  <c r="W276" i="23"/>
  <c r="C276" i="23"/>
  <c r="M276" i="23"/>
  <c r="B276" i="23"/>
  <c r="R276" i="23"/>
  <c r="T276" i="23"/>
  <c r="H276" i="23"/>
  <c r="K276" i="23"/>
  <c r="H445" i="21"/>
  <c r="X445" i="21"/>
  <c r="Q445" i="21"/>
  <c r="F445" i="21"/>
  <c r="C445" i="21"/>
  <c r="S445" i="21"/>
  <c r="L445" i="21"/>
  <c r="E445" i="21"/>
  <c r="Y445" i="21"/>
  <c r="J445" i="21"/>
  <c r="G445" i="21"/>
  <c r="W445" i="21"/>
  <c r="P445" i="21"/>
  <c r="I445" i="21"/>
  <c r="A446" i="21"/>
  <c r="N445" i="21"/>
  <c r="K445" i="21"/>
  <c r="D445" i="21"/>
  <c r="T445" i="21"/>
  <c r="M445" i="21"/>
  <c r="B445" i="21"/>
  <c r="R445" i="21"/>
  <c r="O445" i="21"/>
  <c r="U445" i="21"/>
  <c r="V445" i="21"/>
  <c r="H94" i="24"/>
  <c r="O94" i="24"/>
  <c r="D94" i="24"/>
  <c r="F94" i="24"/>
  <c r="P94" i="24"/>
  <c r="K94" i="24"/>
  <c r="J94" i="24"/>
  <c r="G94" i="24"/>
  <c r="N94" i="24"/>
  <c r="A127" i="24"/>
  <c r="E94" i="24"/>
  <c r="I94" i="24"/>
  <c r="L94" i="24"/>
  <c r="M94" i="24"/>
  <c r="B94" i="24"/>
  <c r="C94" i="24"/>
  <c r="T94" i="24"/>
  <c r="R94" i="24"/>
  <c r="Y94" i="24"/>
  <c r="X94" i="24"/>
  <c r="Q94" i="24"/>
  <c r="W94" i="24"/>
  <c r="U94" i="24"/>
  <c r="S94" i="24"/>
  <c r="V94" i="24"/>
  <c r="E206" i="23"/>
  <c r="J206" i="23"/>
  <c r="O206" i="23"/>
  <c r="L206" i="23"/>
  <c r="I206" i="23"/>
  <c r="N206" i="23"/>
  <c r="D206" i="23"/>
  <c r="P206" i="23"/>
  <c r="H206" i="23"/>
  <c r="M206" i="23"/>
  <c r="G206" i="23"/>
  <c r="F206" i="23"/>
  <c r="K206" i="23"/>
  <c r="A242" i="23"/>
  <c r="C206" i="23"/>
  <c r="B206" i="23"/>
  <c r="R206" i="23"/>
  <c r="X206" i="23"/>
  <c r="W206" i="23"/>
  <c r="T206" i="23"/>
  <c r="Q206" i="23"/>
  <c r="U206" i="23"/>
  <c r="Y206" i="23"/>
  <c r="V206" i="23"/>
  <c r="S206" i="23"/>
  <c r="M374" i="21"/>
  <c r="Q374" i="21"/>
  <c r="P374" i="21"/>
  <c r="R374" i="21"/>
  <c r="S374" i="21"/>
  <c r="A375" i="21"/>
  <c r="E374" i="21"/>
  <c r="I374" i="21"/>
  <c r="F374" i="21"/>
  <c r="G374" i="21"/>
  <c r="H374" i="21"/>
  <c r="J374" i="21"/>
  <c r="B374" i="21"/>
  <c r="D374" i="21"/>
  <c r="L374" i="21"/>
  <c r="O374" i="21"/>
  <c r="Y374" i="21"/>
  <c r="C374" i="21"/>
  <c r="K374" i="21"/>
  <c r="N374" i="21"/>
  <c r="X374" i="21"/>
  <c r="W374" i="21"/>
  <c r="T374" i="21"/>
  <c r="V374" i="21"/>
  <c r="U374" i="21"/>
  <c r="A269" i="21"/>
  <c r="H268" i="21"/>
  <c r="I268" i="21"/>
  <c r="G268" i="21"/>
  <c r="N268" i="21"/>
  <c r="L268" i="21"/>
  <c r="M268" i="21"/>
  <c r="K268" i="21"/>
  <c r="B268" i="21"/>
  <c r="P268" i="21"/>
  <c r="Q268" i="21"/>
  <c r="F268" i="21"/>
  <c r="O268" i="21"/>
  <c r="D268" i="21"/>
  <c r="E268" i="21"/>
  <c r="C268" i="21"/>
  <c r="J268" i="21"/>
  <c r="X268" i="21"/>
  <c r="S268" i="21"/>
  <c r="W268" i="21"/>
  <c r="T268" i="21"/>
  <c r="V268" i="21"/>
  <c r="R268" i="21"/>
  <c r="U268" i="21"/>
  <c r="Y268" i="21"/>
  <c r="L382" i="23"/>
  <c r="I382" i="23"/>
  <c r="B382" i="23"/>
  <c r="R382" i="23"/>
  <c r="O382" i="23"/>
  <c r="D382" i="23"/>
  <c r="E382" i="23"/>
  <c r="F382" i="23"/>
  <c r="G382" i="23"/>
  <c r="P382" i="23"/>
  <c r="Y382" i="23"/>
  <c r="K382" i="23"/>
  <c r="T382" i="23"/>
  <c r="J382" i="23"/>
  <c r="S382" i="23"/>
  <c r="M382" i="23"/>
  <c r="N382" i="23"/>
  <c r="A418" i="23"/>
  <c r="H382" i="23"/>
  <c r="Q382" i="23"/>
  <c r="C382" i="23"/>
  <c r="X382" i="23"/>
  <c r="U382" i="23"/>
  <c r="W382" i="23"/>
  <c r="V382" i="23"/>
  <c r="C159" i="24"/>
  <c r="S159" i="24"/>
  <c r="L159" i="24"/>
  <c r="M159" i="24"/>
  <c r="I159" i="24"/>
  <c r="E159" i="24"/>
  <c r="G159" i="24"/>
  <c r="W159" i="24"/>
  <c r="Q159" i="24"/>
  <c r="R159" i="24"/>
  <c r="N159" i="24"/>
  <c r="J159" i="24"/>
  <c r="K159" i="24"/>
  <c r="A160" i="24"/>
  <c r="B159" i="24"/>
  <c r="X159" i="24"/>
  <c r="T159" i="24"/>
  <c r="P159" i="24"/>
  <c r="F159" i="24"/>
  <c r="H159" i="24"/>
  <c r="D159" i="24"/>
  <c r="O159" i="24"/>
  <c r="Y159" i="24"/>
  <c r="U159" i="24"/>
  <c r="V159" i="24"/>
  <c r="H312" i="23"/>
  <c r="X312" i="23"/>
  <c r="Q312" i="23"/>
  <c r="J312" i="23"/>
  <c r="G312" i="23"/>
  <c r="A348" i="23"/>
  <c r="L312" i="23"/>
  <c r="I312" i="23"/>
  <c r="F312" i="23"/>
  <c r="K312" i="23"/>
  <c r="P312" i="23"/>
  <c r="Y312" i="23"/>
  <c r="C312" i="23"/>
  <c r="T312" i="23"/>
  <c r="B312" i="23"/>
  <c r="O312" i="23"/>
  <c r="E312" i="23"/>
  <c r="N312" i="23"/>
  <c r="S312" i="23"/>
  <c r="D312" i="23"/>
  <c r="M312" i="23"/>
  <c r="R312" i="23"/>
  <c r="A313" i="23"/>
  <c r="U312" i="23"/>
  <c r="V312" i="23"/>
  <c r="W312" i="23"/>
  <c r="T417" i="23"/>
  <c r="K417" i="23"/>
  <c r="F417" i="23"/>
  <c r="E417" i="23"/>
  <c r="S417" i="23"/>
  <c r="N417" i="23"/>
  <c r="M417" i="23"/>
  <c r="H417" i="23"/>
  <c r="V417" i="23"/>
  <c r="U417" i="23"/>
  <c r="P417" i="23"/>
  <c r="G417" i="23"/>
  <c r="B417" i="23"/>
  <c r="X417" i="23"/>
  <c r="O417" i="23"/>
  <c r="J417" i="23"/>
  <c r="I417" i="23"/>
  <c r="W417" i="23"/>
  <c r="D417" i="23"/>
  <c r="R417" i="23"/>
  <c r="Q417" i="23"/>
  <c r="L417" i="23"/>
  <c r="C417" i="23"/>
  <c r="Y417" i="23"/>
  <c r="C27" i="24"/>
  <c r="K27" i="24"/>
  <c r="H27" i="24"/>
  <c r="Q27" i="24"/>
  <c r="P27" i="24"/>
  <c r="A28" i="24"/>
  <c r="V28" i="24" s="1"/>
  <c r="X27" i="24"/>
  <c r="F27" i="24"/>
  <c r="G27" i="24"/>
  <c r="D27" i="24"/>
  <c r="R27" i="24"/>
  <c r="T27" i="24"/>
  <c r="B27" i="24"/>
  <c r="O27" i="24"/>
  <c r="N27" i="24"/>
  <c r="J27" i="24"/>
  <c r="I27" i="24"/>
  <c r="L27" i="24"/>
  <c r="W27" i="24"/>
  <c r="E27" i="24"/>
  <c r="Y27" i="24"/>
  <c r="M27" i="24"/>
  <c r="A63" i="24"/>
  <c r="S27" i="24"/>
  <c r="I409" i="21"/>
  <c r="C409" i="21"/>
  <c r="D409" i="21"/>
  <c r="F409" i="21"/>
  <c r="B409" i="21"/>
  <c r="M409" i="21"/>
  <c r="H409" i="21"/>
  <c r="J409" i="21"/>
  <c r="K409" i="21"/>
  <c r="G409" i="21"/>
  <c r="Q409" i="21"/>
  <c r="N409" i="21"/>
  <c r="O409" i="21"/>
  <c r="P409" i="21"/>
  <c r="L409" i="21"/>
  <c r="E409" i="21"/>
  <c r="Y409" i="21"/>
  <c r="S409" i="21"/>
  <c r="T409" i="21"/>
  <c r="A410" i="21"/>
  <c r="R409" i="21"/>
  <c r="X409" i="21"/>
  <c r="U409" i="21"/>
  <c r="V409" i="21"/>
  <c r="W409" i="21"/>
  <c r="W63" i="21"/>
  <c r="F63" i="21"/>
  <c r="C63" i="21"/>
  <c r="H63" i="21"/>
  <c r="J63" i="21"/>
  <c r="U63" i="21"/>
  <c r="G63" i="21"/>
  <c r="B63" i="21"/>
  <c r="M63" i="21"/>
  <c r="O63" i="21"/>
  <c r="T63" i="21"/>
  <c r="E63" i="21"/>
  <c r="A96" i="21"/>
  <c r="Q63" i="21"/>
  <c r="L63" i="21"/>
  <c r="N63" i="21"/>
  <c r="Y63" i="21"/>
  <c r="D63" i="21"/>
  <c r="V63" i="21"/>
  <c r="P63" i="21"/>
  <c r="R63" i="21"/>
  <c r="S63" i="21"/>
  <c r="X63" i="21"/>
  <c r="I63" i="21"/>
  <c r="K63" i="21"/>
  <c r="C205" i="19"/>
  <c r="S205" i="19"/>
  <c r="M205" i="19"/>
  <c r="I205" i="19"/>
  <c r="E205" i="19"/>
  <c r="A241" i="19"/>
  <c r="Q205" i="19"/>
  <c r="G205" i="19"/>
  <c r="W205" i="19"/>
  <c r="R205" i="19"/>
  <c r="N205" i="19"/>
  <c r="J205" i="19"/>
  <c r="V205" i="19"/>
  <c r="K205" i="19"/>
  <c r="B205" i="19"/>
  <c r="X205" i="19"/>
  <c r="T205" i="19"/>
  <c r="P205" i="19"/>
  <c r="F205" i="19"/>
  <c r="O205" i="19"/>
  <c r="H205" i="19"/>
  <c r="D205" i="19"/>
  <c r="Y205" i="19"/>
  <c r="U205" i="19"/>
  <c r="L205" i="19"/>
  <c r="H95" i="21"/>
  <c r="C95" i="21"/>
  <c r="U95" i="21"/>
  <c r="W95" i="21"/>
  <c r="B95" i="21"/>
  <c r="T95" i="21"/>
  <c r="F95" i="21"/>
  <c r="X95" i="21"/>
  <c r="S95" i="21"/>
  <c r="A128" i="21"/>
  <c r="P95" i="21"/>
  <c r="R95" i="21"/>
  <c r="M95" i="21"/>
  <c r="V95" i="21"/>
  <c r="Q95" i="21"/>
  <c r="L95" i="21"/>
  <c r="N95" i="21"/>
  <c r="I95" i="21"/>
  <c r="K95" i="21"/>
  <c r="O95" i="21"/>
  <c r="J95" i="21"/>
  <c r="E95" i="21"/>
  <c r="G95" i="21"/>
  <c r="Y95" i="21"/>
  <c r="D95" i="21"/>
  <c r="B240" i="19"/>
  <c r="R240" i="19"/>
  <c r="L240" i="19"/>
  <c r="C240" i="19"/>
  <c r="X240" i="19"/>
  <c r="T240" i="19"/>
  <c r="U240" i="19"/>
  <c r="F240" i="19"/>
  <c r="V240" i="19"/>
  <c r="Q240" i="19"/>
  <c r="H240" i="19"/>
  <c r="D240" i="19"/>
  <c r="E240" i="19"/>
  <c r="J240" i="19"/>
  <c r="Y240" i="19"/>
  <c r="W240" i="19"/>
  <c r="M240" i="19"/>
  <c r="I240" i="19"/>
  <c r="K240" i="19"/>
  <c r="N240" i="19"/>
  <c r="G240" i="19"/>
  <c r="A276" i="19"/>
  <c r="S240" i="19"/>
  <c r="O240" i="19"/>
  <c r="P240" i="19"/>
  <c r="L63" i="19"/>
  <c r="E63" i="19"/>
  <c r="U63" i="19"/>
  <c r="J63" i="19"/>
  <c r="C63" i="19"/>
  <c r="S63" i="19"/>
  <c r="D63" i="19"/>
  <c r="T63" i="19"/>
  <c r="M63" i="19"/>
  <c r="B63" i="19"/>
  <c r="R63" i="19"/>
  <c r="H63" i="19"/>
  <c r="Q63" i="19"/>
  <c r="V63" i="19"/>
  <c r="W63" i="19"/>
  <c r="P63" i="19"/>
  <c r="Y63" i="19"/>
  <c r="G63" i="19"/>
  <c r="X63" i="19"/>
  <c r="F63" i="19"/>
  <c r="K63" i="19"/>
  <c r="A99" i="19"/>
  <c r="I63" i="19"/>
  <c r="N63" i="19"/>
  <c r="O63" i="19"/>
  <c r="V28" i="21"/>
  <c r="Y28" i="21"/>
  <c r="B28" i="21"/>
  <c r="H28" i="21"/>
  <c r="K28" i="21"/>
  <c r="I28" i="21"/>
  <c r="A29" i="21"/>
  <c r="L28" i="21"/>
  <c r="J28" i="21"/>
  <c r="O28" i="21"/>
  <c r="M28" i="21"/>
  <c r="A64" i="21"/>
  <c r="P28" i="21"/>
  <c r="N28" i="21"/>
  <c r="S28" i="21"/>
  <c r="Q28" i="21"/>
  <c r="T28" i="21"/>
  <c r="R28" i="21"/>
  <c r="U28" i="21"/>
  <c r="K97" i="23"/>
  <c r="Q97" i="23"/>
  <c r="P97" i="23"/>
  <c r="T97" i="23"/>
  <c r="A133" i="23"/>
  <c r="H97" i="23"/>
  <c r="W97" i="23"/>
  <c r="G97" i="23"/>
  <c r="L97" i="23"/>
  <c r="J97" i="23"/>
  <c r="N97" i="23"/>
  <c r="X97" i="23"/>
  <c r="B97" i="23"/>
  <c r="O97" i="23"/>
  <c r="V97" i="23"/>
  <c r="U97" i="23"/>
  <c r="Y97" i="23"/>
  <c r="D97" i="23"/>
  <c r="M97" i="23"/>
  <c r="F97" i="23"/>
  <c r="E97" i="23"/>
  <c r="S97" i="23"/>
  <c r="I97" i="23"/>
  <c r="C97" i="23"/>
  <c r="R97" i="23"/>
  <c r="I98" i="19"/>
  <c r="U98" i="19"/>
  <c r="N98" i="19"/>
  <c r="G98" i="19"/>
  <c r="H98" i="19"/>
  <c r="R98" i="19"/>
  <c r="M98" i="19"/>
  <c r="B98" i="19"/>
  <c r="X98" i="19"/>
  <c r="K98" i="19"/>
  <c r="L98" i="19"/>
  <c r="W98" i="19"/>
  <c r="A134" i="19"/>
  <c r="Q98" i="19"/>
  <c r="F98" i="19"/>
  <c r="T98" i="19"/>
  <c r="O98" i="19"/>
  <c r="P98" i="19"/>
  <c r="S98" i="19"/>
  <c r="E98" i="19"/>
  <c r="Y98" i="19"/>
  <c r="J98" i="19"/>
  <c r="C98" i="19"/>
  <c r="D98" i="19"/>
  <c r="V98" i="19"/>
  <c r="G28" i="19"/>
  <c r="N28" i="19"/>
  <c r="U28" i="19"/>
  <c r="E28" i="19"/>
  <c r="L28" i="19"/>
  <c r="B28" i="19"/>
  <c r="S28" i="19"/>
  <c r="C28" i="19"/>
  <c r="J28" i="19"/>
  <c r="Q28" i="19"/>
  <c r="H28" i="19"/>
  <c r="A64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27" i="21"/>
  <c r="N127" i="21"/>
  <c r="I127" i="21"/>
  <c r="K127" i="21"/>
  <c r="F127" i="21"/>
  <c r="X127" i="21"/>
  <c r="L127" i="21"/>
  <c r="G127" i="21"/>
  <c r="Y127" i="21"/>
  <c r="D127" i="21"/>
  <c r="V127" i="21"/>
  <c r="Q127" i="21"/>
  <c r="J127" i="21"/>
  <c r="E127" i="21"/>
  <c r="W127" i="21"/>
  <c r="B127" i="21"/>
  <c r="T127" i="21"/>
  <c r="O127" i="21"/>
  <c r="C127" i="21"/>
  <c r="U127" i="21"/>
  <c r="P127" i="21"/>
  <c r="R127" i="21"/>
  <c r="M127" i="21"/>
  <c r="H127" i="21"/>
  <c r="O170" i="19"/>
  <c r="E170" i="19"/>
  <c r="F170" i="19"/>
  <c r="A171" i="19"/>
  <c r="R170" i="19"/>
  <c r="I170" i="19"/>
  <c r="C170" i="19"/>
  <c r="S170" i="19"/>
  <c r="J170" i="19"/>
  <c r="L170" i="19"/>
  <c r="B170" i="19"/>
  <c r="X170" i="19"/>
  <c r="N170" i="19"/>
  <c r="G170" i="19"/>
  <c r="W170" i="19"/>
  <c r="P170" i="19"/>
  <c r="Q170" i="19"/>
  <c r="H170" i="19"/>
  <c r="D170" i="19"/>
  <c r="T170" i="19"/>
  <c r="K170" i="19"/>
  <c r="A206" i="19"/>
  <c r="U170" i="19"/>
  <c r="V170" i="19"/>
  <c r="M170" i="19"/>
  <c r="Y170" i="19"/>
  <c r="K62" i="23"/>
  <c r="Q62" i="23"/>
  <c r="P62" i="23"/>
  <c r="Y62" i="23"/>
  <c r="D62" i="23"/>
  <c r="H62" i="23"/>
  <c r="W62" i="23"/>
  <c r="G62" i="23"/>
  <c r="L62" i="23"/>
  <c r="J62" i="23"/>
  <c r="T62" i="23"/>
  <c r="X62" i="23"/>
  <c r="B62" i="23"/>
  <c r="V62" i="23"/>
  <c r="A98" i="23"/>
  <c r="M62" i="23"/>
  <c r="S62" i="23"/>
  <c r="F62" i="23"/>
  <c r="N62" i="23"/>
  <c r="O62" i="23"/>
  <c r="U62" i="23"/>
  <c r="I62" i="23"/>
  <c r="C62" i="23"/>
  <c r="E62" i="23"/>
  <c r="R62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3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2" i="23"/>
  <c r="Y132" i="23"/>
  <c r="D132" i="23"/>
  <c r="H132" i="23"/>
  <c r="L132" i="23"/>
  <c r="J132" i="23"/>
  <c r="S132" i="23"/>
  <c r="T132" i="23"/>
  <c r="R132" i="23"/>
  <c r="Q132" i="23"/>
  <c r="E132" i="23"/>
  <c r="K132" i="23"/>
  <c r="N132" i="23"/>
  <c r="M132" i="23"/>
  <c r="F132" i="23"/>
  <c r="G132" i="23"/>
  <c r="I132" i="23"/>
  <c r="B132" i="23"/>
  <c r="U132" i="23"/>
  <c r="W132" i="23"/>
  <c r="C132" i="23"/>
  <c r="X132" i="23"/>
  <c r="V132" i="23"/>
  <c r="P132" i="23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O133" i="19"/>
  <c r="H133" i="19"/>
  <c r="X133" i="19"/>
  <c r="Q133" i="19"/>
  <c r="F133" i="19"/>
  <c r="V133" i="19"/>
  <c r="C275" i="19"/>
  <c r="S275" i="19"/>
  <c r="P275" i="19"/>
  <c r="Q275" i="19"/>
  <c r="M275" i="19"/>
  <c r="D275" i="19"/>
  <c r="G275" i="19"/>
  <c r="W275" i="19"/>
  <c r="U275" i="19"/>
  <c r="V275" i="19"/>
  <c r="R275" i="19"/>
  <c r="Y275" i="19"/>
  <c r="K275" i="19"/>
  <c r="E275" i="19"/>
  <c r="F275" i="19"/>
  <c r="B275" i="19"/>
  <c r="X275" i="19"/>
  <c r="I275" i="19"/>
  <c r="O275" i="19"/>
  <c r="J275" i="19"/>
  <c r="L275" i="19"/>
  <c r="H275" i="19"/>
  <c r="T275" i="19"/>
  <c r="N275" i="19"/>
  <c r="T28" i="24"/>
  <c r="C526" i="19"/>
  <c r="G526" i="19"/>
  <c r="K526" i="19"/>
  <c r="O526" i="19"/>
  <c r="S526" i="19"/>
  <c r="W526" i="19"/>
  <c r="D526" i="19"/>
  <c r="H526" i="19"/>
  <c r="L526" i="19"/>
  <c r="P526" i="19"/>
  <c r="T526" i="19"/>
  <c r="X526" i="19"/>
  <c r="A527" i="19"/>
  <c r="E526" i="19"/>
  <c r="M526" i="19"/>
  <c r="U526" i="19"/>
  <c r="F526" i="19"/>
  <c r="N526" i="19"/>
  <c r="V526" i="19"/>
  <c r="I526" i="19"/>
  <c r="Q526" i="19"/>
  <c r="Y526" i="19"/>
  <c r="B526" i="19"/>
  <c r="J526" i="19"/>
  <c r="R526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M561" i="19"/>
  <c r="U561" i="19"/>
  <c r="F561" i="19"/>
  <c r="N561" i="19"/>
  <c r="V561" i="19"/>
  <c r="I561" i="19"/>
  <c r="Q561" i="19"/>
  <c r="Y561" i="19"/>
  <c r="B561" i="19"/>
  <c r="J561" i="19"/>
  <c r="R561" i="19"/>
  <c r="D385" i="19"/>
  <c r="H385" i="19"/>
  <c r="L385" i="19"/>
  <c r="P385" i="19"/>
  <c r="T385" i="19"/>
  <c r="X385" i="19"/>
  <c r="E385" i="19"/>
  <c r="I385" i="19"/>
  <c r="M385" i="19"/>
  <c r="Q385" i="19"/>
  <c r="U385" i="19"/>
  <c r="Y385" i="19"/>
  <c r="B385" i="19"/>
  <c r="F385" i="19"/>
  <c r="J385" i="19"/>
  <c r="N385" i="19"/>
  <c r="R385" i="19"/>
  <c r="V385" i="19"/>
  <c r="A421" i="19"/>
  <c r="C385" i="19"/>
  <c r="G385" i="19"/>
  <c r="K385" i="19"/>
  <c r="O385" i="19"/>
  <c r="S385" i="19"/>
  <c r="W385" i="19"/>
  <c r="F162" i="21"/>
  <c r="V162" i="21"/>
  <c r="O162" i="21"/>
  <c r="H162" i="21"/>
  <c r="X162" i="21"/>
  <c r="Q162" i="21"/>
  <c r="J162" i="21"/>
  <c r="C162" i="21"/>
  <c r="S162" i="21"/>
  <c r="L162" i="21"/>
  <c r="E162" i="21"/>
  <c r="U162" i="21"/>
  <c r="A163" i="21"/>
  <c r="N162" i="21"/>
  <c r="G162" i="21"/>
  <c r="W162" i="21"/>
  <c r="P162" i="21"/>
  <c r="I162" i="21"/>
  <c r="Y162" i="21"/>
  <c r="B162" i="21"/>
  <c r="R162" i="21"/>
  <c r="K162" i="21"/>
  <c r="D162" i="21"/>
  <c r="T162" i="21"/>
  <c r="M162" i="21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6" i="19"/>
  <c r="B350" i="19"/>
  <c r="F350" i="19"/>
  <c r="J350" i="19"/>
  <c r="N350" i="19"/>
  <c r="R350" i="19"/>
  <c r="V350" i="19"/>
  <c r="C350" i="19"/>
  <c r="G350" i="19"/>
  <c r="K350" i="19"/>
  <c r="O350" i="19"/>
  <c r="S350" i="19"/>
  <c r="W350" i="19"/>
  <c r="D420" i="19"/>
  <c r="H420" i="19"/>
  <c r="L420" i="19"/>
  <c r="P420" i="19"/>
  <c r="T420" i="19"/>
  <c r="X420" i="19"/>
  <c r="E420" i="19"/>
  <c r="I420" i="19"/>
  <c r="M420" i="19"/>
  <c r="Q420" i="19"/>
  <c r="U420" i="19"/>
  <c r="Y420" i="19"/>
  <c r="B420" i="19"/>
  <c r="F420" i="19"/>
  <c r="J420" i="19"/>
  <c r="N420" i="19"/>
  <c r="R420" i="19"/>
  <c r="V420" i="19"/>
  <c r="C420" i="19"/>
  <c r="G420" i="19"/>
  <c r="K420" i="19"/>
  <c r="O420" i="19"/>
  <c r="S420" i="19"/>
  <c r="W420" i="19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E491" i="19"/>
  <c r="M491" i="19"/>
  <c r="U491" i="19"/>
  <c r="F491" i="19"/>
  <c r="N491" i="19"/>
  <c r="V491" i="19"/>
  <c r="I491" i="19"/>
  <c r="Q491" i="19"/>
  <c r="Y491" i="19"/>
  <c r="B491" i="19"/>
  <c r="J491" i="19"/>
  <c r="R491" i="19"/>
  <c r="A492" i="19"/>
  <c r="D315" i="19"/>
  <c r="H315" i="19"/>
  <c r="L315" i="19"/>
  <c r="P315" i="19"/>
  <c r="T315" i="19"/>
  <c r="X315" i="19"/>
  <c r="A316" i="19"/>
  <c r="E315" i="19"/>
  <c r="I315" i="19"/>
  <c r="M315" i="19"/>
  <c r="Q315" i="19"/>
  <c r="U315" i="19"/>
  <c r="Y315" i="19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A351" i="19"/>
  <c r="B678" i="2"/>
  <c r="C456" i="19"/>
  <c r="G456" i="19"/>
  <c r="K456" i="19"/>
  <c r="O456" i="19"/>
  <c r="S456" i="19"/>
  <c r="W456" i="19"/>
  <c r="D456" i="19"/>
  <c r="H456" i="19"/>
  <c r="L456" i="19"/>
  <c r="P456" i="19"/>
  <c r="T456" i="19"/>
  <c r="X456" i="19"/>
  <c r="E456" i="19"/>
  <c r="M456" i="19"/>
  <c r="U456" i="19"/>
  <c r="A457" i="19"/>
  <c r="F456" i="19"/>
  <c r="N456" i="19"/>
  <c r="V456" i="19"/>
  <c r="I456" i="19"/>
  <c r="Q456" i="19"/>
  <c r="Y456" i="19"/>
  <c r="B456" i="19"/>
  <c r="J456" i="19"/>
  <c r="R456" i="19"/>
  <c r="U28" i="24" l="1"/>
  <c r="Y27" i="19"/>
  <c r="Y27" i="21"/>
  <c r="W27" i="21"/>
  <c r="W27" i="19"/>
  <c r="X27" i="19"/>
  <c r="X27" i="21"/>
  <c r="O233" i="21"/>
  <c r="H233" i="21"/>
  <c r="J233" i="21"/>
  <c r="K233" i="21"/>
  <c r="T233" i="21"/>
  <c r="Q233" i="21"/>
  <c r="W233" i="21"/>
  <c r="P233" i="21"/>
  <c r="I233" i="21"/>
  <c r="L233" i="21"/>
  <c r="M233" i="21"/>
  <c r="Y233" i="21"/>
  <c r="S233" i="21"/>
  <c r="F233" i="21"/>
  <c r="N233" i="21"/>
  <c r="A234" i="21"/>
  <c r="C233" i="21"/>
  <c r="R233" i="21"/>
  <c r="V233" i="21"/>
  <c r="G233" i="21"/>
  <c r="D233" i="21"/>
  <c r="E233" i="21"/>
  <c r="B233" i="21"/>
  <c r="X233" i="21"/>
  <c r="U233" i="21"/>
  <c r="W198" i="21"/>
  <c r="V198" i="21"/>
  <c r="U198" i="21"/>
  <c r="S198" i="21"/>
  <c r="G198" i="21"/>
  <c r="J198" i="21"/>
  <c r="Q198" i="21"/>
  <c r="E198" i="21"/>
  <c r="P198" i="21"/>
  <c r="D198" i="21"/>
  <c r="K198" i="21"/>
  <c r="N198" i="21"/>
  <c r="Y198" i="21"/>
  <c r="A199" i="21"/>
  <c r="I198" i="21"/>
  <c r="T198" i="21"/>
  <c r="H198" i="21"/>
  <c r="O198" i="21"/>
  <c r="B198" i="21"/>
  <c r="R198" i="21"/>
  <c r="F198" i="21"/>
  <c r="M198" i="21"/>
  <c r="X198" i="21"/>
  <c r="L198" i="21"/>
  <c r="C198" i="21"/>
  <c r="B1108" i="2"/>
  <c r="D27" i="21"/>
  <c r="E27" i="21"/>
  <c r="D28" i="24"/>
  <c r="B28" i="24"/>
  <c r="K28" i="24"/>
  <c r="A64" i="24"/>
  <c r="C28" i="24"/>
  <c r="O28" i="24"/>
  <c r="S28" i="24"/>
  <c r="G28" i="24"/>
  <c r="J28" i="24"/>
  <c r="R28" i="24"/>
  <c r="N28" i="24"/>
  <c r="M28" i="24"/>
  <c r="H28" i="24"/>
  <c r="F28" i="24"/>
  <c r="I28" i="24"/>
  <c r="A29" i="24"/>
  <c r="Y28" i="24"/>
  <c r="E28" i="24"/>
  <c r="P28" i="24"/>
  <c r="Q28" i="24"/>
  <c r="L28" i="24"/>
  <c r="E418" i="23"/>
  <c r="Y418" i="23"/>
  <c r="N418" i="23"/>
  <c r="K418" i="23"/>
  <c r="H418" i="23"/>
  <c r="I418" i="23"/>
  <c r="B418" i="23"/>
  <c r="R418" i="23"/>
  <c r="O418" i="23"/>
  <c r="L418" i="23"/>
  <c r="M418" i="23"/>
  <c r="F418" i="23"/>
  <c r="C418" i="23"/>
  <c r="S418" i="23"/>
  <c r="P418" i="23"/>
  <c r="Q418" i="23"/>
  <c r="J418" i="23"/>
  <c r="G418" i="23"/>
  <c r="D418" i="23"/>
  <c r="T418" i="23"/>
  <c r="V418" i="23"/>
  <c r="X418" i="23"/>
  <c r="W418" i="23"/>
  <c r="U418" i="23"/>
  <c r="E127" i="24"/>
  <c r="N127" i="24"/>
  <c r="O127" i="24"/>
  <c r="J127" i="24"/>
  <c r="G127" i="24"/>
  <c r="D127" i="24"/>
  <c r="P127" i="24"/>
  <c r="K127" i="24"/>
  <c r="M127" i="24"/>
  <c r="L127" i="24"/>
  <c r="I127" i="24"/>
  <c r="F127" i="24"/>
  <c r="H127" i="24"/>
  <c r="C127" i="24"/>
  <c r="B127" i="24"/>
  <c r="W127" i="24"/>
  <c r="Y127" i="24"/>
  <c r="X127" i="24"/>
  <c r="T127" i="24"/>
  <c r="U127" i="24"/>
  <c r="V127" i="24"/>
  <c r="R127" i="24"/>
  <c r="Q127" i="24"/>
  <c r="S127" i="24"/>
  <c r="Q406" i="24"/>
  <c r="X406" i="24"/>
  <c r="P406" i="24"/>
  <c r="E406" i="24"/>
  <c r="B406" i="24"/>
  <c r="R406" i="24"/>
  <c r="D406" i="24"/>
  <c r="G406" i="24"/>
  <c r="U406" i="24"/>
  <c r="K406" i="24"/>
  <c r="A407" i="24"/>
  <c r="N406" i="24"/>
  <c r="S406" i="24"/>
  <c r="T406" i="24"/>
  <c r="C406" i="24"/>
  <c r="V406" i="24"/>
  <c r="W406" i="24"/>
  <c r="I406" i="24"/>
  <c r="L406" i="24"/>
  <c r="O406" i="24"/>
  <c r="H406" i="24"/>
  <c r="M406" i="24"/>
  <c r="Y406" i="24"/>
  <c r="J406" i="24"/>
  <c r="F406" i="24"/>
  <c r="D95" i="24"/>
  <c r="T95" i="24"/>
  <c r="M95" i="24"/>
  <c r="J95" i="24"/>
  <c r="G95" i="24"/>
  <c r="L95" i="24"/>
  <c r="E95" i="24"/>
  <c r="Y95" i="24"/>
  <c r="R95" i="24"/>
  <c r="O95" i="24"/>
  <c r="H95" i="24"/>
  <c r="Q95" i="24"/>
  <c r="K95" i="24"/>
  <c r="P95" i="24"/>
  <c r="I95" i="24"/>
  <c r="F95" i="24"/>
  <c r="A128" i="24"/>
  <c r="S95" i="24"/>
  <c r="X95" i="24"/>
  <c r="N95" i="24"/>
  <c r="B95" i="24"/>
  <c r="C95" i="24"/>
  <c r="V95" i="24"/>
  <c r="U95" i="24"/>
  <c r="W95" i="24"/>
  <c r="K371" i="24"/>
  <c r="B371" i="24"/>
  <c r="W371" i="24"/>
  <c r="S371" i="24"/>
  <c r="O371" i="24"/>
  <c r="L371" i="24"/>
  <c r="Q371" i="24"/>
  <c r="G371" i="24"/>
  <c r="C371" i="24"/>
  <c r="Y371" i="24"/>
  <c r="U371" i="24"/>
  <c r="P371" i="24"/>
  <c r="V371" i="24"/>
  <c r="M371" i="24"/>
  <c r="I371" i="24"/>
  <c r="E371" i="24"/>
  <c r="H371" i="24"/>
  <c r="D371" i="24"/>
  <c r="F371" i="24"/>
  <c r="A372" i="24"/>
  <c r="R371" i="24"/>
  <c r="N371" i="24"/>
  <c r="J371" i="24"/>
  <c r="X371" i="24"/>
  <c r="T371" i="24"/>
  <c r="H559" i="23"/>
  <c r="P559" i="23"/>
  <c r="U559" i="23"/>
  <c r="W559" i="23"/>
  <c r="M559" i="23"/>
  <c r="B559" i="23"/>
  <c r="X559" i="23"/>
  <c r="E559" i="23"/>
  <c r="K559" i="23"/>
  <c r="G559" i="23"/>
  <c r="S559" i="23"/>
  <c r="Y559" i="23"/>
  <c r="D559" i="23"/>
  <c r="A560" i="23"/>
  <c r="O559" i="23"/>
  <c r="J559" i="23"/>
  <c r="V559" i="23"/>
  <c r="C559" i="23"/>
  <c r="I559" i="23"/>
  <c r="T559" i="23"/>
  <c r="L559" i="23"/>
  <c r="N559" i="23"/>
  <c r="Q559" i="23"/>
  <c r="F559" i="23"/>
  <c r="R559" i="23"/>
  <c r="H442" i="24"/>
  <c r="X442" i="24"/>
  <c r="U442" i="24"/>
  <c r="V442" i="24"/>
  <c r="R442" i="24"/>
  <c r="N442" i="24"/>
  <c r="P442" i="24"/>
  <c r="O442" i="24"/>
  <c r="B442" i="24"/>
  <c r="C442" i="24"/>
  <c r="A443" i="24"/>
  <c r="T442" i="24"/>
  <c r="F442" i="24"/>
  <c r="G442" i="24"/>
  <c r="I442" i="24"/>
  <c r="D442" i="24"/>
  <c r="E442" i="24"/>
  <c r="K442" i="24"/>
  <c r="M442" i="24"/>
  <c r="S442" i="24"/>
  <c r="L442" i="24"/>
  <c r="J442" i="24"/>
  <c r="Q442" i="24"/>
  <c r="W442" i="24"/>
  <c r="Y442" i="24"/>
  <c r="M313" i="23"/>
  <c r="B313" i="23"/>
  <c r="R313" i="23"/>
  <c r="K313" i="23"/>
  <c r="D313" i="23"/>
  <c r="T313" i="23"/>
  <c r="Q313" i="23"/>
  <c r="F313" i="23"/>
  <c r="A314" i="23"/>
  <c r="O313" i="23"/>
  <c r="H313" i="23"/>
  <c r="X313" i="23"/>
  <c r="E313" i="23"/>
  <c r="Y313" i="23"/>
  <c r="J313" i="23"/>
  <c r="C313" i="23"/>
  <c r="S313" i="23"/>
  <c r="L313" i="23"/>
  <c r="I313" i="23"/>
  <c r="A349" i="23"/>
  <c r="N313" i="23"/>
  <c r="G313" i="23"/>
  <c r="W313" i="23"/>
  <c r="P313" i="23"/>
  <c r="V313" i="23"/>
  <c r="U313" i="23"/>
  <c r="I230" i="24"/>
  <c r="E230" i="24"/>
  <c r="K230" i="24"/>
  <c r="M230" i="24"/>
  <c r="D230" i="24"/>
  <c r="L230" i="24"/>
  <c r="N230" i="24"/>
  <c r="J230" i="24"/>
  <c r="Q230" i="24"/>
  <c r="R230" i="24"/>
  <c r="T230" i="24"/>
  <c r="S230" i="24"/>
  <c r="O230" i="24"/>
  <c r="B230" i="24"/>
  <c r="A231" i="24"/>
  <c r="H230" i="24"/>
  <c r="C230" i="24"/>
  <c r="Y230" i="24"/>
  <c r="F230" i="24"/>
  <c r="G230" i="24"/>
  <c r="P230" i="24"/>
  <c r="X230" i="24"/>
  <c r="U230" i="24"/>
  <c r="W230" i="24"/>
  <c r="V230" i="24"/>
  <c r="H621" i="21"/>
  <c r="X621" i="21"/>
  <c r="M621" i="21"/>
  <c r="A622" i="21"/>
  <c r="R621" i="21"/>
  <c r="G621" i="21"/>
  <c r="W621" i="21"/>
  <c r="L621" i="21"/>
  <c r="A657" i="21"/>
  <c r="Q621" i="21"/>
  <c r="F621" i="21"/>
  <c r="V621" i="21"/>
  <c r="K621" i="21"/>
  <c r="P621" i="21"/>
  <c r="E621" i="21"/>
  <c r="U621" i="21"/>
  <c r="J621" i="21"/>
  <c r="B621" i="21"/>
  <c r="O621" i="21"/>
  <c r="D621" i="21"/>
  <c r="T621" i="21"/>
  <c r="I621" i="21"/>
  <c r="Y621" i="21"/>
  <c r="N621" i="21"/>
  <c r="C621" i="21"/>
  <c r="S621" i="21"/>
  <c r="L277" i="23"/>
  <c r="E277" i="23"/>
  <c r="U277" i="23"/>
  <c r="S277" i="23"/>
  <c r="G277" i="23"/>
  <c r="J277" i="23"/>
  <c r="P277" i="23"/>
  <c r="I277" i="23"/>
  <c r="Y277" i="23"/>
  <c r="F277" i="23"/>
  <c r="O277" i="23"/>
  <c r="R277" i="23"/>
  <c r="D277" i="23"/>
  <c r="T277" i="23"/>
  <c r="M277" i="23"/>
  <c r="C277" i="23"/>
  <c r="N277" i="23"/>
  <c r="W277" i="23"/>
  <c r="H277" i="23"/>
  <c r="X277" i="23"/>
  <c r="Q277" i="23"/>
  <c r="K277" i="23"/>
  <c r="V277" i="23"/>
  <c r="B277" i="23"/>
  <c r="P410" i="21"/>
  <c r="Q410" i="21"/>
  <c r="R410" i="21"/>
  <c r="S410" i="21"/>
  <c r="O410" i="21"/>
  <c r="D410" i="21"/>
  <c r="A411" i="21"/>
  <c r="B410" i="21"/>
  <c r="C410" i="21"/>
  <c r="Y410" i="21"/>
  <c r="H410" i="21"/>
  <c r="F410" i="21"/>
  <c r="G410" i="21"/>
  <c r="I410" i="21"/>
  <c r="E410" i="21"/>
  <c r="L410" i="21"/>
  <c r="K410" i="21"/>
  <c r="M410" i="21"/>
  <c r="N410" i="21"/>
  <c r="J410" i="21"/>
  <c r="T410" i="21"/>
  <c r="V410" i="21"/>
  <c r="U410" i="21"/>
  <c r="X410" i="21"/>
  <c r="W410" i="21"/>
  <c r="Q348" i="23"/>
  <c r="J348" i="23"/>
  <c r="G348" i="23"/>
  <c r="A384" i="23"/>
  <c r="P348" i="23"/>
  <c r="E348" i="23"/>
  <c r="Y348" i="23"/>
  <c r="N348" i="23"/>
  <c r="K348" i="23"/>
  <c r="D348" i="23"/>
  <c r="T348" i="23"/>
  <c r="I348" i="23"/>
  <c r="B348" i="23"/>
  <c r="R348" i="23"/>
  <c r="O348" i="23"/>
  <c r="H348" i="23"/>
  <c r="X348" i="23"/>
  <c r="M348" i="23"/>
  <c r="F348" i="23"/>
  <c r="C348" i="23"/>
  <c r="S348" i="23"/>
  <c r="L348" i="23"/>
  <c r="W348" i="23"/>
  <c r="U348" i="23"/>
  <c r="V348" i="23"/>
  <c r="D269" i="21"/>
  <c r="E269" i="21"/>
  <c r="K269" i="21"/>
  <c r="J269" i="21"/>
  <c r="H269" i="21"/>
  <c r="I269" i="21"/>
  <c r="O269" i="21"/>
  <c r="L269" i="21"/>
  <c r="M269" i="21"/>
  <c r="N269" i="21"/>
  <c r="A270" i="21"/>
  <c r="P269" i="21"/>
  <c r="G269" i="21"/>
  <c r="F269" i="21"/>
  <c r="B269" i="21"/>
  <c r="C269" i="21"/>
  <c r="S269" i="21"/>
  <c r="U269" i="21"/>
  <c r="Y269" i="21"/>
  <c r="R269" i="21"/>
  <c r="X269" i="21"/>
  <c r="V269" i="21"/>
  <c r="Q269" i="21"/>
  <c r="T269" i="21"/>
  <c r="W269" i="21"/>
  <c r="H375" i="21"/>
  <c r="X375" i="21"/>
  <c r="S375" i="21"/>
  <c r="O375" i="21"/>
  <c r="A376" i="21"/>
  <c r="R375" i="21"/>
  <c r="L375" i="21"/>
  <c r="C375" i="21"/>
  <c r="Y375" i="21"/>
  <c r="F375" i="21"/>
  <c r="B375" i="21"/>
  <c r="P375" i="21"/>
  <c r="I375" i="21"/>
  <c r="E375" i="21"/>
  <c r="K375" i="21"/>
  <c r="G375" i="21"/>
  <c r="D375" i="21"/>
  <c r="T375" i="21"/>
  <c r="N375" i="21"/>
  <c r="J375" i="21"/>
  <c r="Q375" i="21"/>
  <c r="M375" i="21"/>
  <c r="V375" i="21"/>
  <c r="W375" i="21"/>
  <c r="U375" i="21"/>
  <c r="E265" i="24"/>
  <c r="S265" i="24"/>
  <c r="G265" i="24"/>
  <c r="T265" i="24"/>
  <c r="I265" i="24"/>
  <c r="U265" i="24"/>
  <c r="F265" i="24"/>
  <c r="P265" i="24"/>
  <c r="C265" i="24"/>
  <c r="O265" i="24"/>
  <c r="A266" i="24"/>
  <c r="V265" i="24"/>
  <c r="B265" i="24"/>
  <c r="J265" i="24"/>
  <c r="Y265" i="24"/>
  <c r="Q265" i="24"/>
  <c r="H265" i="24"/>
  <c r="R265" i="24"/>
  <c r="L265" i="24"/>
  <c r="W265" i="24"/>
  <c r="K265" i="24"/>
  <c r="D265" i="24"/>
  <c r="M265" i="24"/>
  <c r="X265" i="24"/>
  <c r="N265" i="24"/>
  <c r="E481" i="21"/>
  <c r="Y481" i="21"/>
  <c r="L481" i="21"/>
  <c r="H481" i="21"/>
  <c r="D481" i="21"/>
  <c r="F481" i="21"/>
  <c r="I481" i="21"/>
  <c r="A482" i="21"/>
  <c r="R481" i="21"/>
  <c r="N481" i="21"/>
  <c r="J481" i="21"/>
  <c r="K481" i="21"/>
  <c r="M481" i="21"/>
  <c r="B481" i="21"/>
  <c r="W481" i="21"/>
  <c r="S481" i="21"/>
  <c r="O481" i="21"/>
  <c r="P481" i="21"/>
  <c r="Q481" i="21"/>
  <c r="G481" i="21"/>
  <c r="C481" i="21"/>
  <c r="X481" i="21"/>
  <c r="T481" i="21"/>
  <c r="V481" i="21"/>
  <c r="U481" i="21"/>
  <c r="J489" i="23"/>
  <c r="A490" i="23"/>
  <c r="O489" i="23"/>
  <c r="Q489" i="23"/>
  <c r="T489" i="23"/>
  <c r="H489" i="23"/>
  <c r="N489" i="23"/>
  <c r="C489" i="23"/>
  <c r="S489" i="23"/>
  <c r="Y489" i="23"/>
  <c r="E489" i="23"/>
  <c r="P489" i="23"/>
  <c r="B489" i="23"/>
  <c r="R489" i="23"/>
  <c r="G489" i="23"/>
  <c r="W489" i="23"/>
  <c r="D489" i="23"/>
  <c r="M489" i="23"/>
  <c r="X489" i="23"/>
  <c r="F489" i="23"/>
  <c r="V489" i="23"/>
  <c r="K489" i="23"/>
  <c r="I489" i="23"/>
  <c r="L489" i="23"/>
  <c r="U489" i="23"/>
  <c r="H207" i="23"/>
  <c r="X207" i="23"/>
  <c r="M207" i="23"/>
  <c r="S207" i="23"/>
  <c r="O207" i="23"/>
  <c r="L207" i="23"/>
  <c r="A243" i="23"/>
  <c r="Q207" i="23"/>
  <c r="F207" i="23"/>
  <c r="J207" i="23"/>
  <c r="P207" i="23"/>
  <c r="E207" i="23"/>
  <c r="Y207" i="23"/>
  <c r="N207" i="23"/>
  <c r="R207" i="23"/>
  <c r="D207" i="23"/>
  <c r="T207" i="23"/>
  <c r="I207" i="23"/>
  <c r="K207" i="23"/>
  <c r="G207" i="23"/>
  <c r="C207" i="23"/>
  <c r="B207" i="23"/>
  <c r="W207" i="23"/>
  <c r="V207" i="23"/>
  <c r="U207" i="23"/>
  <c r="S172" i="23"/>
  <c r="C172" i="23"/>
  <c r="F172" i="23"/>
  <c r="H172" i="23"/>
  <c r="T172" i="23"/>
  <c r="Y172" i="23"/>
  <c r="O172" i="23"/>
  <c r="R172" i="23"/>
  <c r="B172" i="23"/>
  <c r="M172" i="23"/>
  <c r="L172" i="23"/>
  <c r="Q172" i="23"/>
  <c r="K172" i="23"/>
  <c r="N172" i="23"/>
  <c r="X172" i="23"/>
  <c r="E172" i="23"/>
  <c r="D172" i="23"/>
  <c r="I172" i="23"/>
  <c r="W172" i="23"/>
  <c r="G172" i="23"/>
  <c r="J172" i="23"/>
  <c r="P172" i="23"/>
  <c r="A208" i="23"/>
  <c r="A173" i="23"/>
  <c r="V172" i="23"/>
  <c r="U172" i="23"/>
  <c r="G586" i="21"/>
  <c r="W586" i="21"/>
  <c r="P586" i="21"/>
  <c r="I586" i="21"/>
  <c r="Y586" i="21"/>
  <c r="N586" i="21"/>
  <c r="K586" i="21"/>
  <c r="D586" i="21"/>
  <c r="T586" i="21"/>
  <c r="M586" i="21"/>
  <c r="B586" i="21"/>
  <c r="R586" i="21"/>
  <c r="O586" i="21"/>
  <c r="H586" i="21"/>
  <c r="X586" i="21"/>
  <c r="Q586" i="21"/>
  <c r="F586" i="21"/>
  <c r="V586" i="21"/>
  <c r="C586" i="21"/>
  <c r="S586" i="21"/>
  <c r="L586" i="21"/>
  <c r="E586" i="21"/>
  <c r="U586" i="21"/>
  <c r="J586" i="21"/>
  <c r="A587" i="21"/>
  <c r="P340" i="21"/>
  <c r="I340" i="21"/>
  <c r="E340" i="21"/>
  <c r="K340" i="21"/>
  <c r="M340" i="21"/>
  <c r="D340" i="21"/>
  <c r="T340" i="21"/>
  <c r="N340" i="21"/>
  <c r="J340" i="21"/>
  <c r="Q340" i="21"/>
  <c r="R340" i="21"/>
  <c r="H340" i="21"/>
  <c r="X340" i="21"/>
  <c r="S340" i="21"/>
  <c r="O340" i="21"/>
  <c r="B340" i="21"/>
  <c r="W340" i="21"/>
  <c r="L340" i="21"/>
  <c r="C340" i="21"/>
  <c r="Y340" i="21"/>
  <c r="F340" i="21"/>
  <c r="G340" i="21"/>
  <c r="A341" i="21"/>
  <c r="U340" i="21"/>
  <c r="V340" i="21"/>
  <c r="L305" i="21"/>
  <c r="Q305" i="21"/>
  <c r="A306" i="21"/>
  <c r="E305" i="21"/>
  <c r="P305" i="21"/>
  <c r="B305" i="21"/>
  <c r="C305" i="21"/>
  <c r="J305" i="21"/>
  <c r="D305" i="21"/>
  <c r="F305" i="21"/>
  <c r="G305" i="21"/>
  <c r="I305" i="21"/>
  <c r="O305" i="21"/>
  <c r="H305" i="21"/>
  <c r="K305" i="21"/>
  <c r="M305" i="21"/>
  <c r="N305" i="21"/>
  <c r="U305" i="21"/>
  <c r="R305" i="21"/>
  <c r="W305" i="21"/>
  <c r="T305" i="21"/>
  <c r="X305" i="21"/>
  <c r="S305" i="21"/>
  <c r="Y305" i="21"/>
  <c r="V305" i="21"/>
  <c r="Q383" i="23"/>
  <c r="J383" i="23"/>
  <c r="G383" i="23"/>
  <c r="D383" i="23"/>
  <c r="A419" i="23"/>
  <c r="E383" i="23"/>
  <c r="Y383" i="23"/>
  <c r="N383" i="23"/>
  <c r="K383" i="23"/>
  <c r="H383" i="23"/>
  <c r="I383" i="23"/>
  <c r="B383" i="23"/>
  <c r="R383" i="23"/>
  <c r="O383" i="23"/>
  <c r="L383" i="23"/>
  <c r="M383" i="23"/>
  <c r="F383" i="23"/>
  <c r="C383" i="23"/>
  <c r="S383" i="23"/>
  <c r="P383" i="23"/>
  <c r="V383" i="23"/>
  <c r="T383" i="23"/>
  <c r="X383" i="23"/>
  <c r="W383" i="23"/>
  <c r="U383" i="23"/>
  <c r="P524" i="23"/>
  <c r="I524" i="23"/>
  <c r="Y524" i="23"/>
  <c r="F524" i="23"/>
  <c r="O524" i="23"/>
  <c r="R524" i="23"/>
  <c r="D524" i="23"/>
  <c r="T524" i="23"/>
  <c r="M524" i="23"/>
  <c r="C524" i="23"/>
  <c r="N524" i="23"/>
  <c r="W524" i="23"/>
  <c r="A525" i="23"/>
  <c r="H524" i="23"/>
  <c r="X524" i="23"/>
  <c r="Q524" i="23"/>
  <c r="K524" i="23"/>
  <c r="V524" i="23"/>
  <c r="B524" i="23"/>
  <c r="L524" i="23"/>
  <c r="E524" i="23"/>
  <c r="U524" i="23"/>
  <c r="S524" i="23"/>
  <c r="G524" i="23"/>
  <c r="J524" i="23"/>
  <c r="Q516" i="21"/>
  <c r="G516" i="21"/>
  <c r="C516" i="21"/>
  <c r="X516" i="21"/>
  <c r="T516" i="21"/>
  <c r="V516" i="21"/>
  <c r="E516" i="21"/>
  <c r="U516" i="21"/>
  <c r="L516" i="21"/>
  <c r="H516" i="21"/>
  <c r="D516" i="21"/>
  <c r="F516" i="21"/>
  <c r="A517" i="21"/>
  <c r="I516" i="21"/>
  <c r="Y516" i="21"/>
  <c r="R516" i="21"/>
  <c r="N516" i="21"/>
  <c r="J516" i="21"/>
  <c r="K516" i="21"/>
  <c r="M516" i="21"/>
  <c r="B516" i="21"/>
  <c r="W516" i="21"/>
  <c r="S516" i="21"/>
  <c r="O516" i="21"/>
  <c r="P516" i="21"/>
  <c r="Q477" i="24"/>
  <c r="C477" i="24"/>
  <c r="X477" i="24"/>
  <c r="O477" i="24"/>
  <c r="K477" i="24"/>
  <c r="L477" i="24"/>
  <c r="M477" i="24"/>
  <c r="H477" i="24"/>
  <c r="D477" i="24"/>
  <c r="F477" i="24"/>
  <c r="R477" i="24"/>
  <c r="U477" i="24"/>
  <c r="N477" i="24"/>
  <c r="J477" i="24"/>
  <c r="P477" i="24"/>
  <c r="W477" i="24"/>
  <c r="E477" i="24"/>
  <c r="Y477" i="24"/>
  <c r="S477" i="24"/>
  <c r="T477" i="24"/>
  <c r="V477" i="24"/>
  <c r="I477" i="24"/>
  <c r="A478" i="24"/>
  <c r="A513" i="24"/>
  <c r="B477" i="24"/>
  <c r="G477" i="24"/>
  <c r="D63" i="24"/>
  <c r="T63" i="24"/>
  <c r="M63" i="24"/>
  <c r="B63" i="24"/>
  <c r="R63" i="24"/>
  <c r="G63" i="24"/>
  <c r="H63" i="24"/>
  <c r="X63" i="24"/>
  <c r="Q63" i="24"/>
  <c r="F63" i="24"/>
  <c r="O63" i="24"/>
  <c r="W63" i="24"/>
  <c r="L63" i="24"/>
  <c r="E63" i="24"/>
  <c r="Y63" i="24"/>
  <c r="J63" i="24"/>
  <c r="C63" i="24"/>
  <c r="K63" i="24"/>
  <c r="P63" i="24"/>
  <c r="I63" i="24"/>
  <c r="A96" i="24"/>
  <c r="N63" i="24"/>
  <c r="S63" i="24"/>
  <c r="U63" i="24"/>
  <c r="V63" i="24"/>
  <c r="P160" i="24"/>
  <c r="A161" i="24"/>
  <c r="B160" i="24"/>
  <c r="I160" i="24"/>
  <c r="D160" i="24"/>
  <c r="J160" i="24"/>
  <c r="Q160" i="24"/>
  <c r="N160" i="24"/>
  <c r="H160" i="24"/>
  <c r="O160" i="24"/>
  <c r="G160" i="24"/>
  <c r="L160" i="24"/>
  <c r="F160" i="24"/>
  <c r="M160" i="24"/>
  <c r="E160" i="24"/>
  <c r="K160" i="24"/>
  <c r="C160" i="24"/>
  <c r="V160" i="24"/>
  <c r="S160" i="24"/>
  <c r="T160" i="24"/>
  <c r="R160" i="24"/>
  <c r="Y160" i="24"/>
  <c r="X160" i="24"/>
  <c r="W160" i="24"/>
  <c r="U160" i="24"/>
  <c r="L242" i="23"/>
  <c r="I242" i="23"/>
  <c r="F242" i="23"/>
  <c r="B242" i="23"/>
  <c r="P242" i="23"/>
  <c r="M242" i="23"/>
  <c r="N242" i="23"/>
  <c r="J242" i="23"/>
  <c r="D242" i="23"/>
  <c r="A278" i="23"/>
  <c r="C242" i="23"/>
  <c r="G242" i="23"/>
  <c r="H242" i="23"/>
  <c r="E242" i="23"/>
  <c r="K242" i="23"/>
  <c r="O242" i="23"/>
  <c r="V242" i="23"/>
  <c r="S242" i="23"/>
  <c r="T242" i="23"/>
  <c r="Y242" i="23"/>
  <c r="X242" i="23"/>
  <c r="R242" i="23"/>
  <c r="W242" i="23"/>
  <c r="Q242" i="23"/>
  <c r="U242" i="23"/>
  <c r="Q446" i="21"/>
  <c r="O446" i="21"/>
  <c r="P446" i="21"/>
  <c r="R446" i="21"/>
  <c r="N446" i="21"/>
  <c r="E446" i="21"/>
  <c r="Y446" i="21"/>
  <c r="T446" i="21"/>
  <c r="B446" i="21"/>
  <c r="A447" i="21"/>
  <c r="S446" i="21"/>
  <c r="I446" i="21"/>
  <c r="D446" i="21"/>
  <c r="F446" i="21"/>
  <c r="G446" i="21"/>
  <c r="C446" i="21"/>
  <c r="M446" i="21"/>
  <c r="J446" i="21"/>
  <c r="K446" i="21"/>
  <c r="L446" i="21"/>
  <c r="H446" i="21"/>
  <c r="W446" i="21"/>
  <c r="U446" i="21"/>
  <c r="X446" i="21"/>
  <c r="V446" i="21"/>
  <c r="O301" i="24"/>
  <c r="L301" i="24"/>
  <c r="R301" i="24"/>
  <c r="F301" i="24"/>
  <c r="D301" i="24"/>
  <c r="G301" i="24"/>
  <c r="Q301" i="24"/>
  <c r="A302" i="24"/>
  <c r="N301" i="24"/>
  <c r="B301" i="24"/>
  <c r="T301" i="24"/>
  <c r="C301" i="24"/>
  <c r="H301" i="24"/>
  <c r="M301" i="24"/>
  <c r="U301" i="24"/>
  <c r="P301" i="24"/>
  <c r="W301" i="24"/>
  <c r="J301" i="24"/>
  <c r="Y301" i="24"/>
  <c r="X301" i="24"/>
  <c r="I301" i="24"/>
  <c r="V301" i="24"/>
  <c r="E301" i="24"/>
  <c r="S301" i="24"/>
  <c r="K301" i="24"/>
  <c r="L195" i="24"/>
  <c r="A196" i="24"/>
  <c r="R195" i="24"/>
  <c r="N195" i="24"/>
  <c r="J195" i="24"/>
  <c r="Q195" i="24"/>
  <c r="P195" i="24"/>
  <c r="G195" i="24"/>
  <c r="I195" i="24"/>
  <c r="O195" i="24"/>
  <c r="D195" i="24"/>
  <c r="X195" i="24"/>
  <c r="W195" i="24"/>
  <c r="Y195" i="24"/>
  <c r="K195" i="24"/>
  <c r="M195" i="24"/>
  <c r="F195" i="24"/>
  <c r="H195" i="24"/>
  <c r="C195" i="24"/>
  <c r="T195" i="24"/>
  <c r="S195" i="24"/>
  <c r="B195" i="24"/>
  <c r="E195" i="24"/>
  <c r="U195" i="24"/>
  <c r="V195" i="24"/>
  <c r="H454" i="23"/>
  <c r="X454" i="23"/>
  <c r="Q454" i="23"/>
  <c r="K454" i="23"/>
  <c r="N454" i="23"/>
  <c r="W454" i="23"/>
  <c r="L454" i="23"/>
  <c r="E454" i="23"/>
  <c r="U454" i="23"/>
  <c r="S454" i="23"/>
  <c r="V454" i="23"/>
  <c r="B454" i="23"/>
  <c r="P454" i="23"/>
  <c r="I454" i="23"/>
  <c r="Y454" i="23"/>
  <c r="A455" i="23"/>
  <c r="G454" i="23"/>
  <c r="J454" i="23"/>
  <c r="D454" i="23"/>
  <c r="T454" i="23"/>
  <c r="M454" i="23"/>
  <c r="C454" i="23"/>
  <c r="F454" i="23"/>
  <c r="O454" i="23"/>
  <c r="R454" i="23"/>
  <c r="Y336" i="24"/>
  <c r="T336" i="24"/>
  <c r="A337" i="24"/>
  <c r="R336" i="24"/>
  <c r="L336" i="24"/>
  <c r="O336" i="24"/>
  <c r="P336" i="24"/>
  <c r="U336" i="24"/>
  <c r="M336" i="24"/>
  <c r="V336" i="24"/>
  <c r="N336" i="24"/>
  <c r="B336" i="24"/>
  <c r="K336" i="24"/>
  <c r="G336" i="24"/>
  <c r="Q336" i="24"/>
  <c r="I336" i="24"/>
  <c r="H336" i="24"/>
  <c r="J336" i="24"/>
  <c r="W336" i="24"/>
  <c r="C336" i="24"/>
  <c r="D336" i="24"/>
  <c r="E336" i="24"/>
  <c r="X336" i="24"/>
  <c r="F336" i="24"/>
  <c r="S336" i="24"/>
  <c r="E551" i="21"/>
  <c r="U551" i="21"/>
  <c r="O551" i="21"/>
  <c r="K551" i="21"/>
  <c r="G551" i="21"/>
  <c r="C551" i="21"/>
  <c r="X551" i="21"/>
  <c r="I551" i="21"/>
  <c r="Y551" i="21"/>
  <c r="T551" i="21"/>
  <c r="P551" i="21"/>
  <c r="L551" i="21"/>
  <c r="H551" i="21"/>
  <c r="M551" i="21"/>
  <c r="D551" i="21"/>
  <c r="A552" i="21"/>
  <c r="V551" i="21"/>
  <c r="R551" i="21"/>
  <c r="N551" i="21"/>
  <c r="Q551" i="21"/>
  <c r="J551" i="21"/>
  <c r="F551" i="21"/>
  <c r="B551" i="21"/>
  <c r="W551" i="21"/>
  <c r="S551" i="21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5" i="19"/>
  <c r="P29" i="19"/>
  <c r="G29" i="19"/>
  <c r="N29" i="19"/>
  <c r="U29" i="19"/>
  <c r="E29" i="19"/>
  <c r="O133" i="23"/>
  <c r="V133" i="23"/>
  <c r="F133" i="23"/>
  <c r="Q133" i="23"/>
  <c r="X133" i="23"/>
  <c r="H133" i="23"/>
  <c r="K133" i="23"/>
  <c r="R133" i="23"/>
  <c r="B133" i="23"/>
  <c r="M133" i="23"/>
  <c r="T133" i="23"/>
  <c r="D133" i="23"/>
  <c r="W133" i="23"/>
  <c r="G133" i="23"/>
  <c r="N133" i="23"/>
  <c r="Y133" i="23"/>
  <c r="I133" i="23"/>
  <c r="P133" i="23"/>
  <c r="S133" i="23"/>
  <c r="C133" i="23"/>
  <c r="J133" i="23"/>
  <c r="U133" i="23"/>
  <c r="E133" i="23"/>
  <c r="L133" i="23"/>
  <c r="J29" i="21"/>
  <c r="A30" i="21"/>
  <c r="M29" i="21"/>
  <c r="K29" i="21"/>
  <c r="P29" i="21"/>
  <c r="U29" i="21"/>
  <c r="A65" i="21"/>
  <c r="Q29" i="21"/>
  <c r="O29" i="21"/>
  <c r="T29" i="21"/>
  <c r="R29" i="21"/>
  <c r="S29" i="21"/>
  <c r="V29" i="21"/>
  <c r="Y29" i="21"/>
  <c r="G29" i="21"/>
  <c r="L29" i="21"/>
  <c r="C29" i="21"/>
  <c r="H29" i="21"/>
  <c r="B29" i="21"/>
  <c r="I29" i="21"/>
  <c r="N29" i="21"/>
  <c r="R128" i="21"/>
  <c r="M128" i="21"/>
  <c r="H128" i="21"/>
  <c r="C128" i="21"/>
  <c r="U128" i="21"/>
  <c r="P128" i="21"/>
  <c r="K128" i="21"/>
  <c r="F128" i="21"/>
  <c r="X128" i="21"/>
  <c r="S128" i="21"/>
  <c r="N128" i="21"/>
  <c r="I128" i="21"/>
  <c r="D128" i="21"/>
  <c r="V128" i="21"/>
  <c r="Q128" i="21"/>
  <c r="L128" i="21"/>
  <c r="G128" i="21"/>
  <c r="Y128" i="21"/>
  <c r="B128" i="21"/>
  <c r="T128" i="21"/>
  <c r="O128" i="21"/>
  <c r="J128" i="21"/>
  <c r="E128" i="21"/>
  <c r="W128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4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06" i="19"/>
  <c r="F206" i="19"/>
  <c r="B206" i="19"/>
  <c r="W206" i="19"/>
  <c r="T206" i="19"/>
  <c r="A242" i="19"/>
  <c r="Q206" i="19"/>
  <c r="K206" i="19"/>
  <c r="G206" i="19"/>
  <c r="H206" i="19"/>
  <c r="C206" i="19"/>
  <c r="D206" i="19"/>
  <c r="E206" i="19"/>
  <c r="U206" i="19"/>
  <c r="P206" i="19"/>
  <c r="L206" i="19"/>
  <c r="S206" i="19"/>
  <c r="N206" i="19"/>
  <c r="O206" i="19"/>
  <c r="I206" i="19"/>
  <c r="Y206" i="19"/>
  <c r="V206" i="19"/>
  <c r="R206" i="19"/>
  <c r="J206" i="19"/>
  <c r="X206" i="19"/>
  <c r="K134" i="19"/>
  <c r="D134" i="19"/>
  <c r="Y134" i="19"/>
  <c r="M134" i="19"/>
  <c r="B134" i="19"/>
  <c r="W134" i="19"/>
  <c r="O134" i="19"/>
  <c r="H134" i="19"/>
  <c r="U134" i="19"/>
  <c r="Q134" i="19"/>
  <c r="F134" i="19"/>
  <c r="S134" i="19"/>
  <c r="C134" i="19"/>
  <c r="V134" i="19"/>
  <c r="L134" i="19"/>
  <c r="E134" i="19"/>
  <c r="X134" i="19"/>
  <c r="J134" i="19"/>
  <c r="G134" i="19"/>
  <c r="R134" i="19"/>
  <c r="P134" i="19"/>
  <c r="I134" i="19"/>
  <c r="T134" i="19"/>
  <c r="N134" i="19"/>
  <c r="L241" i="19"/>
  <c r="E241" i="19"/>
  <c r="Y241" i="19"/>
  <c r="V241" i="19"/>
  <c r="C241" i="19"/>
  <c r="R241" i="19"/>
  <c r="P241" i="19"/>
  <c r="J241" i="19"/>
  <c r="F241" i="19"/>
  <c r="B241" i="19"/>
  <c r="N241" i="19"/>
  <c r="I241" i="19"/>
  <c r="D241" i="19"/>
  <c r="T241" i="19"/>
  <c r="O241" i="19"/>
  <c r="K241" i="19"/>
  <c r="M241" i="19"/>
  <c r="A277" i="19"/>
  <c r="S241" i="19"/>
  <c r="H241" i="19"/>
  <c r="X241" i="19"/>
  <c r="U241" i="19"/>
  <c r="Q241" i="19"/>
  <c r="W241" i="19"/>
  <c r="G241" i="19"/>
  <c r="S63" i="23"/>
  <c r="C63" i="23"/>
  <c r="J63" i="23"/>
  <c r="Y63" i="23"/>
  <c r="I63" i="23"/>
  <c r="P63" i="23"/>
  <c r="O63" i="23"/>
  <c r="V63" i="23"/>
  <c r="F63" i="23"/>
  <c r="U63" i="23"/>
  <c r="E63" i="23"/>
  <c r="L63" i="23"/>
  <c r="K63" i="23"/>
  <c r="R63" i="23"/>
  <c r="B63" i="23"/>
  <c r="Q63" i="23"/>
  <c r="X63" i="23"/>
  <c r="H63" i="23"/>
  <c r="W63" i="23"/>
  <c r="G63" i="23"/>
  <c r="N63" i="23"/>
  <c r="A99" i="23"/>
  <c r="M63" i="23"/>
  <c r="T63" i="23"/>
  <c r="D63" i="23"/>
  <c r="K98" i="23"/>
  <c r="G98" i="23"/>
  <c r="J98" i="23"/>
  <c r="Q98" i="23"/>
  <c r="T98" i="23"/>
  <c r="C98" i="23"/>
  <c r="F98" i="23"/>
  <c r="I98" i="23"/>
  <c r="P98" i="23"/>
  <c r="W98" i="23"/>
  <c r="V98" i="23"/>
  <c r="Y98" i="23"/>
  <c r="E98" i="23"/>
  <c r="L98" i="23"/>
  <c r="O98" i="23"/>
  <c r="N98" i="23"/>
  <c r="U98" i="23"/>
  <c r="A134" i="23"/>
  <c r="D98" i="23"/>
  <c r="M98" i="23"/>
  <c r="B98" i="23"/>
  <c r="S98" i="23"/>
  <c r="H98" i="23"/>
  <c r="R98" i="23"/>
  <c r="X98" i="23"/>
  <c r="V99" i="19"/>
  <c r="F99" i="19"/>
  <c r="M99" i="19"/>
  <c r="S99" i="19"/>
  <c r="C99" i="19"/>
  <c r="D99" i="19"/>
  <c r="R99" i="19"/>
  <c r="Y99" i="19"/>
  <c r="I99" i="19"/>
  <c r="O99" i="19"/>
  <c r="X99" i="19"/>
  <c r="P99" i="19"/>
  <c r="B99" i="19"/>
  <c r="N99" i="19"/>
  <c r="U99" i="19"/>
  <c r="E99" i="19"/>
  <c r="K99" i="19"/>
  <c r="H99" i="19"/>
  <c r="L99" i="19"/>
  <c r="A135" i="19"/>
  <c r="J99" i="19"/>
  <c r="Q99" i="19"/>
  <c r="W99" i="19"/>
  <c r="G99" i="19"/>
  <c r="T99" i="19"/>
  <c r="Q171" i="19"/>
  <c r="H171" i="19"/>
  <c r="A207" i="19"/>
  <c r="T171" i="19"/>
  <c r="B171" i="19"/>
  <c r="P171" i="19"/>
  <c r="E171" i="19"/>
  <c r="U171" i="19"/>
  <c r="N171" i="19"/>
  <c r="D171" i="19"/>
  <c r="A172" i="19"/>
  <c r="L171" i="19"/>
  <c r="G171" i="19"/>
  <c r="I171" i="19"/>
  <c r="Y171" i="19"/>
  <c r="S171" i="19"/>
  <c r="J171" i="19"/>
  <c r="K171" i="19"/>
  <c r="W171" i="19"/>
  <c r="R171" i="19"/>
  <c r="M171" i="19"/>
  <c r="C171" i="19"/>
  <c r="X171" i="19"/>
  <c r="O171" i="19"/>
  <c r="V171" i="19"/>
  <c r="F171" i="19"/>
  <c r="L64" i="19"/>
  <c r="E64" i="19"/>
  <c r="U64" i="19"/>
  <c r="J64" i="19"/>
  <c r="C64" i="19"/>
  <c r="S64" i="19"/>
  <c r="A100" i="19"/>
  <c r="P64" i="19"/>
  <c r="I64" i="19"/>
  <c r="Y64" i="19"/>
  <c r="N64" i="19"/>
  <c r="G64" i="19"/>
  <c r="W64" i="19"/>
  <c r="D64" i="19"/>
  <c r="T64" i="19"/>
  <c r="M64" i="19"/>
  <c r="B64" i="19"/>
  <c r="R64" i="19"/>
  <c r="K64" i="19"/>
  <c r="H64" i="19"/>
  <c r="X64" i="19"/>
  <c r="Q64" i="19"/>
  <c r="F64" i="19"/>
  <c r="V64" i="19"/>
  <c r="O64" i="19"/>
  <c r="P64" i="21"/>
  <c r="U64" i="21"/>
  <c r="C64" i="21"/>
  <c r="X64" i="21"/>
  <c r="F64" i="21"/>
  <c r="D64" i="21"/>
  <c r="W64" i="21"/>
  <c r="E64" i="21"/>
  <c r="J64" i="21"/>
  <c r="H64" i="21"/>
  <c r="B64" i="21"/>
  <c r="K64" i="21"/>
  <c r="Y64" i="21"/>
  <c r="G64" i="21"/>
  <c r="L64" i="21"/>
  <c r="A97" i="21"/>
  <c r="O64" i="21"/>
  <c r="M64" i="21"/>
  <c r="R64" i="21"/>
  <c r="I64" i="21"/>
  <c r="N64" i="21"/>
  <c r="S64" i="21"/>
  <c r="Q64" i="21"/>
  <c r="V64" i="21"/>
  <c r="T64" i="21"/>
  <c r="I276" i="19"/>
  <c r="H276" i="19"/>
  <c r="D276" i="19"/>
  <c r="X276" i="19"/>
  <c r="G276" i="19"/>
  <c r="B276" i="19"/>
  <c r="M276" i="19"/>
  <c r="N276" i="19"/>
  <c r="J276" i="19"/>
  <c r="F276" i="19"/>
  <c r="R276" i="19"/>
  <c r="L276" i="19"/>
  <c r="Q276" i="19"/>
  <c r="S276" i="19"/>
  <c r="O276" i="19"/>
  <c r="P276" i="19"/>
  <c r="K276" i="19"/>
  <c r="V276" i="19"/>
  <c r="E276" i="19"/>
  <c r="C276" i="19"/>
  <c r="W276" i="19"/>
  <c r="T276" i="19"/>
  <c r="Y276" i="19"/>
  <c r="U276" i="19"/>
  <c r="V96" i="21"/>
  <c r="Q96" i="21"/>
  <c r="L96" i="21"/>
  <c r="N96" i="21"/>
  <c r="I96" i="21"/>
  <c r="K96" i="21"/>
  <c r="O96" i="21"/>
  <c r="J96" i="21"/>
  <c r="E96" i="21"/>
  <c r="G96" i="21"/>
  <c r="Y96" i="21"/>
  <c r="D96" i="21"/>
  <c r="H96" i="21"/>
  <c r="C96" i="21"/>
  <c r="U96" i="21"/>
  <c r="W96" i="21"/>
  <c r="B96" i="21"/>
  <c r="T96" i="21"/>
  <c r="F96" i="21"/>
  <c r="X96" i="21"/>
  <c r="S96" i="21"/>
  <c r="A129" i="21"/>
  <c r="P96" i="21"/>
  <c r="R96" i="21"/>
  <c r="M96" i="21"/>
  <c r="B702" i="2"/>
  <c r="D562" i="19"/>
  <c r="H562" i="19"/>
  <c r="L562" i="19"/>
  <c r="P562" i="19"/>
  <c r="T562" i="19"/>
  <c r="X562" i="19"/>
  <c r="A563" i="19"/>
  <c r="E562" i="19"/>
  <c r="I562" i="19"/>
  <c r="M562" i="19"/>
  <c r="Q562" i="19"/>
  <c r="U562" i="19"/>
  <c r="Y562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A493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A164" i="21"/>
  <c r="N163" i="21"/>
  <c r="G163" i="21"/>
  <c r="W163" i="21"/>
  <c r="P163" i="21"/>
  <c r="I163" i="21"/>
  <c r="Y163" i="21"/>
  <c r="B163" i="21"/>
  <c r="R163" i="21"/>
  <c r="K163" i="21"/>
  <c r="D163" i="21"/>
  <c r="T163" i="21"/>
  <c r="M163" i="21"/>
  <c r="F163" i="21"/>
  <c r="V163" i="21"/>
  <c r="O163" i="21"/>
  <c r="H163" i="21"/>
  <c r="X163" i="21"/>
  <c r="Q163" i="21"/>
  <c r="J163" i="21"/>
  <c r="C163" i="21"/>
  <c r="S163" i="21"/>
  <c r="L163" i="21"/>
  <c r="E163" i="21"/>
  <c r="U163" i="21"/>
  <c r="B316" i="19"/>
  <c r="F316" i="19"/>
  <c r="J316" i="19"/>
  <c r="N316" i="19"/>
  <c r="R316" i="19"/>
  <c r="V316" i="19"/>
  <c r="C316" i="19"/>
  <c r="G316" i="19"/>
  <c r="K316" i="19"/>
  <c r="O316" i="19"/>
  <c r="S316" i="19"/>
  <c r="W316" i="19"/>
  <c r="A352" i="19"/>
  <c r="D316" i="19"/>
  <c r="H316" i="19"/>
  <c r="L316" i="19"/>
  <c r="P316" i="19"/>
  <c r="T316" i="19"/>
  <c r="X316" i="19"/>
  <c r="A317" i="19"/>
  <c r="E316" i="19"/>
  <c r="I316" i="19"/>
  <c r="M316" i="19"/>
  <c r="Q316" i="19"/>
  <c r="U316" i="19"/>
  <c r="Y316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B527" i="19"/>
  <c r="F527" i="19"/>
  <c r="J527" i="19"/>
  <c r="N527" i="19"/>
  <c r="R527" i="19"/>
  <c r="V527" i="19"/>
  <c r="C527" i="19"/>
  <c r="G527" i="19"/>
  <c r="K527" i="19"/>
  <c r="O527" i="19"/>
  <c r="S527" i="19"/>
  <c r="W527" i="19"/>
  <c r="A528" i="19"/>
  <c r="D457" i="19"/>
  <c r="H457" i="19"/>
  <c r="L457" i="19"/>
  <c r="P457" i="19"/>
  <c r="T457" i="19"/>
  <c r="X457" i="19"/>
  <c r="E457" i="19"/>
  <c r="I457" i="19"/>
  <c r="M457" i="19"/>
  <c r="Q457" i="19"/>
  <c r="U457" i="19"/>
  <c r="Y457" i="19"/>
  <c r="B457" i="19"/>
  <c r="F457" i="19"/>
  <c r="J457" i="19"/>
  <c r="N457" i="19"/>
  <c r="R457" i="19"/>
  <c r="V457" i="19"/>
  <c r="A458" i="19"/>
  <c r="C457" i="19"/>
  <c r="G457" i="19"/>
  <c r="K457" i="19"/>
  <c r="O457" i="19"/>
  <c r="S457" i="19"/>
  <c r="W457" i="19"/>
  <c r="B351" i="19"/>
  <c r="F351" i="19"/>
  <c r="J351" i="19"/>
  <c r="N351" i="19"/>
  <c r="R351" i="19"/>
  <c r="V351" i="19"/>
  <c r="C351" i="19"/>
  <c r="G351" i="19"/>
  <c r="K351" i="19"/>
  <c r="O351" i="19"/>
  <c r="S351" i="19"/>
  <c r="W351" i="19"/>
  <c r="D351" i="19"/>
  <c r="H351" i="19"/>
  <c r="L351" i="19"/>
  <c r="P351" i="19"/>
  <c r="T351" i="19"/>
  <c r="X351" i="19"/>
  <c r="E351" i="19"/>
  <c r="I351" i="19"/>
  <c r="M351" i="19"/>
  <c r="Q351" i="19"/>
  <c r="U351" i="19"/>
  <c r="Y351" i="19"/>
  <c r="A387" i="19"/>
  <c r="B386" i="19"/>
  <c r="F386" i="19"/>
  <c r="J386" i="19"/>
  <c r="N386" i="19"/>
  <c r="R386" i="19"/>
  <c r="V386" i="19"/>
  <c r="A422" i="19"/>
  <c r="C386" i="19"/>
  <c r="G386" i="19"/>
  <c r="K386" i="19"/>
  <c r="O386" i="19"/>
  <c r="S386" i="19"/>
  <c r="W386" i="19"/>
  <c r="D386" i="19"/>
  <c r="H386" i="19"/>
  <c r="L386" i="19"/>
  <c r="P386" i="19"/>
  <c r="T386" i="19"/>
  <c r="X386" i="19"/>
  <c r="E386" i="19"/>
  <c r="I386" i="19"/>
  <c r="M386" i="19"/>
  <c r="Q386" i="19"/>
  <c r="U386" i="19"/>
  <c r="Y386" i="19"/>
  <c r="B421" i="19"/>
  <c r="F421" i="19"/>
  <c r="J421" i="19"/>
  <c r="N421" i="19"/>
  <c r="R421" i="19"/>
  <c r="V421" i="19"/>
  <c r="C421" i="19"/>
  <c r="G421" i="19"/>
  <c r="K421" i="19"/>
  <c r="O421" i="19"/>
  <c r="S421" i="19"/>
  <c r="W421" i="19"/>
  <c r="D421" i="19"/>
  <c r="H421" i="19"/>
  <c r="L421" i="19"/>
  <c r="P421" i="19"/>
  <c r="T421" i="19"/>
  <c r="X421" i="19"/>
  <c r="E421" i="19"/>
  <c r="I421" i="19"/>
  <c r="M421" i="19"/>
  <c r="Q421" i="19"/>
  <c r="U421" i="19"/>
  <c r="Y421" i="19"/>
  <c r="T234" i="21" l="1"/>
  <c r="H234" i="21"/>
  <c r="O234" i="21"/>
  <c r="R234" i="21"/>
  <c r="I234" i="21"/>
  <c r="U234" i="21"/>
  <c r="M234" i="21"/>
  <c r="X234" i="21"/>
  <c r="L234" i="21"/>
  <c r="A235" i="21"/>
  <c r="F234" i="21"/>
  <c r="W234" i="21"/>
  <c r="G234" i="21"/>
  <c r="J234" i="21"/>
  <c r="Q234" i="21"/>
  <c r="E234" i="21"/>
  <c r="S234" i="21"/>
  <c r="B234" i="21"/>
  <c r="V234" i="21"/>
  <c r="D234" i="21"/>
  <c r="K234" i="21"/>
  <c r="N234" i="21"/>
  <c r="Y234" i="21"/>
  <c r="P234" i="21"/>
  <c r="C234" i="21"/>
  <c r="B1132" i="2"/>
  <c r="G28" i="21"/>
  <c r="F28" i="21"/>
  <c r="E28" i="21"/>
  <c r="C28" i="21"/>
  <c r="D28" i="21"/>
  <c r="U199" i="21"/>
  <c r="V199" i="21"/>
  <c r="F199" i="21"/>
  <c r="E199" i="21"/>
  <c r="W199" i="21"/>
  <c r="N199" i="21"/>
  <c r="M199" i="21"/>
  <c r="H199" i="21"/>
  <c r="C199" i="21"/>
  <c r="Y199" i="21"/>
  <c r="P199" i="21"/>
  <c r="K199" i="21"/>
  <c r="B199" i="21"/>
  <c r="X199" i="21"/>
  <c r="S199" i="21"/>
  <c r="J199" i="21"/>
  <c r="I199" i="21"/>
  <c r="D199" i="21"/>
  <c r="R199" i="21"/>
  <c r="Q199" i="21"/>
  <c r="L199" i="21"/>
  <c r="G199" i="21"/>
  <c r="A200" i="21"/>
  <c r="T199" i="21"/>
  <c r="O199" i="21"/>
  <c r="W28" i="21"/>
  <c r="X28" i="19"/>
  <c r="X28" i="24"/>
  <c r="W28" i="19"/>
  <c r="W28" i="24"/>
  <c r="X28" i="21"/>
  <c r="F337" i="24"/>
  <c r="E337" i="24"/>
  <c r="S337" i="24"/>
  <c r="X337" i="24"/>
  <c r="I337" i="24"/>
  <c r="M337" i="24"/>
  <c r="L337" i="24"/>
  <c r="V337" i="24"/>
  <c r="U337" i="24"/>
  <c r="T337" i="24"/>
  <c r="B337" i="24"/>
  <c r="N337" i="24"/>
  <c r="R337" i="24"/>
  <c r="A338" i="24"/>
  <c r="O337" i="24"/>
  <c r="J337" i="24"/>
  <c r="Y337" i="24"/>
  <c r="K337" i="24"/>
  <c r="W337" i="24"/>
  <c r="Q337" i="24"/>
  <c r="P337" i="24"/>
  <c r="C337" i="24"/>
  <c r="G337" i="24"/>
  <c r="D337" i="24"/>
  <c r="H337" i="24"/>
  <c r="N455" i="23"/>
  <c r="C455" i="23"/>
  <c r="S455" i="23"/>
  <c r="Y455" i="23"/>
  <c r="E455" i="23"/>
  <c r="P455" i="23"/>
  <c r="B455" i="23"/>
  <c r="R455" i="23"/>
  <c r="G455" i="23"/>
  <c r="W455" i="23"/>
  <c r="D455" i="23"/>
  <c r="M455" i="23"/>
  <c r="X455" i="23"/>
  <c r="F455" i="23"/>
  <c r="V455" i="23"/>
  <c r="K455" i="23"/>
  <c r="I455" i="23"/>
  <c r="L455" i="23"/>
  <c r="U455" i="23"/>
  <c r="J455" i="23"/>
  <c r="A456" i="23"/>
  <c r="O455" i="23"/>
  <c r="Q455" i="23"/>
  <c r="T455" i="23"/>
  <c r="H455" i="23"/>
  <c r="P161" i="24"/>
  <c r="A162" i="24"/>
  <c r="G161" i="24"/>
  <c r="H161" i="24"/>
  <c r="M161" i="24"/>
  <c r="K161" i="24"/>
  <c r="E161" i="24"/>
  <c r="J161" i="24"/>
  <c r="L161" i="24"/>
  <c r="O161" i="24"/>
  <c r="I161" i="24"/>
  <c r="F161" i="24"/>
  <c r="D161" i="24"/>
  <c r="N161" i="24"/>
  <c r="C161" i="24"/>
  <c r="B161" i="24"/>
  <c r="Y161" i="24"/>
  <c r="S161" i="24"/>
  <c r="X161" i="24"/>
  <c r="U161" i="24"/>
  <c r="T161" i="24"/>
  <c r="Q161" i="24"/>
  <c r="V161" i="24"/>
  <c r="W161" i="24"/>
  <c r="R161" i="24"/>
  <c r="L482" i="21"/>
  <c r="J482" i="21"/>
  <c r="Q482" i="21"/>
  <c r="R482" i="21"/>
  <c r="N482" i="21"/>
  <c r="P482" i="21"/>
  <c r="O482" i="21"/>
  <c r="B482" i="21"/>
  <c r="A483" i="21"/>
  <c r="S482" i="21"/>
  <c r="D482" i="21"/>
  <c r="T482" i="21"/>
  <c r="F482" i="21"/>
  <c r="G482" i="21"/>
  <c r="C482" i="21"/>
  <c r="Y482" i="21"/>
  <c r="H482" i="21"/>
  <c r="E482" i="21"/>
  <c r="K482" i="21"/>
  <c r="M482" i="21"/>
  <c r="I482" i="21"/>
  <c r="V482" i="21"/>
  <c r="X482" i="21"/>
  <c r="W482" i="21"/>
  <c r="U482" i="21"/>
  <c r="L270" i="21"/>
  <c r="E270" i="21"/>
  <c r="Y270" i="21"/>
  <c r="S270" i="21"/>
  <c r="R270" i="21"/>
  <c r="D270" i="21"/>
  <c r="T270" i="21"/>
  <c r="M270" i="21"/>
  <c r="K270" i="21"/>
  <c r="J270" i="21"/>
  <c r="A271" i="21"/>
  <c r="I270" i="21"/>
  <c r="F270" i="21"/>
  <c r="H270" i="21"/>
  <c r="Q270" i="21"/>
  <c r="N270" i="21"/>
  <c r="P270" i="21"/>
  <c r="G270" i="21"/>
  <c r="X270" i="21"/>
  <c r="O270" i="21"/>
  <c r="B270" i="21"/>
  <c r="C270" i="21"/>
  <c r="W270" i="21"/>
  <c r="U270" i="21"/>
  <c r="V270" i="21"/>
  <c r="G384" i="23"/>
  <c r="D384" i="23"/>
  <c r="T384" i="23"/>
  <c r="M384" i="23"/>
  <c r="B384" i="23"/>
  <c r="R384" i="23"/>
  <c r="O384" i="23"/>
  <c r="L384" i="23"/>
  <c r="E384" i="23"/>
  <c r="Y384" i="23"/>
  <c r="J384" i="23"/>
  <c r="C384" i="23"/>
  <c r="P384" i="23"/>
  <c r="A420" i="23"/>
  <c r="K384" i="23"/>
  <c r="X384" i="23"/>
  <c r="F384" i="23"/>
  <c r="S384" i="23"/>
  <c r="I384" i="23"/>
  <c r="N384" i="23"/>
  <c r="H384" i="23"/>
  <c r="Q384" i="23"/>
  <c r="W384" i="23"/>
  <c r="U384" i="23"/>
  <c r="V384" i="23"/>
  <c r="D443" i="24"/>
  <c r="T443" i="24"/>
  <c r="M443" i="24"/>
  <c r="A444" i="24"/>
  <c r="N443" i="24"/>
  <c r="G443" i="24"/>
  <c r="W443" i="24"/>
  <c r="X443" i="24"/>
  <c r="U443" i="24"/>
  <c r="J443" i="24"/>
  <c r="K443" i="24"/>
  <c r="L443" i="24"/>
  <c r="I443" i="24"/>
  <c r="B443" i="24"/>
  <c r="V443" i="24"/>
  <c r="S443" i="24"/>
  <c r="E443" i="24"/>
  <c r="R443" i="24"/>
  <c r="Q443" i="24"/>
  <c r="C443" i="24"/>
  <c r="H443" i="24"/>
  <c r="Y443" i="24"/>
  <c r="O443" i="24"/>
  <c r="P443" i="24"/>
  <c r="F443" i="24"/>
  <c r="U407" i="24"/>
  <c r="P407" i="24"/>
  <c r="C407" i="24"/>
  <c r="M407" i="24"/>
  <c r="W407" i="24"/>
  <c r="B407" i="24"/>
  <c r="F407" i="24"/>
  <c r="I407" i="24"/>
  <c r="S407" i="24"/>
  <c r="A408" i="24"/>
  <c r="H407" i="24"/>
  <c r="R407" i="24"/>
  <c r="L407" i="24"/>
  <c r="V407" i="24"/>
  <c r="Y407" i="24"/>
  <c r="D407" i="24"/>
  <c r="N407" i="24"/>
  <c r="X407" i="24"/>
  <c r="K407" i="24"/>
  <c r="E407" i="24"/>
  <c r="O407" i="24"/>
  <c r="J407" i="24"/>
  <c r="T407" i="24"/>
  <c r="G407" i="24"/>
  <c r="Q407" i="24"/>
  <c r="I29" i="24"/>
  <c r="A65" i="24"/>
  <c r="N29" i="24"/>
  <c r="P29" i="24"/>
  <c r="D29" i="24"/>
  <c r="M29" i="24"/>
  <c r="B29" i="24"/>
  <c r="R29" i="24"/>
  <c r="C29" i="24"/>
  <c r="L29" i="24"/>
  <c r="Q29" i="24"/>
  <c r="F29" i="24"/>
  <c r="A30" i="24"/>
  <c r="K29" i="24"/>
  <c r="G29" i="24"/>
  <c r="E29" i="24"/>
  <c r="Y29" i="24"/>
  <c r="J29" i="24"/>
  <c r="H29" i="24"/>
  <c r="S29" i="24"/>
  <c r="O29" i="24"/>
  <c r="H64" i="24"/>
  <c r="L64" i="24"/>
  <c r="E64" i="24"/>
  <c r="Y64" i="24"/>
  <c r="N64" i="24"/>
  <c r="S64" i="24"/>
  <c r="A97" i="24"/>
  <c r="I64" i="24"/>
  <c r="B64" i="24"/>
  <c r="R64" i="24"/>
  <c r="K64" i="24"/>
  <c r="P64" i="24"/>
  <c r="O64" i="24"/>
  <c r="M64" i="24"/>
  <c r="F64" i="24"/>
  <c r="C64" i="24"/>
  <c r="G64" i="24"/>
  <c r="D64" i="24"/>
  <c r="Q64" i="24"/>
  <c r="J64" i="24"/>
  <c r="W64" i="24"/>
  <c r="X64" i="24"/>
  <c r="T64" i="24"/>
  <c r="V64" i="24"/>
  <c r="U64" i="24"/>
  <c r="I513" i="24"/>
  <c r="Y513" i="24"/>
  <c r="N513" i="24"/>
  <c r="C513" i="24"/>
  <c r="S513" i="24"/>
  <c r="L513" i="24"/>
  <c r="A549" i="24"/>
  <c r="E513" i="24"/>
  <c r="A514" i="24"/>
  <c r="V513" i="24"/>
  <c r="O513" i="24"/>
  <c r="P513" i="24"/>
  <c r="Q513" i="24"/>
  <c r="J513" i="24"/>
  <c r="G513" i="24"/>
  <c r="D513" i="24"/>
  <c r="X513" i="24"/>
  <c r="F513" i="24"/>
  <c r="W513" i="24"/>
  <c r="R513" i="24"/>
  <c r="H513" i="24"/>
  <c r="M513" i="24"/>
  <c r="B513" i="24"/>
  <c r="T513" i="24"/>
  <c r="U513" i="24"/>
  <c r="K513" i="24"/>
  <c r="P517" i="21"/>
  <c r="E517" i="21"/>
  <c r="K517" i="21"/>
  <c r="M517" i="21"/>
  <c r="I517" i="21"/>
  <c r="D517" i="21"/>
  <c r="T517" i="21"/>
  <c r="J517" i="21"/>
  <c r="Q517" i="21"/>
  <c r="R517" i="21"/>
  <c r="N517" i="21"/>
  <c r="H517" i="21"/>
  <c r="X517" i="21"/>
  <c r="O517" i="21"/>
  <c r="B517" i="21"/>
  <c r="W517" i="21"/>
  <c r="S517" i="21"/>
  <c r="L517" i="21"/>
  <c r="A518" i="21"/>
  <c r="F517" i="21"/>
  <c r="G517" i="21"/>
  <c r="C517" i="21"/>
  <c r="Y517" i="21"/>
  <c r="U517" i="21"/>
  <c r="V517" i="21"/>
  <c r="S173" i="23"/>
  <c r="C173" i="23"/>
  <c r="F173" i="23"/>
  <c r="D173" i="23"/>
  <c r="P173" i="23"/>
  <c r="A174" i="23"/>
  <c r="O173" i="23"/>
  <c r="R173" i="23"/>
  <c r="B173" i="23"/>
  <c r="Y173" i="23"/>
  <c r="H173" i="23"/>
  <c r="K173" i="23"/>
  <c r="N173" i="23"/>
  <c r="A209" i="23"/>
  <c r="Q173" i="23"/>
  <c r="M173" i="23"/>
  <c r="G173" i="23"/>
  <c r="J173" i="23"/>
  <c r="L173" i="23"/>
  <c r="I173" i="23"/>
  <c r="E173" i="23"/>
  <c r="T173" i="23"/>
  <c r="V173" i="23"/>
  <c r="U173" i="23"/>
  <c r="W173" i="23"/>
  <c r="X173" i="23"/>
  <c r="B490" i="23"/>
  <c r="R490" i="23"/>
  <c r="G490" i="23"/>
  <c r="W490" i="23"/>
  <c r="D490" i="23"/>
  <c r="M490" i="23"/>
  <c r="X490" i="23"/>
  <c r="F490" i="23"/>
  <c r="V490" i="23"/>
  <c r="K490" i="23"/>
  <c r="I490" i="23"/>
  <c r="L490" i="23"/>
  <c r="U490" i="23"/>
  <c r="J490" i="23"/>
  <c r="A491" i="23"/>
  <c r="O490" i="23"/>
  <c r="Q490" i="23"/>
  <c r="T490" i="23"/>
  <c r="H490" i="23"/>
  <c r="N490" i="23"/>
  <c r="C490" i="23"/>
  <c r="S490" i="23"/>
  <c r="Y490" i="23"/>
  <c r="E490" i="23"/>
  <c r="P490" i="23"/>
  <c r="I376" i="21"/>
  <c r="F376" i="21"/>
  <c r="G376" i="21"/>
  <c r="C376" i="21"/>
  <c r="X376" i="21"/>
  <c r="T376" i="21"/>
  <c r="M376" i="21"/>
  <c r="K376" i="21"/>
  <c r="L376" i="21"/>
  <c r="H376" i="21"/>
  <c r="D376" i="21"/>
  <c r="A377" i="21"/>
  <c r="Q376" i="21"/>
  <c r="P376" i="21"/>
  <c r="R376" i="21"/>
  <c r="N376" i="21"/>
  <c r="J376" i="21"/>
  <c r="E376" i="21"/>
  <c r="Y376" i="21"/>
  <c r="B376" i="21"/>
  <c r="W376" i="21"/>
  <c r="S376" i="21"/>
  <c r="O376" i="21"/>
  <c r="V376" i="21"/>
  <c r="U376" i="21"/>
  <c r="L231" i="24"/>
  <c r="E231" i="24"/>
  <c r="Y231" i="24"/>
  <c r="N231" i="24"/>
  <c r="C231" i="24"/>
  <c r="K231" i="24"/>
  <c r="P231" i="24"/>
  <c r="I231" i="24"/>
  <c r="B231" i="24"/>
  <c r="R231" i="24"/>
  <c r="S231" i="24"/>
  <c r="D231" i="24"/>
  <c r="T231" i="24"/>
  <c r="M231" i="24"/>
  <c r="F231" i="24"/>
  <c r="O231" i="24"/>
  <c r="G231" i="24"/>
  <c r="H231" i="24"/>
  <c r="X231" i="24"/>
  <c r="Q231" i="24"/>
  <c r="J231" i="24"/>
  <c r="A232" i="24"/>
  <c r="W231" i="24"/>
  <c r="V231" i="24"/>
  <c r="U231" i="24"/>
  <c r="C314" i="23"/>
  <c r="A315" i="23"/>
  <c r="P314" i="23"/>
  <c r="Q314" i="23"/>
  <c r="N314" i="23"/>
  <c r="K314" i="23"/>
  <c r="H314" i="23"/>
  <c r="I314" i="23"/>
  <c r="F314" i="23"/>
  <c r="L314" i="23"/>
  <c r="J314" i="23"/>
  <c r="G314" i="23"/>
  <c r="E314" i="23"/>
  <c r="A350" i="23"/>
  <c r="O314" i="23"/>
  <c r="M314" i="23"/>
  <c r="D314" i="23"/>
  <c r="B314" i="23"/>
  <c r="W314" i="23"/>
  <c r="T314" i="23"/>
  <c r="S314" i="23"/>
  <c r="U314" i="23"/>
  <c r="R314" i="23"/>
  <c r="X314" i="23"/>
  <c r="Y314" i="23"/>
  <c r="V314" i="23"/>
  <c r="P372" i="24"/>
  <c r="I372" i="24"/>
  <c r="Y372" i="24"/>
  <c r="N372" i="24"/>
  <c r="G372" i="24"/>
  <c r="C372" i="24"/>
  <c r="D372" i="24"/>
  <c r="T372" i="24"/>
  <c r="M372" i="24"/>
  <c r="B372" i="24"/>
  <c r="R372" i="24"/>
  <c r="W372" i="24"/>
  <c r="S372" i="24"/>
  <c r="H372" i="24"/>
  <c r="X372" i="24"/>
  <c r="Q372" i="24"/>
  <c r="F372" i="24"/>
  <c r="V372" i="24"/>
  <c r="K372" i="24"/>
  <c r="L372" i="24"/>
  <c r="E372" i="24"/>
  <c r="U372" i="24"/>
  <c r="J372" i="24"/>
  <c r="A373" i="24"/>
  <c r="O372" i="24"/>
  <c r="E128" i="24"/>
  <c r="Y128" i="24"/>
  <c r="R128" i="24"/>
  <c r="K128" i="24"/>
  <c r="T128" i="24"/>
  <c r="I128" i="24"/>
  <c r="F128" i="24"/>
  <c r="H128" i="24"/>
  <c r="S128" i="24"/>
  <c r="G128" i="24"/>
  <c r="M128" i="24"/>
  <c r="J128" i="24"/>
  <c r="P128" i="24"/>
  <c r="D128" i="24"/>
  <c r="O128" i="24"/>
  <c r="Q128" i="24"/>
  <c r="N128" i="24"/>
  <c r="X128" i="24"/>
  <c r="L128" i="24"/>
  <c r="B128" i="24"/>
  <c r="C128" i="24"/>
  <c r="V128" i="24"/>
  <c r="W128" i="24"/>
  <c r="U128" i="24"/>
  <c r="H552" i="21"/>
  <c r="X552" i="21"/>
  <c r="R552" i="21"/>
  <c r="N552" i="21"/>
  <c r="J552" i="21"/>
  <c r="K552" i="21"/>
  <c r="L552" i="21"/>
  <c r="B552" i="21"/>
  <c r="W552" i="21"/>
  <c r="S552" i="21"/>
  <c r="O552" i="21"/>
  <c r="Q552" i="21"/>
  <c r="P552" i="21"/>
  <c r="G552" i="21"/>
  <c r="C552" i="21"/>
  <c r="Y552" i="21"/>
  <c r="U552" i="21"/>
  <c r="V552" i="21"/>
  <c r="D552" i="21"/>
  <c r="T552" i="21"/>
  <c r="M552" i="21"/>
  <c r="I552" i="21"/>
  <c r="E552" i="21"/>
  <c r="F552" i="21"/>
  <c r="A553" i="21"/>
  <c r="E302" i="24"/>
  <c r="S302" i="24"/>
  <c r="N302" i="24"/>
  <c r="T302" i="24"/>
  <c r="K302" i="24"/>
  <c r="Q302" i="24"/>
  <c r="U302" i="24"/>
  <c r="P302" i="24"/>
  <c r="G302" i="24"/>
  <c r="M302" i="24"/>
  <c r="A303" i="24"/>
  <c r="F302" i="24"/>
  <c r="J302" i="24"/>
  <c r="I302" i="24"/>
  <c r="W302" i="24"/>
  <c r="B302" i="24"/>
  <c r="H302" i="24"/>
  <c r="V302" i="24"/>
  <c r="L302" i="24"/>
  <c r="C302" i="24"/>
  <c r="Y302" i="24"/>
  <c r="D302" i="24"/>
  <c r="R302" i="24"/>
  <c r="X302" i="24"/>
  <c r="O302" i="24"/>
  <c r="H447" i="21"/>
  <c r="G447" i="21"/>
  <c r="C447" i="21"/>
  <c r="Y447" i="21"/>
  <c r="F447" i="21"/>
  <c r="L447" i="21"/>
  <c r="M447" i="21"/>
  <c r="I447" i="21"/>
  <c r="E447" i="21"/>
  <c r="K447" i="21"/>
  <c r="P447" i="21"/>
  <c r="R447" i="21"/>
  <c r="N447" i="21"/>
  <c r="J447" i="21"/>
  <c r="Q447" i="21"/>
  <c r="D447" i="21"/>
  <c r="B447" i="21"/>
  <c r="A448" i="21"/>
  <c r="S447" i="21"/>
  <c r="O447" i="21"/>
  <c r="X447" i="21"/>
  <c r="V447" i="21"/>
  <c r="T447" i="21"/>
  <c r="W447" i="21"/>
  <c r="U447" i="21"/>
  <c r="Q96" i="24"/>
  <c r="J96" i="24"/>
  <c r="P96" i="24"/>
  <c r="S96" i="24"/>
  <c r="A129" i="24"/>
  <c r="E96" i="24"/>
  <c r="Y96" i="24"/>
  <c r="N96" i="24"/>
  <c r="X96" i="24"/>
  <c r="D96" i="24"/>
  <c r="G96" i="24"/>
  <c r="I96" i="24"/>
  <c r="B96" i="24"/>
  <c r="R96" i="24"/>
  <c r="C96" i="24"/>
  <c r="L96" i="24"/>
  <c r="O96" i="24"/>
  <c r="M96" i="24"/>
  <c r="F96" i="24"/>
  <c r="H96" i="24"/>
  <c r="K96" i="24"/>
  <c r="T96" i="24"/>
  <c r="W96" i="24"/>
  <c r="V96" i="24"/>
  <c r="U96" i="24"/>
  <c r="P478" i="24"/>
  <c r="I478" i="24"/>
  <c r="Y478" i="24"/>
  <c r="N478" i="24"/>
  <c r="C478" i="24"/>
  <c r="S478" i="24"/>
  <c r="H478" i="24"/>
  <c r="E478" i="24"/>
  <c r="B478" i="24"/>
  <c r="V478" i="24"/>
  <c r="O478" i="24"/>
  <c r="T478" i="24"/>
  <c r="Q478" i="24"/>
  <c r="J478" i="24"/>
  <c r="G478" i="24"/>
  <c r="L478" i="24"/>
  <c r="F478" i="24"/>
  <c r="W478" i="24"/>
  <c r="X478" i="24"/>
  <c r="R478" i="24"/>
  <c r="M478" i="24"/>
  <c r="A479" i="24"/>
  <c r="D478" i="24"/>
  <c r="U478" i="24"/>
  <c r="K478" i="24"/>
  <c r="N525" i="23"/>
  <c r="G525" i="23"/>
  <c r="W525" i="23"/>
  <c r="Y525" i="23"/>
  <c r="E525" i="23"/>
  <c r="P525" i="23"/>
  <c r="B525" i="23"/>
  <c r="R525" i="23"/>
  <c r="K525" i="23"/>
  <c r="A526" i="23"/>
  <c r="D525" i="23"/>
  <c r="M525" i="23"/>
  <c r="X525" i="23"/>
  <c r="F525" i="23"/>
  <c r="V525" i="23"/>
  <c r="O525" i="23"/>
  <c r="I525" i="23"/>
  <c r="L525" i="23"/>
  <c r="U525" i="23"/>
  <c r="J525" i="23"/>
  <c r="C525" i="23"/>
  <c r="S525" i="23"/>
  <c r="Q525" i="23"/>
  <c r="T525" i="23"/>
  <c r="H525" i="23"/>
  <c r="M306" i="21"/>
  <c r="A307" i="21"/>
  <c r="J306" i="21"/>
  <c r="P306" i="21"/>
  <c r="E306" i="21"/>
  <c r="I306" i="21"/>
  <c r="N306" i="21"/>
  <c r="F306" i="21"/>
  <c r="L306" i="21"/>
  <c r="H306" i="21"/>
  <c r="G306" i="21"/>
  <c r="D306" i="21"/>
  <c r="O306" i="21"/>
  <c r="K306" i="21"/>
  <c r="B306" i="21"/>
  <c r="C306" i="21"/>
  <c r="V306" i="21"/>
  <c r="Y306" i="21"/>
  <c r="Q306" i="21"/>
  <c r="R306" i="21"/>
  <c r="X306" i="21"/>
  <c r="U306" i="21"/>
  <c r="T306" i="21"/>
  <c r="W306" i="21"/>
  <c r="S306" i="21"/>
  <c r="F587" i="21"/>
  <c r="V587" i="21"/>
  <c r="M587" i="21"/>
  <c r="I587" i="21"/>
  <c r="E587" i="21"/>
  <c r="G587" i="21"/>
  <c r="J587" i="21"/>
  <c r="A588" i="21"/>
  <c r="S587" i="21"/>
  <c r="O587" i="21"/>
  <c r="K587" i="21"/>
  <c r="L587" i="21"/>
  <c r="N587" i="21"/>
  <c r="C587" i="21"/>
  <c r="X587" i="21"/>
  <c r="T587" i="21"/>
  <c r="P587" i="21"/>
  <c r="Q587" i="21"/>
  <c r="B587" i="21"/>
  <c r="R587" i="21"/>
  <c r="H587" i="21"/>
  <c r="D587" i="21"/>
  <c r="Y587" i="21"/>
  <c r="U587" i="21"/>
  <c r="W587" i="21"/>
  <c r="P208" i="23"/>
  <c r="I208" i="23"/>
  <c r="G208" i="23"/>
  <c r="B208" i="23"/>
  <c r="K208" i="23"/>
  <c r="D208" i="23"/>
  <c r="T208" i="23"/>
  <c r="M208" i="23"/>
  <c r="O208" i="23"/>
  <c r="J208" i="23"/>
  <c r="S208" i="23"/>
  <c r="H208" i="23"/>
  <c r="X208" i="23"/>
  <c r="Q208" i="23"/>
  <c r="W208" i="23"/>
  <c r="R208" i="23"/>
  <c r="F208" i="23"/>
  <c r="L208" i="23"/>
  <c r="E208" i="23"/>
  <c r="Y208" i="23"/>
  <c r="A244" i="23"/>
  <c r="C208" i="23"/>
  <c r="N208" i="23"/>
  <c r="U208" i="23"/>
  <c r="V208" i="23"/>
  <c r="I266" i="24"/>
  <c r="W266" i="24"/>
  <c r="B266" i="24"/>
  <c r="H266" i="24"/>
  <c r="V266" i="24"/>
  <c r="U266" i="24"/>
  <c r="Y266" i="24"/>
  <c r="D266" i="24"/>
  <c r="R266" i="24"/>
  <c r="X266" i="24"/>
  <c r="O266" i="24"/>
  <c r="J266" i="24"/>
  <c r="N266" i="24"/>
  <c r="T266" i="24"/>
  <c r="K266" i="24"/>
  <c r="Q266" i="24"/>
  <c r="L266" i="24"/>
  <c r="C266" i="24"/>
  <c r="P266" i="24"/>
  <c r="G266" i="24"/>
  <c r="M266" i="24"/>
  <c r="A267" i="24"/>
  <c r="F266" i="24"/>
  <c r="E266" i="24"/>
  <c r="S266" i="24"/>
  <c r="M411" i="21"/>
  <c r="H411" i="21"/>
  <c r="D411" i="21"/>
  <c r="F411" i="21"/>
  <c r="B411" i="21"/>
  <c r="Q411" i="21"/>
  <c r="N411" i="21"/>
  <c r="J411" i="21"/>
  <c r="K411" i="21"/>
  <c r="G411" i="21"/>
  <c r="E411" i="21"/>
  <c r="Y411" i="21"/>
  <c r="S411" i="21"/>
  <c r="O411" i="21"/>
  <c r="P411" i="21"/>
  <c r="L411" i="21"/>
  <c r="I411" i="21"/>
  <c r="C411" i="21"/>
  <c r="X411" i="21"/>
  <c r="T411" i="21"/>
  <c r="A412" i="21"/>
  <c r="R411" i="21"/>
  <c r="U411" i="21"/>
  <c r="V411" i="21"/>
  <c r="W411" i="21"/>
  <c r="R657" i="21"/>
  <c r="L657" i="21"/>
  <c r="H657" i="21"/>
  <c r="D657" i="21"/>
  <c r="Y657" i="21"/>
  <c r="P657" i="21"/>
  <c r="F657" i="21"/>
  <c r="V657" i="21"/>
  <c r="Q657" i="21"/>
  <c r="M657" i="21"/>
  <c r="I657" i="21"/>
  <c r="A693" i="21"/>
  <c r="U657" i="21"/>
  <c r="J657" i="21"/>
  <c r="B657" i="21"/>
  <c r="W657" i="21"/>
  <c r="S657" i="21"/>
  <c r="O657" i="21"/>
  <c r="E657" i="21"/>
  <c r="A658" i="21"/>
  <c r="N657" i="21"/>
  <c r="G657" i="21"/>
  <c r="C657" i="21"/>
  <c r="X657" i="21"/>
  <c r="T657" i="21"/>
  <c r="K657" i="21"/>
  <c r="C349" i="23"/>
  <c r="S349" i="23"/>
  <c r="L349" i="23"/>
  <c r="A385" i="23"/>
  <c r="Q349" i="23"/>
  <c r="J349" i="23"/>
  <c r="K349" i="23"/>
  <c r="D349" i="23"/>
  <c r="T349" i="23"/>
  <c r="I349" i="23"/>
  <c r="B349" i="23"/>
  <c r="R349" i="23"/>
  <c r="H349" i="23"/>
  <c r="M349" i="23"/>
  <c r="G349" i="23"/>
  <c r="P349" i="23"/>
  <c r="Y349" i="23"/>
  <c r="O349" i="23"/>
  <c r="X349" i="23"/>
  <c r="F349" i="23"/>
  <c r="W349" i="23"/>
  <c r="E349" i="23"/>
  <c r="N349" i="23"/>
  <c r="V349" i="23"/>
  <c r="U349" i="23"/>
  <c r="J560" i="23"/>
  <c r="C560" i="23"/>
  <c r="S560" i="23"/>
  <c r="Y560" i="23"/>
  <c r="E560" i="23"/>
  <c r="H560" i="23"/>
  <c r="N560" i="23"/>
  <c r="G560" i="23"/>
  <c r="W560" i="23"/>
  <c r="D560" i="23"/>
  <c r="M560" i="23"/>
  <c r="P560" i="23"/>
  <c r="B560" i="23"/>
  <c r="R560" i="23"/>
  <c r="K560" i="23"/>
  <c r="I560" i="23"/>
  <c r="L560" i="23"/>
  <c r="U560" i="23"/>
  <c r="X560" i="23"/>
  <c r="F560" i="23"/>
  <c r="V560" i="23"/>
  <c r="O560" i="23"/>
  <c r="Q560" i="23"/>
  <c r="T560" i="23"/>
  <c r="A561" i="23"/>
  <c r="L196" i="24"/>
  <c r="M196" i="24"/>
  <c r="J196" i="24"/>
  <c r="G196" i="24"/>
  <c r="D196" i="24"/>
  <c r="I196" i="24"/>
  <c r="H196" i="24"/>
  <c r="B196" i="24"/>
  <c r="C196" i="24"/>
  <c r="P196" i="24"/>
  <c r="F196" i="24"/>
  <c r="K196" i="24"/>
  <c r="E196" i="24"/>
  <c r="N196" i="24"/>
  <c r="O196" i="24"/>
  <c r="Q196" i="24"/>
  <c r="A197" i="24"/>
  <c r="Y196" i="24"/>
  <c r="W196" i="24"/>
  <c r="S196" i="24"/>
  <c r="X196" i="24"/>
  <c r="U196" i="24"/>
  <c r="T196" i="24"/>
  <c r="V196" i="24"/>
  <c r="R196" i="24"/>
  <c r="N278" i="23"/>
  <c r="R278" i="23"/>
  <c r="K278" i="23"/>
  <c r="W278" i="23"/>
  <c r="H278" i="23"/>
  <c r="D278" i="23"/>
  <c r="V278" i="23"/>
  <c r="Y278" i="23"/>
  <c r="U278" i="23"/>
  <c r="G278" i="23"/>
  <c r="S278" i="23"/>
  <c r="O278" i="23"/>
  <c r="J278" i="23"/>
  <c r="B278" i="23"/>
  <c r="I278" i="23"/>
  <c r="E278" i="23"/>
  <c r="Q278" i="23"/>
  <c r="M278" i="23"/>
  <c r="C278" i="23"/>
  <c r="F278" i="23"/>
  <c r="P278" i="23"/>
  <c r="L278" i="23"/>
  <c r="X278" i="23"/>
  <c r="T278" i="23"/>
  <c r="O419" i="23"/>
  <c r="L419" i="23"/>
  <c r="M419" i="23"/>
  <c r="F419" i="23"/>
  <c r="G419" i="23"/>
  <c r="D419" i="23"/>
  <c r="E419" i="23"/>
  <c r="Y419" i="23"/>
  <c r="N419" i="23"/>
  <c r="K419" i="23"/>
  <c r="I419" i="23"/>
  <c r="R419" i="23"/>
  <c r="S419" i="23"/>
  <c r="Q419" i="23"/>
  <c r="H419" i="23"/>
  <c r="B419" i="23"/>
  <c r="C419" i="23"/>
  <c r="P419" i="23"/>
  <c r="J419" i="23"/>
  <c r="V419" i="23"/>
  <c r="W419" i="23"/>
  <c r="T419" i="23"/>
  <c r="X419" i="23"/>
  <c r="U419" i="23"/>
  <c r="E341" i="21"/>
  <c r="F341" i="21"/>
  <c r="G341" i="21"/>
  <c r="H341" i="21"/>
  <c r="O341" i="21"/>
  <c r="I341" i="21"/>
  <c r="K341" i="21"/>
  <c r="L341" i="21"/>
  <c r="N341" i="21"/>
  <c r="M341" i="21"/>
  <c r="P341" i="21"/>
  <c r="A342" i="21"/>
  <c r="D341" i="21"/>
  <c r="Q341" i="21"/>
  <c r="B341" i="21"/>
  <c r="C341" i="21"/>
  <c r="J341" i="21"/>
  <c r="R341" i="21"/>
  <c r="X341" i="21"/>
  <c r="W341" i="21"/>
  <c r="T341" i="21"/>
  <c r="Y341" i="21"/>
  <c r="S341" i="21"/>
  <c r="V341" i="21"/>
  <c r="U341" i="21"/>
  <c r="C243" i="23"/>
  <c r="E243" i="23"/>
  <c r="R243" i="23"/>
  <c r="T243" i="23"/>
  <c r="G243" i="23"/>
  <c r="F243" i="23"/>
  <c r="I243" i="23"/>
  <c r="J243" i="23"/>
  <c r="X243" i="23"/>
  <c r="D243" i="23"/>
  <c r="L243" i="23"/>
  <c r="N243" i="23"/>
  <c r="Q243" i="23"/>
  <c r="M243" i="23"/>
  <c r="H243" i="23"/>
  <c r="K243" i="23"/>
  <c r="S243" i="23"/>
  <c r="A279" i="23"/>
  <c r="Y243" i="23"/>
  <c r="B243" i="23"/>
  <c r="O243" i="23"/>
  <c r="P243" i="23"/>
  <c r="V243" i="23"/>
  <c r="U243" i="23"/>
  <c r="W243" i="23"/>
  <c r="Q622" i="21"/>
  <c r="H622" i="21"/>
  <c r="D622" i="21"/>
  <c r="A623" i="21"/>
  <c r="V622" i="21"/>
  <c r="R622" i="21"/>
  <c r="I622" i="21"/>
  <c r="Y622" i="21"/>
  <c r="S622" i="21"/>
  <c r="O622" i="21"/>
  <c r="K622" i="21"/>
  <c r="G622" i="21"/>
  <c r="U622" i="21"/>
  <c r="J622" i="21"/>
  <c r="B622" i="21"/>
  <c r="C622" i="21"/>
  <c r="T622" i="21"/>
  <c r="L622" i="21"/>
  <c r="E622" i="21"/>
  <c r="N622" i="21"/>
  <c r="F622" i="21"/>
  <c r="W622" i="21"/>
  <c r="M622" i="21"/>
  <c r="X622" i="21"/>
  <c r="P622" i="21"/>
  <c r="Q277" i="19"/>
  <c r="F277" i="19"/>
  <c r="V277" i="19"/>
  <c r="D277" i="19"/>
  <c r="O277" i="19"/>
  <c r="X277" i="19"/>
  <c r="E277" i="19"/>
  <c r="U277" i="19"/>
  <c r="J277" i="19"/>
  <c r="C277" i="19"/>
  <c r="L277" i="19"/>
  <c r="W277" i="19"/>
  <c r="I277" i="19"/>
  <c r="Y277" i="19"/>
  <c r="N277" i="19"/>
  <c r="K277" i="19"/>
  <c r="T277" i="19"/>
  <c r="H277" i="19"/>
  <c r="M277" i="19"/>
  <c r="B277" i="19"/>
  <c r="R277" i="19"/>
  <c r="S277" i="19"/>
  <c r="G277" i="19"/>
  <c r="P277" i="19"/>
  <c r="B65" i="21"/>
  <c r="H65" i="21"/>
  <c r="M65" i="21"/>
  <c r="R65" i="21"/>
  <c r="W65" i="21"/>
  <c r="U65" i="21"/>
  <c r="C65" i="21"/>
  <c r="J65" i="21"/>
  <c r="O65" i="21"/>
  <c r="T65" i="21"/>
  <c r="Y65" i="21"/>
  <c r="G65" i="21"/>
  <c r="E65" i="21"/>
  <c r="Q65" i="21"/>
  <c r="V65" i="21"/>
  <c r="D65" i="21"/>
  <c r="I65" i="21"/>
  <c r="A98" i="21"/>
  <c r="L65" i="21"/>
  <c r="X65" i="21"/>
  <c r="F65" i="21"/>
  <c r="K65" i="21"/>
  <c r="P65" i="21"/>
  <c r="N65" i="21"/>
  <c r="S65" i="21"/>
  <c r="W100" i="19"/>
  <c r="G100" i="19"/>
  <c r="N100" i="19"/>
  <c r="T100" i="19"/>
  <c r="D100" i="19"/>
  <c r="I100" i="19"/>
  <c r="S100" i="19"/>
  <c r="C100" i="19"/>
  <c r="J100" i="19"/>
  <c r="P100" i="19"/>
  <c r="Q100" i="19"/>
  <c r="U100" i="19"/>
  <c r="B100" i="19"/>
  <c r="O100" i="19"/>
  <c r="V100" i="19"/>
  <c r="F100" i="19"/>
  <c r="L100" i="19"/>
  <c r="M100" i="19"/>
  <c r="E100" i="19"/>
  <c r="A136" i="19"/>
  <c r="K100" i="19"/>
  <c r="R100" i="19"/>
  <c r="X100" i="19"/>
  <c r="H100" i="19"/>
  <c r="Y100" i="19"/>
  <c r="D242" i="19"/>
  <c r="T242" i="19"/>
  <c r="I242" i="19"/>
  <c r="A278" i="19"/>
  <c r="C242" i="19"/>
  <c r="N242" i="19"/>
  <c r="W242" i="19"/>
  <c r="L242" i="19"/>
  <c r="J242" i="19"/>
  <c r="G242" i="19"/>
  <c r="P242" i="19"/>
  <c r="E242" i="19"/>
  <c r="U242" i="19"/>
  <c r="R242" i="19"/>
  <c r="F242" i="19"/>
  <c r="O242" i="19"/>
  <c r="H242" i="19"/>
  <c r="X242" i="19"/>
  <c r="M242" i="19"/>
  <c r="B242" i="19"/>
  <c r="K242" i="19"/>
  <c r="V242" i="19"/>
  <c r="Y242" i="19"/>
  <c r="Q242" i="19"/>
  <c r="S242" i="19"/>
  <c r="W29" i="23"/>
  <c r="G29" i="23"/>
  <c r="N29" i="23"/>
  <c r="Y29" i="23"/>
  <c r="I29" i="23"/>
  <c r="P29" i="23"/>
  <c r="A65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C30" i="21"/>
  <c r="H30" i="21"/>
  <c r="M30" i="21"/>
  <c r="K30" i="21"/>
  <c r="G30" i="21"/>
  <c r="B30" i="21"/>
  <c r="J30" i="21"/>
  <c r="A66" i="21"/>
  <c r="A31" i="21"/>
  <c r="L30" i="21"/>
  <c r="I30" i="21"/>
  <c r="A66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K97" i="21"/>
  <c r="F97" i="21"/>
  <c r="X97" i="21"/>
  <c r="S97" i="21"/>
  <c r="A130" i="21"/>
  <c r="P97" i="21"/>
  <c r="D97" i="21"/>
  <c r="V97" i="21"/>
  <c r="Q97" i="21"/>
  <c r="L97" i="21"/>
  <c r="N97" i="21"/>
  <c r="I97" i="21"/>
  <c r="B97" i="21"/>
  <c r="T97" i="21"/>
  <c r="O97" i="21"/>
  <c r="J97" i="21"/>
  <c r="E97" i="21"/>
  <c r="G97" i="21"/>
  <c r="Y97" i="21"/>
  <c r="R97" i="21"/>
  <c r="M97" i="21"/>
  <c r="H97" i="21"/>
  <c r="C97" i="21"/>
  <c r="U97" i="21"/>
  <c r="W97" i="21"/>
  <c r="K134" i="23"/>
  <c r="R134" i="23"/>
  <c r="B134" i="23"/>
  <c r="M134" i="23"/>
  <c r="T134" i="23"/>
  <c r="D134" i="23"/>
  <c r="W134" i="23"/>
  <c r="G134" i="23"/>
  <c r="N134" i="23"/>
  <c r="Y134" i="23"/>
  <c r="I134" i="23"/>
  <c r="P134" i="23"/>
  <c r="S134" i="23"/>
  <c r="C134" i="23"/>
  <c r="J134" i="23"/>
  <c r="U134" i="23"/>
  <c r="E134" i="23"/>
  <c r="L134" i="23"/>
  <c r="O134" i="23"/>
  <c r="V134" i="23"/>
  <c r="F134" i="23"/>
  <c r="Q134" i="23"/>
  <c r="X134" i="23"/>
  <c r="H134" i="23"/>
  <c r="L65" i="19"/>
  <c r="E65" i="19"/>
  <c r="U65" i="19"/>
  <c r="J65" i="19"/>
  <c r="C65" i="19"/>
  <c r="S65" i="19"/>
  <c r="A101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G129" i="21"/>
  <c r="Y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I172" i="19"/>
  <c r="Y172" i="19"/>
  <c r="N172" i="19"/>
  <c r="K172" i="19"/>
  <c r="L172" i="19"/>
  <c r="O172" i="19"/>
  <c r="X172" i="19"/>
  <c r="M172" i="19"/>
  <c r="B172" i="19"/>
  <c r="R172" i="19"/>
  <c r="S172" i="19"/>
  <c r="T172" i="19"/>
  <c r="W172" i="19"/>
  <c r="Q172" i="19"/>
  <c r="F172" i="19"/>
  <c r="V172" i="19"/>
  <c r="A208" i="19"/>
  <c r="A173" i="19"/>
  <c r="H172" i="19"/>
  <c r="E172" i="19"/>
  <c r="U172" i="19"/>
  <c r="J172" i="19"/>
  <c r="C172" i="19"/>
  <c r="D172" i="19"/>
  <c r="G172" i="19"/>
  <c r="P172" i="19"/>
  <c r="E207" i="19"/>
  <c r="U207" i="19"/>
  <c r="F207" i="19"/>
  <c r="V207" i="19"/>
  <c r="D207" i="19"/>
  <c r="O207" i="19"/>
  <c r="X207" i="19"/>
  <c r="I207" i="19"/>
  <c r="Y207" i="19"/>
  <c r="J207" i="19"/>
  <c r="C207" i="19"/>
  <c r="L207" i="19"/>
  <c r="W207" i="19"/>
  <c r="M207" i="19"/>
  <c r="A243" i="19"/>
  <c r="N207" i="19"/>
  <c r="K207" i="19"/>
  <c r="T207" i="19"/>
  <c r="H207" i="19"/>
  <c r="Q207" i="19"/>
  <c r="B207" i="19"/>
  <c r="R207" i="19"/>
  <c r="S207" i="19"/>
  <c r="G207" i="19"/>
  <c r="P207" i="19"/>
  <c r="B135" i="19"/>
  <c r="K135" i="19"/>
  <c r="R135" i="19"/>
  <c r="Y135" i="19"/>
  <c r="I135" i="19"/>
  <c r="P135" i="19"/>
  <c r="W135" i="19"/>
  <c r="G135" i="19"/>
  <c r="N135" i="19"/>
  <c r="U135" i="19"/>
  <c r="E135" i="19"/>
  <c r="L135" i="19"/>
  <c r="S135" i="19"/>
  <c r="C135" i="19"/>
  <c r="J135" i="19"/>
  <c r="Q135" i="19"/>
  <c r="X135" i="19"/>
  <c r="H135" i="19"/>
  <c r="O135" i="19"/>
  <c r="V135" i="19"/>
  <c r="F135" i="19"/>
  <c r="M135" i="19"/>
  <c r="T135" i="19"/>
  <c r="D135" i="19"/>
  <c r="O99" i="23"/>
  <c r="V99" i="23"/>
  <c r="F99" i="23"/>
  <c r="Q99" i="23"/>
  <c r="X99" i="23"/>
  <c r="H99" i="23"/>
  <c r="K99" i="23"/>
  <c r="R99" i="23"/>
  <c r="B99" i="23"/>
  <c r="M99" i="23"/>
  <c r="T99" i="23"/>
  <c r="D99" i="23"/>
  <c r="W99" i="23"/>
  <c r="G99" i="23"/>
  <c r="N99" i="23"/>
  <c r="Y99" i="23"/>
  <c r="I99" i="23"/>
  <c r="P99" i="23"/>
  <c r="A135" i="23"/>
  <c r="C99" i="23"/>
  <c r="L99" i="23"/>
  <c r="J99" i="23"/>
  <c r="U99" i="23"/>
  <c r="S99" i="23"/>
  <c r="E99" i="23"/>
  <c r="W64" i="23"/>
  <c r="G64" i="23"/>
  <c r="N64" i="23"/>
  <c r="Y64" i="23"/>
  <c r="I64" i="23"/>
  <c r="P64" i="23"/>
  <c r="A100" i="23"/>
  <c r="S64" i="23"/>
  <c r="C64" i="23"/>
  <c r="J64" i="23"/>
  <c r="U64" i="23"/>
  <c r="E64" i="23"/>
  <c r="L64" i="23"/>
  <c r="O64" i="23"/>
  <c r="V64" i="23"/>
  <c r="F64" i="23"/>
  <c r="Q64" i="23"/>
  <c r="X64" i="23"/>
  <c r="H64" i="23"/>
  <c r="K64" i="23"/>
  <c r="R64" i="23"/>
  <c r="B64" i="23"/>
  <c r="M64" i="23"/>
  <c r="T64" i="23"/>
  <c r="D64" i="23"/>
  <c r="D317" i="19"/>
  <c r="H317" i="19"/>
  <c r="L317" i="19"/>
  <c r="P317" i="19"/>
  <c r="T317" i="19"/>
  <c r="X317" i="19"/>
  <c r="A318" i="19"/>
  <c r="E317" i="19"/>
  <c r="I317" i="19"/>
  <c r="M317" i="19"/>
  <c r="Q317" i="19"/>
  <c r="U317" i="19"/>
  <c r="Y317" i="19"/>
  <c r="B317" i="19"/>
  <c r="F317" i="19"/>
  <c r="J317" i="19"/>
  <c r="N317" i="19"/>
  <c r="R317" i="19"/>
  <c r="V317" i="19"/>
  <c r="C317" i="19"/>
  <c r="G317" i="19"/>
  <c r="K317" i="19"/>
  <c r="O317" i="19"/>
  <c r="S317" i="19"/>
  <c r="W317" i="19"/>
  <c r="A353" i="19"/>
  <c r="B563" i="19"/>
  <c r="F563" i="19"/>
  <c r="J563" i="19"/>
  <c r="N563" i="19"/>
  <c r="R563" i="19"/>
  <c r="V563" i="19"/>
  <c r="C563" i="19"/>
  <c r="G563" i="19"/>
  <c r="K563" i="19"/>
  <c r="O563" i="19"/>
  <c r="S563" i="19"/>
  <c r="W563" i="19"/>
  <c r="A564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D387" i="19"/>
  <c r="H387" i="19"/>
  <c r="L387" i="19"/>
  <c r="P387" i="19"/>
  <c r="T387" i="19"/>
  <c r="X387" i="19"/>
  <c r="E387" i="19"/>
  <c r="I387" i="19"/>
  <c r="M387" i="19"/>
  <c r="Q387" i="19"/>
  <c r="U387" i="19"/>
  <c r="Y387" i="19"/>
  <c r="B387" i="19"/>
  <c r="F387" i="19"/>
  <c r="J387" i="19"/>
  <c r="N387" i="19"/>
  <c r="R387" i="19"/>
  <c r="V387" i="19"/>
  <c r="A423" i="19"/>
  <c r="C387" i="19"/>
  <c r="G387" i="19"/>
  <c r="K387" i="19"/>
  <c r="O387" i="19"/>
  <c r="S387" i="19"/>
  <c r="W387" i="19"/>
  <c r="A165" i="21"/>
  <c r="N164" i="21"/>
  <c r="G164" i="21"/>
  <c r="W164" i="21"/>
  <c r="P164" i="21"/>
  <c r="I164" i="21"/>
  <c r="Y164" i="21"/>
  <c r="B164" i="21"/>
  <c r="R164" i="21"/>
  <c r="K164" i="21"/>
  <c r="D164" i="21"/>
  <c r="T164" i="21"/>
  <c r="M164" i="21"/>
  <c r="F164" i="21"/>
  <c r="V164" i="21"/>
  <c r="O164" i="21"/>
  <c r="H164" i="21"/>
  <c r="X164" i="21"/>
  <c r="Q164" i="21"/>
  <c r="J164" i="21"/>
  <c r="C164" i="21"/>
  <c r="S164" i="21"/>
  <c r="L164" i="21"/>
  <c r="E164" i="21"/>
  <c r="U164" i="21"/>
  <c r="D422" i="19"/>
  <c r="H422" i="19"/>
  <c r="L422" i="19"/>
  <c r="P422" i="19"/>
  <c r="T422" i="19"/>
  <c r="X422" i="19"/>
  <c r="E422" i="19"/>
  <c r="I422" i="19"/>
  <c r="M422" i="19"/>
  <c r="Q422" i="19"/>
  <c r="U422" i="19"/>
  <c r="Y422" i="19"/>
  <c r="B422" i="19"/>
  <c r="F422" i="19"/>
  <c r="J422" i="19"/>
  <c r="N422" i="19"/>
  <c r="R422" i="19"/>
  <c r="V422" i="19"/>
  <c r="C422" i="19"/>
  <c r="G422" i="19"/>
  <c r="K422" i="19"/>
  <c r="O422" i="19"/>
  <c r="S422" i="19"/>
  <c r="W422" i="19"/>
  <c r="B458" i="19"/>
  <c r="F458" i="19"/>
  <c r="J458" i="19"/>
  <c r="N458" i="19"/>
  <c r="R458" i="19"/>
  <c r="V458" i="19"/>
  <c r="C458" i="19"/>
  <c r="G458" i="19"/>
  <c r="K458" i="19"/>
  <c r="O458" i="19"/>
  <c r="S458" i="19"/>
  <c r="W458" i="19"/>
  <c r="D458" i="19"/>
  <c r="H458" i="19"/>
  <c r="L458" i="19"/>
  <c r="P458" i="19"/>
  <c r="T458" i="19"/>
  <c r="X458" i="19"/>
  <c r="E458" i="19"/>
  <c r="I458" i="19"/>
  <c r="M458" i="19"/>
  <c r="Q458" i="19"/>
  <c r="U458" i="19"/>
  <c r="Y458" i="19"/>
  <c r="A459" i="19"/>
  <c r="B528" i="19"/>
  <c r="F528" i="19"/>
  <c r="J528" i="19"/>
  <c r="N528" i="19"/>
  <c r="R528" i="19"/>
  <c r="V528" i="19"/>
  <c r="C528" i="19"/>
  <c r="G528" i="19"/>
  <c r="K528" i="19"/>
  <c r="O528" i="19"/>
  <c r="S528" i="19"/>
  <c r="W528" i="19"/>
  <c r="D528" i="19"/>
  <c r="H528" i="19"/>
  <c r="L528" i="19"/>
  <c r="P528" i="19"/>
  <c r="T528" i="19"/>
  <c r="X528" i="19"/>
  <c r="A529" i="19"/>
  <c r="E528" i="19"/>
  <c r="I528" i="19"/>
  <c r="M528" i="19"/>
  <c r="Q528" i="19"/>
  <c r="U528" i="19"/>
  <c r="Y528" i="19"/>
  <c r="B493" i="19"/>
  <c r="F493" i="19"/>
  <c r="J493" i="19"/>
  <c r="N493" i="19"/>
  <c r="R493" i="19"/>
  <c r="V493" i="19"/>
  <c r="A494" i="19"/>
  <c r="C493" i="19"/>
  <c r="G493" i="19"/>
  <c r="K493" i="19"/>
  <c r="O493" i="19"/>
  <c r="S493" i="19"/>
  <c r="W493" i="19"/>
  <c r="D493" i="19"/>
  <c r="H493" i="19"/>
  <c r="L493" i="19"/>
  <c r="P493" i="19"/>
  <c r="T493" i="19"/>
  <c r="X493" i="19"/>
  <c r="E493" i="19"/>
  <c r="I493" i="19"/>
  <c r="M493" i="19"/>
  <c r="Q493" i="19"/>
  <c r="U493" i="19"/>
  <c r="Y493" i="19"/>
  <c r="D352" i="19"/>
  <c r="H352" i="19"/>
  <c r="L352" i="19"/>
  <c r="P352" i="19"/>
  <c r="T352" i="19"/>
  <c r="X352" i="19"/>
  <c r="E352" i="19"/>
  <c r="I352" i="19"/>
  <c r="M352" i="19"/>
  <c r="Q352" i="19"/>
  <c r="U352" i="19"/>
  <c r="Y352" i="19"/>
  <c r="A388" i="19"/>
  <c r="B352" i="19"/>
  <c r="F352" i="19"/>
  <c r="J352" i="19"/>
  <c r="N352" i="19"/>
  <c r="R352" i="19"/>
  <c r="V352" i="19"/>
  <c r="C352" i="19"/>
  <c r="G352" i="19"/>
  <c r="K352" i="19"/>
  <c r="O352" i="19"/>
  <c r="S352" i="19"/>
  <c r="W352" i="19"/>
  <c r="B726" i="2"/>
  <c r="V200" i="21" l="1"/>
  <c r="X200" i="21"/>
  <c r="U200" i="21"/>
  <c r="T200" i="21"/>
  <c r="W200" i="21"/>
  <c r="A201" i="21"/>
  <c r="I200" i="21"/>
  <c r="L200" i="21"/>
  <c r="S200" i="21"/>
  <c r="G200" i="21"/>
  <c r="N200" i="21"/>
  <c r="B200" i="21"/>
  <c r="M200" i="21"/>
  <c r="P200" i="21"/>
  <c r="D200" i="21"/>
  <c r="K200" i="21"/>
  <c r="R200" i="21"/>
  <c r="F200" i="21"/>
  <c r="Q200" i="21"/>
  <c r="E200" i="21"/>
  <c r="H200" i="21"/>
  <c r="O200" i="21"/>
  <c r="C200" i="21"/>
  <c r="J200" i="21"/>
  <c r="Y200" i="21"/>
  <c r="B1156" i="2"/>
  <c r="E29" i="21"/>
  <c r="D29" i="21"/>
  <c r="F29" i="21"/>
  <c r="X235" i="21"/>
  <c r="S235" i="21"/>
  <c r="N235" i="21"/>
  <c r="I235" i="21"/>
  <c r="D235" i="21"/>
  <c r="U235" i="21"/>
  <c r="A236" i="21"/>
  <c r="Q235" i="21"/>
  <c r="L235" i="21"/>
  <c r="G235" i="21"/>
  <c r="B235" i="21"/>
  <c r="T235" i="21"/>
  <c r="V235" i="21"/>
  <c r="O235" i="21"/>
  <c r="J235" i="21"/>
  <c r="E235" i="21"/>
  <c r="W235" i="21"/>
  <c r="R235" i="21"/>
  <c r="M235" i="21"/>
  <c r="H235" i="21"/>
  <c r="C235" i="21"/>
  <c r="Y235" i="21"/>
  <c r="P235" i="21"/>
  <c r="K235" i="21"/>
  <c r="F235" i="21"/>
  <c r="X29" i="24"/>
  <c r="W29" i="19"/>
  <c r="W29" i="21"/>
  <c r="W29" i="24"/>
  <c r="X29" i="19"/>
  <c r="X29" i="21"/>
  <c r="Q623" i="21"/>
  <c r="J623" i="21"/>
  <c r="K623" i="21"/>
  <c r="B623" i="21"/>
  <c r="W623" i="21"/>
  <c r="S623" i="21"/>
  <c r="E623" i="21"/>
  <c r="U623" i="21"/>
  <c r="O623" i="21"/>
  <c r="P623" i="21"/>
  <c r="G623" i="21"/>
  <c r="C623" i="21"/>
  <c r="X623" i="21"/>
  <c r="I623" i="21"/>
  <c r="Y623" i="21"/>
  <c r="T623" i="21"/>
  <c r="V623" i="21"/>
  <c r="L623" i="21"/>
  <c r="H623" i="21"/>
  <c r="M623" i="21"/>
  <c r="D623" i="21"/>
  <c r="F623" i="21"/>
  <c r="A624" i="21"/>
  <c r="R623" i="21"/>
  <c r="N623" i="21"/>
  <c r="P479" i="24"/>
  <c r="F479" i="24"/>
  <c r="V479" i="24"/>
  <c r="K479" i="24"/>
  <c r="M479" i="24"/>
  <c r="I479" i="24"/>
  <c r="T479" i="24"/>
  <c r="N479" i="24"/>
  <c r="G479" i="24"/>
  <c r="Q479" i="24"/>
  <c r="D479" i="24"/>
  <c r="B479" i="24"/>
  <c r="C479" i="24"/>
  <c r="E479" i="24"/>
  <c r="H479" i="24"/>
  <c r="J479" i="24"/>
  <c r="O479" i="24"/>
  <c r="U479" i="24"/>
  <c r="L479" i="24"/>
  <c r="R479" i="24"/>
  <c r="S479" i="24"/>
  <c r="Y479" i="24"/>
  <c r="X479" i="24"/>
  <c r="A480" i="24"/>
  <c r="W479" i="24"/>
  <c r="I373" i="24"/>
  <c r="Y373" i="24"/>
  <c r="N373" i="24"/>
  <c r="P373" i="24"/>
  <c r="S373" i="24"/>
  <c r="T373" i="24"/>
  <c r="M373" i="24"/>
  <c r="B373" i="24"/>
  <c r="R373" i="24"/>
  <c r="X373" i="24"/>
  <c r="A374" i="24"/>
  <c r="G373" i="24"/>
  <c r="Q373" i="24"/>
  <c r="F373" i="24"/>
  <c r="V373" i="24"/>
  <c r="C373" i="24"/>
  <c r="D373" i="24"/>
  <c r="O373" i="24"/>
  <c r="E373" i="24"/>
  <c r="U373" i="24"/>
  <c r="J373" i="24"/>
  <c r="H373" i="24"/>
  <c r="K373" i="24"/>
  <c r="L373" i="24"/>
  <c r="W373" i="24"/>
  <c r="L350" i="23"/>
  <c r="I350" i="23"/>
  <c r="F350" i="23"/>
  <c r="O350" i="23"/>
  <c r="H350" i="23"/>
  <c r="Q350" i="23"/>
  <c r="G350" i="23"/>
  <c r="B350" i="23"/>
  <c r="D350" i="23"/>
  <c r="N350" i="23"/>
  <c r="P350" i="23"/>
  <c r="K350" i="23"/>
  <c r="M350" i="23"/>
  <c r="A386" i="23"/>
  <c r="C350" i="23"/>
  <c r="J350" i="23"/>
  <c r="E350" i="23"/>
  <c r="R350" i="23"/>
  <c r="W350" i="23"/>
  <c r="S350" i="23"/>
  <c r="X350" i="23"/>
  <c r="Y350" i="23"/>
  <c r="V350" i="23"/>
  <c r="T350" i="23"/>
  <c r="U350" i="23"/>
  <c r="L315" i="23"/>
  <c r="M315" i="23"/>
  <c r="D315" i="23"/>
  <c r="E315" i="23"/>
  <c r="J315" i="23"/>
  <c r="I315" i="23"/>
  <c r="K315" i="23"/>
  <c r="F315" i="23"/>
  <c r="O315" i="23"/>
  <c r="H315" i="23"/>
  <c r="N315" i="23"/>
  <c r="A351" i="23"/>
  <c r="P315" i="23"/>
  <c r="G315" i="23"/>
  <c r="A316" i="23"/>
  <c r="C315" i="23"/>
  <c r="B315" i="23"/>
  <c r="R315" i="23"/>
  <c r="V315" i="23"/>
  <c r="Y315" i="23"/>
  <c r="U315" i="23"/>
  <c r="W315" i="23"/>
  <c r="X315" i="23"/>
  <c r="S315" i="23"/>
  <c r="T315" i="23"/>
  <c r="Q315" i="23"/>
  <c r="F377" i="21"/>
  <c r="L377" i="21"/>
  <c r="M377" i="21"/>
  <c r="E377" i="21"/>
  <c r="J377" i="21"/>
  <c r="Q377" i="21"/>
  <c r="D377" i="21"/>
  <c r="K377" i="21"/>
  <c r="N377" i="21"/>
  <c r="C377" i="21"/>
  <c r="I377" i="21"/>
  <c r="P377" i="21"/>
  <c r="B377" i="21"/>
  <c r="G377" i="21"/>
  <c r="H377" i="21"/>
  <c r="O377" i="21"/>
  <c r="A378" i="21"/>
  <c r="U377" i="21"/>
  <c r="X377" i="21"/>
  <c r="V377" i="21"/>
  <c r="T377" i="21"/>
  <c r="W377" i="21"/>
  <c r="Y377" i="21"/>
  <c r="R377" i="21"/>
  <c r="S377" i="21"/>
  <c r="H97" i="24"/>
  <c r="I97" i="24"/>
  <c r="L97" i="24"/>
  <c r="M97" i="24"/>
  <c r="P97" i="24"/>
  <c r="Q97" i="24"/>
  <c r="N97" i="24"/>
  <c r="D97" i="24"/>
  <c r="E97" i="24"/>
  <c r="Y97" i="24"/>
  <c r="F97" i="24"/>
  <c r="K97" i="24"/>
  <c r="G97" i="24"/>
  <c r="C97" i="24"/>
  <c r="R97" i="24"/>
  <c r="O97" i="24"/>
  <c r="J97" i="24"/>
  <c r="B97" i="24"/>
  <c r="A130" i="24"/>
  <c r="S97" i="24"/>
  <c r="X97" i="24"/>
  <c r="W97" i="24"/>
  <c r="U97" i="24"/>
  <c r="T97" i="24"/>
  <c r="V97" i="24"/>
  <c r="Q483" i="21"/>
  <c r="G483" i="21"/>
  <c r="H483" i="21"/>
  <c r="J483" i="21"/>
  <c r="P483" i="21"/>
  <c r="E483" i="21"/>
  <c r="Y483" i="21"/>
  <c r="L483" i="21"/>
  <c r="N483" i="21"/>
  <c r="O483" i="21"/>
  <c r="I483" i="21"/>
  <c r="A484" i="21"/>
  <c r="R483" i="21"/>
  <c r="S483" i="21"/>
  <c r="F483" i="21"/>
  <c r="M483" i="21"/>
  <c r="B483" i="21"/>
  <c r="C483" i="21"/>
  <c r="D483" i="21"/>
  <c r="K483" i="21"/>
  <c r="T483" i="21"/>
  <c r="V483" i="21"/>
  <c r="W483" i="21"/>
  <c r="U483" i="21"/>
  <c r="X483" i="21"/>
  <c r="L162" i="24"/>
  <c r="E162" i="24"/>
  <c r="Y162" i="24"/>
  <c r="R162" i="24"/>
  <c r="O162" i="24"/>
  <c r="D162" i="24"/>
  <c r="X162" i="24"/>
  <c r="F162" i="24"/>
  <c r="G162" i="24"/>
  <c r="I162" i="24"/>
  <c r="N162" i="24"/>
  <c r="H162" i="24"/>
  <c r="M162" i="24"/>
  <c r="A163" i="24"/>
  <c r="P162" i="24"/>
  <c r="Q162" i="24"/>
  <c r="K162" i="24"/>
  <c r="T162" i="24"/>
  <c r="J162" i="24"/>
  <c r="S162" i="24"/>
  <c r="C162" i="24"/>
  <c r="B162" i="24"/>
  <c r="V162" i="24"/>
  <c r="U162" i="24"/>
  <c r="W162" i="24"/>
  <c r="H385" i="23"/>
  <c r="X385" i="23"/>
  <c r="Q385" i="23"/>
  <c r="J385" i="23"/>
  <c r="G385" i="23"/>
  <c r="W385" i="23"/>
  <c r="P385" i="23"/>
  <c r="I385" i="23"/>
  <c r="B385" i="23"/>
  <c r="R385" i="23"/>
  <c r="O385" i="23"/>
  <c r="D385" i="23"/>
  <c r="M385" i="23"/>
  <c r="C385" i="23"/>
  <c r="L385" i="23"/>
  <c r="Y385" i="23"/>
  <c r="K385" i="23"/>
  <c r="T385" i="23"/>
  <c r="F385" i="23"/>
  <c r="S385" i="23"/>
  <c r="E385" i="23"/>
  <c r="N385" i="23"/>
  <c r="A421" i="23"/>
  <c r="V385" i="23"/>
  <c r="U385" i="23"/>
  <c r="C244" i="23"/>
  <c r="S244" i="23"/>
  <c r="L244" i="23"/>
  <c r="F244" i="23"/>
  <c r="Q244" i="23"/>
  <c r="R244" i="23"/>
  <c r="G244" i="23"/>
  <c r="W244" i="23"/>
  <c r="P244" i="23"/>
  <c r="N244" i="23"/>
  <c r="Y244" i="23"/>
  <c r="E244" i="23"/>
  <c r="K244" i="23"/>
  <c r="D244" i="23"/>
  <c r="T244" i="23"/>
  <c r="A280" i="23"/>
  <c r="B244" i="23"/>
  <c r="M244" i="23"/>
  <c r="O244" i="23"/>
  <c r="H244" i="23"/>
  <c r="X244" i="23"/>
  <c r="I244" i="23"/>
  <c r="J244" i="23"/>
  <c r="V244" i="23"/>
  <c r="U244" i="23"/>
  <c r="I232" i="24"/>
  <c r="F232" i="24"/>
  <c r="H232" i="24"/>
  <c r="D232" i="24"/>
  <c r="M232" i="24"/>
  <c r="J232" i="24"/>
  <c r="P232" i="24"/>
  <c r="L232" i="24"/>
  <c r="Q232" i="24"/>
  <c r="N232" i="24"/>
  <c r="C232" i="24"/>
  <c r="G232" i="24"/>
  <c r="E232" i="24"/>
  <c r="B232" i="24"/>
  <c r="A233" i="24"/>
  <c r="K232" i="24"/>
  <c r="O232" i="24"/>
  <c r="W232" i="24"/>
  <c r="Y232" i="24"/>
  <c r="T232" i="24"/>
  <c r="R232" i="24"/>
  <c r="V232" i="24"/>
  <c r="U232" i="24"/>
  <c r="S232" i="24"/>
  <c r="X232" i="24"/>
  <c r="K209" i="23"/>
  <c r="H209" i="23"/>
  <c r="N209" i="23"/>
  <c r="B209" i="23"/>
  <c r="E209" i="23"/>
  <c r="O209" i="23"/>
  <c r="L209" i="23"/>
  <c r="I209" i="23"/>
  <c r="J209" i="23"/>
  <c r="M209" i="23"/>
  <c r="C209" i="23"/>
  <c r="S209" i="23"/>
  <c r="P209" i="23"/>
  <c r="Q209" i="23"/>
  <c r="R209" i="23"/>
  <c r="G209" i="23"/>
  <c r="D209" i="23"/>
  <c r="F209" i="23"/>
  <c r="Y209" i="23"/>
  <c r="A245" i="23"/>
  <c r="W209" i="23"/>
  <c r="U209" i="23"/>
  <c r="T209" i="23"/>
  <c r="V209" i="23"/>
  <c r="X209" i="23"/>
  <c r="L174" i="23"/>
  <c r="S174" i="23"/>
  <c r="C174" i="23"/>
  <c r="R174" i="23"/>
  <c r="Q174" i="23"/>
  <c r="H174" i="23"/>
  <c r="O174" i="23"/>
  <c r="A175" i="23"/>
  <c r="J174" i="23"/>
  <c r="I174" i="23"/>
  <c r="D174" i="23"/>
  <c r="K174" i="23"/>
  <c r="M174" i="23"/>
  <c r="B174" i="23"/>
  <c r="N174" i="23"/>
  <c r="P174" i="23"/>
  <c r="A210" i="23"/>
  <c r="G174" i="23"/>
  <c r="E174" i="23"/>
  <c r="Y174" i="23"/>
  <c r="F174" i="23"/>
  <c r="W174" i="23"/>
  <c r="U174" i="23"/>
  <c r="V174" i="23"/>
  <c r="X174" i="23"/>
  <c r="T174" i="23"/>
  <c r="M518" i="21"/>
  <c r="G518" i="21"/>
  <c r="H518" i="21"/>
  <c r="J518" i="21"/>
  <c r="K518" i="21"/>
  <c r="Q518" i="21"/>
  <c r="L518" i="21"/>
  <c r="N518" i="21"/>
  <c r="O518" i="21"/>
  <c r="P518" i="21"/>
  <c r="E518" i="21"/>
  <c r="Y518" i="21"/>
  <c r="R518" i="21"/>
  <c r="S518" i="21"/>
  <c r="T518" i="21"/>
  <c r="A519" i="21"/>
  <c r="I518" i="21"/>
  <c r="B518" i="21"/>
  <c r="C518" i="21"/>
  <c r="D518" i="21"/>
  <c r="F518" i="21"/>
  <c r="X518" i="21"/>
  <c r="W518" i="21"/>
  <c r="V518" i="21"/>
  <c r="U518" i="21"/>
  <c r="H514" i="24"/>
  <c r="X514" i="24"/>
  <c r="N514" i="24"/>
  <c r="G514" i="24"/>
  <c r="W514" i="24"/>
  <c r="E514" i="24"/>
  <c r="D514" i="24"/>
  <c r="B514" i="24"/>
  <c r="V514" i="24"/>
  <c r="S514" i="24"/>
  <c r="U514" i="24"/>
  <c r="P514" i="24"/>
  <c r="R514" i="24"/>
  <c r="A515" i="24"/>
  <c r="Y514" i="24"/>
  <c r="T514" i="24"/>
  <c r="C514" i="24"/>
  <c r="M514" i="24"/>
  <c r="F514" i="24"/>
  <c r="K514" i="24"/>
  <c r="Q514" i="24"/>
  <c r="L514" i="24"/>
  <c r="J514" i="24"/>
  <c r="O514" i="24"/>
  <c r="I514" i="24"/>
  <c r="P420" i="23"/>
  <c r="I420" i="23"/>
  <c r="B420" i="23"/>
  <c r="R420" i="23"/>
  <c r="O420" i="23"/>
  <c r="D420" i="23"/>
  <c r="T420" i="23"/>
  <c r="M420" i="23"/>
  <c r="F420" i="23"/>
  <c r="C420" i="23"/>
  <c r="S420" i="23"/>
  <c r="H420" i="23"/>
  <c r="X420" i="23"/>
  <c r="Q420" i="23"/>
  <c r="J420" i="23"/>
  <c r="G420" i="23"/>
  <c r="L420" i="23"/>
  <c r="E420" i="23"/>
  <c r="Y420" i="23"/>
  <c r="N420" i="23"/>
  <c r="K420" i="23"/>
  <c r="W420" i="23"/>
  <c r="U420" i="23"/>
  <c r="V420" i="23"/>
  <c r="D271" i="21"/>
  <c r="T271" i="21"/>
  <c r="M271" i="21"/>
  <c r="F271" i="21"/>
  <c r="O271" i="21"/>
  <c r="R271" i="21"/>
  <c r="H271" i="21"/>
  <c r="X271" i="21"/>
  <c r="Q271" i="21"/>
  <c r="C271" i="21"/>
  <c r="S271" i="21"/>
  <c r="J271" i="21"/>
  <c r="L271" i="21"/>
  <c r="E271" i="21"/>
  <c r="Y271" i="21"/>
  <c r="G271" i="21"/>
  <c r="W271" i="21"/>
  <c r="A272" i="21"/>
  <c r="P271" i="21"/>
  <c r="I271" i="21"/>
  <c r="B271" i="21"/>
  <c r="K271" i="21"/>
  <c r="N271" i="21"/>
  <c r="U271" i="21"/>
  <c r="V271" i="21"/>
  <c r="J342" i="21"/>
  <c r="H342" i="21"/>
  <c r="I342" i="21"/>
  <c r="P342" i="21"/>
  <c r="N342" i="21"/>
  <c r="M342" i="21"/>
  <c r="O342" i="21"/>
  <c r="G342" i="21"/>
  <c r="A343" i="21"/>
  <c r="E342" i="21"/>
  <c r="F342" i="21"/>
  <c r="L342" i="21"/>
  <c r="D342" i="21"/>
  <c r="K342" i="21"/>
  <c r="B342" i="21"/>
  <c r="C342" i="21"/>
  <c r="R342" i="21"/>
  <c r="V342" i="21"/>
  <c r="Q342" i="21"/>
  <c r="W342" i="21"/>
  <c r="T342" i="21"/>
  <c r="Y342" i="21"/>
  <c r="S342" i="21"/>
  <c r="X342" i="21"/>
  <c r="U342" i="21"/>
  <c r="H197" i="24"/>
  <c r="J197" i="24"/>
  <c r="K197" i="24"/>
  <c r="I197" i="24"/>
  <c r="L197" i="24"/>
  <c r="N197" i="24"/>
  <c r="O197" i="24"/>
  <c r="P197" i="24"/>
  <c r="A198" i="24"/>
  <c r="M197" i="24"/>
  <c r="D197" i="24"/>
  <c r="F197" i="24"/>
  <c r="G197" i="24"/>
  <c r="E197" i="24"/>
  <c r="B197" i="24"/>
  <c r="C197" i="24"/>
  <c r="V197" i="24"/>
  <c r="X197" i="24"/>
  <c r="R197" i="24"/>
  <c r="T197" i="24"/>
  <c r="S197" i="24"/>
  <c r="W197" i="24"/>
  <c r="Q197" i="24"/>
  <c r="U197" i="24"/>
  <c r="Y197" i="24"/>
  <c r="N307" i="21"/>
  <c r="I307" i="21"/>
  <c r="E307" i="21"/>
  <c r="L307" i="21"/>
  <c r="S307" i="21"/>
  <c r="R307" i="21"/>
  <c r="O307" i="21"/>
  <c r="K307" i="21"/>
  <c r="Q307" i="21"/>
  <c r="X307" i="21"/>
  <c r="F307" i="21"/>
  <c r="A308" i="21"/>
  <c r="T307" i="21"/>
  <c r="P307" i="21"/>
  <c r="H307" i="21"/>
  <c r="J307" i="21"/>
  <c r="D307" i="21"/>
  <c r="Y307" i="21"/>
  <c r="G307" i="21"/>
  <c r="M307" i="21"/>
  <c r="B307" i="21"/>
  <c r="C307" i="21"/>
  <c r="V307" i="21"/>
  <c r="U307" i="21"/>
  <c r="W307" i="21"/>
  <c r="P129" i="24"/>
  <c r="I129" i="24"/>
  <c r="C129" i="24"/>
  <c r="N129" i="24"/>
  <c r="B129" i="24"/>
  <c r="D129" i="24"/>
  <c r="T129" i="24"/>
  <c r="M129" i="24"/>
  <c r="K129" i="24"/>
  <c r="G129" i="24"/>
  <c r="J129" i="24"/>
  <c r="H129" i="24"/>
  <c r="X129" i="24"/>
  <c r="Q129" i="24"/>
  <c r="S129" i="24"/>
  <c r="O129" i="24"/>
  <c r="R129" i="24"/>
  <c r="L129" i="24"/>
  <c r="E129" i="24"/>
  <c r="Y129" i="24"/>
  <c r="F129" i="24"/>
  <c r="W129" i="24"/>
  <c r="U129" i="24"/>
  <c r="V129" i="24"/>
  <c r="E448" i="21"/>
  <c r="Y448" i="21"/>
  <c r="T448" i="21"/>
  <c r="B448" i="21"/>
  <c r="A449" i="21"/>
  <c r="S448" i="21"/>
  <c r="I448" i="21"/>
  <c r="D448" i="21"/>
  <c r="F448" i="21"/>
  <c r="G448" i="21"/>
  <c r="C448" i="21"/>
  <c r="X448" i="21"/>
  <c r="M448" i="21"/>
  <c r="J448" i="21"/>
  <c r="K448" i="21"/>
  <c r="L448" i="21"/>
  <c r="H448" i="21"/>
  <c r="Q448" i="21"/>
  <c r="O448" i="21"/>
  <c r="P448" i="21"/>
  <c r="R448" i="21"/>
  <c r="N448" i="21"/>
  <c r="V448" i="21"/>
  <c r="W448" i="21"/>
  <c r="U448" i="21"/>
  <c r="E553" i="21"/>
  <c r="Y553" i="21"/>
  <c r="T553" i="21"/>
  <c r="P553" i="21"/>
  <c r="R553" i="21"/>
  <c r="N553" i="21"/>
  <c r="I553" i="21"/>
  <c r="D553" i="21"/>
  <c r="A554" i="21"/>
  <c r="B553" i="21"/>
  <c r="W553" i="21"/>
  <c r="S553" i="21"/>
  <c r="M553" i="21"/>
  <c r="J553" i="21"/>
  <c r="F553" i="21"/>
  <c r="G553" i="21"/>
  <c r="C553" i="21"/>
  <c r="X553" i="21"/>
  <c r="Q553" i="21"/>
  <c r="O553" i="21"/>
  <c r="K553" i="21"/>
  <c r="L553" i="21"/>
  <c r="H553" i="21"/>
  <c r="V553" i="21"/>
  <c r="U553" i="21"/>
  <c r="M491" i="23"/>
  <c r="B491" i="23"/>
  <c r="R491" i="23"/>
  <c r="T491" i="23"/>
  <c r="H491" i="23"/>
  <c r="C491" i="23"/>
  <c r="Q491" i="23"/>
  <c r="F491" i="23"/>
  <c r="V491" i="23"/>
  <c r="G491" i="23"/>
  <c r="P491" i="23"/>
  <c r="K491" i="23"/>
  <c r="E491" i="23"/>
  <c r="U491" i="23"/>
  <c r="J491" i="23"/>
  <c r="D491" i="23"/>
  <c r="O491" i="23"/>
  <c r="X491" i="23"/>
  <c r="S491" i="23"/>
  <c r="I491" i="23"/>
  <c r="Y491" i="23"/>
  <c r="N491" i="23"/>
  <c r="L491" i="23"/>
  <c r="W491" i="23"/>
  <c r="A492" i="23"/>
  <c r="P65" i="24"/>
  <c r="Q65" i="24"/>
  <c r="K65" i="24"/>
  <c r="G65" i="24"/>
  <c r="R65" i="24"/>
  <c r="Y65" i="24"/>
  <c r="H65" i="24"/>
  <c r="I65" i="24"/>
  <c r="A98" i="24"/>
  <c r="F65" i="24"/>
  <c r="B65" i="24"/>
  <c r="D65" i="24"/>
  <c r="S65" i="24"/>
  <c r="L65" i="24"/>
  <c r="M65" i="24"/>
  <c r="C65" i="24"/>
  <c r="N65" i="24"/>
  <c r="J65" i="24"/>
  <c r="E65" i="24"/>
  <c r="O65" i="24"/>
  <c r="V65" i="24"/>
  <c r="X65" i="24"/>
  <c r="T65" i="24"/>
  <c r="W65" i="24"/>
  <c r="U65" i="24"/>
  <c r="L444" i="24"/>
  <c r="X444" i="24"/>
  <c r="I444" i="24"/>
  <c r="S444" i="24"/>
  <c r="N444" i="24"/>
  <c r="H444" i="24"/>
  <c r="C444" i="24"/>
  <c r="A445" i="24"/>
  <c r="M444" i="24"/>
  <c r="F444" i="24"/>
  <c r="G444" i="24"/>
  <c r="Q444" i="24"/>
  <c r="J444" i="24"/>
  <c r="E444" i="24"/>
  <c r="P444" i="24"/>
  <c r="R444" i="24"/>
  <c r="U444" i="24"/>
  <c r="T444" i="24"/>
  <c r="K444" i="24"/>
  <c r="Y444" i="24"/>
  <c r="B444" i="24"/>
  <c r="O444" i="24"/>
  <c r="D444" i="24"/>
  <c r="V444" i="24"/>
  <c r="W444" i="24"/>
  <c r="G456" i="23"/>
  <c r="W456" i="23"/>
  <c r="P456" i="23"/>
  <c r="N456" i="23"/>
  <c r="Y456" i="23"/>
  <c r="E456" i="23"/>
  <c r="K456" i="23"/>
  <c r="D456" i="23"/>
  <c r="T456" i="23"/>
  <c r="V456" i="23"/>
  <c r="B456" i="23"/>
  <c r="M456" i="23"/>
  <c r="O456" i="23"/>
  <c r="H456" i="23"/>
  <c r="X456" i="23"/>
  <c r="I456" i="23"/>
  <c r="J456" i="23"/>
  <c r="U456" i="23"/>
  <c r="C456" i="23"/>
  <c r="S456" i="23"/>
  <c r="L456" i="23"/>
  <c r="F456" i="23"/>
  <c r="Q456" i="23"/>
  <c r="R456" i="23"/>
  <c r="A457" i="23"/>
  <c r="V338" i="24"/>
  <c r="D338" i="24"/>
  <c r="S338" i="24"/>
  <c r="X338" i="24"/>
  <c r="E338" i="24"/>
  <c r="K338" i="24"/>
  <c r="O338" i="24"/>
  <c r="T338" i="24"/>
  <c r="A339" i="24"/>
  <c r="N338" i="24"/>
  <c r="L338" i="24"/>
  <c r="M338" i="24"/>
  <c r="P338" i="24"/>
  <c r="Q338" i="24"/>
  <c r="J338" i="24"/>
  <c r="Y338" i="24"/>
  <c r="G338" i="24"/>
  <c r="B338" i="24"/>
  <c r="U338" i="24"/>
  <c r="F338" i="24"/>
  <c r="I338" i="24"/>
  <c r="C338" i="24"/>
  <c r="H338" i="24"/>
  <c r="W338" i="24"/>
  <c r="R338" i="24"/>
  <c r="O279" i="23"/>
  <c r="H279" i="23"/>
  <c r="X279" i="23"/>
  <c r="I279" i="23"/>
  <c r="J279" i="23"/>
  <c r="U279" i="23"/>
  <c r="C279" i="23"/>
  <c r="S279" i="23"/>
  <c r="L279" i="23"/>
  <c r="F279" i="23"/>
  <c r="Q279" i="23"/>
  <c r="R279" i="23"/>
  <c r="G279" i="23"/>
  <c r="W279" i="23"/>
  <c r="P279" i="23"/>
  <c r="N279" i="23"/>
  <c r="Y279" i="23"/>
  <c r="E279" i="23"/>
  <c r="K279" i="23"/>
  <c r="D279" i="23"/>
  <c r="T279" i="23"/>
  <c r="V279" i="23"/>
  <c r="B279" i="23"/>
  <c r="M279" i="23"/>
  <c r="M561" i="23"/>
  <c r="A562" i="23"/>
  <c r="N561" i="23"/>
  <c r="L561" i="23"/>
  <c r="W561" i="23"/>
  <c r="C561" i="23"/>
  <c r="Q561" i="23"/>
  <c r="B561" i="23"/>
  <c r="R561" i="23"/>
  <c r="T561" i="23"/>
  <c r="H561" i="23"/>
  <c r="K561" i="23"/>
  <c r="E561" i="23"/>
  <c r="U561" i="23"/>
  <c r="F561" i="23"/>
  <c r="V561" i="23"/>
  <c r="G561" i="23"/>
  <c r="P561" i="23"/>
  <c r="S561" i="23"/>
  <c r="I561" i="23"/>
  <c r="Y561" i="23"/>
  <c r="J561" i="23"/>
  <c r="D561" i="23"/>
  <c r="O561" i="23"/>
  <c r="X561" i="23"/>
  <c r="M658" i="21"/>
  <c r="B658" i="21"/>
  <c r="W658" i="21"/>
  <c r="S658" i="21"/>
  <c r="O658" i="21"/>
  <c r="P658" i="21"/>
  <c r="Q658" i="21"/>
  <c r="G658" i="21"/>
  <c r="C658" i="21"/>
  <c r="X658" i="21"/>
  <c r="T658" i="21"/>
  <c r="V658" i="21"/>
  <c r="E658" i="21"/>
  <c r="U658" i="21"/>
  <c r="L658" i="21"/>
  <c r="H658" i="21"/>
  <c r="D658" i="21"/>
  <c r="F658" i="21"/>
  <c r="A659" i="21"/>
  <c r="I658" i="21"/>
  <c r="Y658" i="21"/>
  <c r="R658" i="21"/>
  <c r="N658" i="21"/>
  <c r="J658" i="21"/>
  <c r="K658" i="21"/>
  <c r="J693" i="21"/>
  <c r="B693" i="21"/>
  <c r="P693" i="21"/>
  <c r="L693" i="21"/>
  <c r="H693" i="21"/>
  <c r="D693" i="21"/>
  <c r="Y693" i="21"/>
  <c r="N693" i="21"/>
  <c r="A694" i="21"/>
  <c r="U693" i="21"/>
  <c r="Q693" i="21"/>
  <c r="M693" i="21"/>
  <c r="I693" i="21"/>
  <c r="R693" i="21"/>
  <c r="E693" i="21"/>
  <c r="A729" i="21"/>
  <c r="W693" i="21"/>
  <c r="S693" i="21"/>
  <c r="O693" i="21"/>
  <c r="F693" i="21"/>
  <c r="V693" i="21"/>
  <c r="K693" i="21"/>
  <c r="G693" i="21"/>
  <c r="C693" i="21"/>
  <c r="X693" i="21"/>
  <c r="T693" i="21"/>
  <c r="B412" i="21"/>
  <c r="R412" i="21"/>
  <c r="T412" i="21"/>
  <c r="K412" i="21"/>
  <c r="Q412" i="21"/>
  <c r="M412" i="21"/>
  <c r="F412" i="21"/>
  <c r="D412" i="21"/>
  <c r="Y412" i="21"/>
  <c r="P412" i="21"/>
  <c r="W412" i="21"/>
  <c r="S412" i="21"/>
  <c r="J412" i="21"/>
  <c r="I412" i="21"/>
  <c r="A413" i="21"/>
  <c r="G412" i="21"/>
  <c r="C412" i="21"/>
  <c r="X412" i="21"/>
  <c r="N412" i="21"/>
  <c r="O412" i="21"/>
  <c r="E412" i="21"/>
  <c r="L412" i="21"/>
  <c r="H412" i="21"/>
  <c r="V412" i="21"/>
  <c r="U412" i="21"/>
  <c r="G267" i="24"/>
  <c r="B267" i="24"/>
  <c r="M267" i="24"/>
  <c r="O267" i="24"/>
  <c r="T267" i="24"/>
  <c r="I267" i="24"/>
  <c r="H267" i="24"/>
  <c r="W267" i="24"/>
  <c r="R267" i="24"/>
  <c r="P267" i="24"/>
  <c r="U267" i="24"/>
  <c r="J267" i="24"/>
  <c r="Q267" i="24"/>
  <c r="X267" i="24"/>
  <c r="Y267" i="24"/>
  <c r="K267" i="24"/>
  <c r="F267" i="24"/>
  <c r="A268" i="24"/>
  <c r="C267" i="24"/>
  <c r="N267" i="24"/>
  <c r="L267" i="24"/>
  <c r="E267" i="24"/>
  <c r="V267" i="24"/>
  <c r="D267" i="24"/>
  <c r="S267" i="24"/>
  <c r="Q588" i="21"/>
  <c r="G588" i="21"/>
  <c r="C588" i="21"/>
  <c r="X588" i="21"/>
  <c r="T588" i="21"/>
  <c r="P588" i="21"/>
  <c r="E588" i="21"/>
  <c r="U588" i="21"/>
  <c r="L588" i="21"/>
  <c r="H588" i="21"/>
  <c r="D588" i="21"/>
  <c r="A589" i="21"/>
  <c r="V588" i="21"/>
  <c r="I588" i="21"/>
  <c r="Y588" i="21"/>
  <c r="R588" i="21"/>
  <c r="N588" i="21"/>
  <c r="J588" i="21"/>
  <c r="F588" i="21"/>
  <c r="M588" i="21"/>
  <c r="B588" i="21"/>
  <c r="W588" i="21"/>
  <c r="S588" i="21"/>
  <c r="O588" i="21"/>
  <c r="K588" i="21"/>
  <c r="O526" i="23"/>
  <c r="K526" i="23"/>
  <c r="N526" i="23"/>
  <c r="H526" i="23"/>
  <c r="T526" i="23"/>
  <c r="P526" i="23"/>
  <c r="L526" i="23"/>
  <c r="C526" i="23"/>
  <c r="D526" i="23"/>
  <c r="Y526" i="23"/>
  <c r="J526" i="23"/>
  <c r="V526" i="23"/>
  <c r="R526" i="23"/>
  <c r="S526" i="23"/>
  <c r="W526" i="23"/>
  <c r="I526" i="23"/>
  <c r="U526" i="23"/>
  <c r="F526" i="23"/>
  <c r="B526" i="23"/>
  <c r="A527" i="23"/>
  <c r="G526" i="23"/>
  <c r="X526" i="23"/>
  <c r="E526" i="23"/>
  <c r="Q526" i="23"/>
  <c r="M526" i="23"/>
  <c r="I303" i="24"/>
  <c r="W303" i="24"/>
  <c r="B303" i="24"/>
  <c r="H303" i="24"/>
  <c r="V303" i="24"/>
  <c r="U303" i="24"/>
  <c r="Y303" i="24"/>
  <c r="D303" i="24"/>
  <c r="R303" i="24"/>
  <c r="X303" i="24"/>
  <c r="O303" i="24"/>
  <c r="J303" i="24"/>
  <c r="N303" i="24"/>
  <c r="T303" i="24"/>
  <c r="K303" i="24"/>
  <c r="Q303" i="24"/>
  <c r="L303" i="24"/>
  <c r="C303" i="24"/>
  <c r="P303" i="24"/>
  <c r="G303" i="24"/>
  <c r="M303" i="24"/>
  <c r="A304" i="24"/>
  <c r="F303" i="24"/>
  <c r="E303" i="24"/>
  <c r="S303" i="24"/>
  <c r="Q549" i="24"/>
  <c r="G549" i="24"/>
  <c r="W549" i="24"/>
  <c r="P549" i="24"/>
  <c r="V549" i="24"/>
  <c r="N549" i="24"/>
  <c r="I549" i="24"/>
  <c r="C549" i="24"/>
  <c r="D549" i="24"/>
  <c r="X549" i="24"/>
  <c r="B549" i="24"/>
  <c r="E549" i="24"/>
  <c r="K549" i="24"/>
  <c r="L549" i="24"/>
  <c r="J549" i="24"/>
  <c r="M549" i="24"/>
  <c r="O549" i="24"/>
  <c r="T549" i="24"/>
  <c r="R549" i="24"/>
  <c r="U549" i="24"/>
  <c r="S549" i="24"/>
  <c r="F549" i="24"/>
  <c r="A585" i="24"/>
  <c r="Y549" i="24"/>
  <c r="H549" i="24"/>
  <c r="A550" i="24"/>
  <c r="L30" i="24"/>
  <c r="A31" i="24"/>
  <c r="U31" i="24" s="1"/>
  <c r="Q30" i="24"/>
  <c r="S30" i="24"/>
  <c r="G30" i="24"/>
  <c r="R30" i="24"/>
  <c r="D30" i="24"/>
  <c r="T30" i="24"/>
  <c r="I30" i="24"/>
  <c r="C30" i="24"/>
  <c r="F30" i="24"/>
  <c r="B30" i="24"/>
  <c r="E30" i="24"/>
  <c r="Y30" i="24"/>
  <c r="H30" i="24"/>
  <c r="X30" i="24"/>
  <c r="M30" i="24"/>
  <c r="K30" i="24"/>
  <c r="N30" i="24"/>
  <c r="J30" i="24"/>
  <c r="P30" i="24"/>
  <c r="A66" i="24"/>
  <c r="O30" i="24"/>
  <c r="R408" i="24"/>
  <c r="O408" i="24"/>
  <c r="C408" i="24"/>
  <c r="G408" i="24"/>
  <c r="J408" i="24"/>
  <c r="N408" i="24"/>
  <c r="P408" i="24"/>
  <c r="E408" i="24"/>
  <c r="W408" i="24"/>
  <c r="A409" i="24"/>
  <c r="K408" i="24"/>
  <c r="S408" i="24"/>
  <c r="L408" i="24"/>
  <c r="F408" i="24"/>
  <c r="M408" i="24"/>
  <c r="Y408" i="24"/>
  <c r="Q408" i="24"/>
  <c r="U408" i="24"/>
  <c r="I408" i="24"/>
  <c r="B408" i="24"/>
  <c r="V408" i="24"/>
  <c r="T408" i="24"/>
  <c r="X408" i="24"/>
  <c r="D408" i="24"/>
  <c r="H408" i="24"/>
  <c r="V100" i="23"/>
  <c r="F100" i="23"/>
  <c r="Q100" i="23"/>
  <c r="X100" i="23"/>
  <c r="H100" i="23"/>
  <c r="O100" i="23"/>
  <c r="A136" i="23"/>
  <c r="R100" i="23"/>
  <c r="B100" i="23"/>
  <c r="M100" i="23"/>
  <c r="T100" i="23"/>
  <c r="D100" i="23"/>
  <c r="K100" i="23"/>
  <c r="N100" i="23"/>
  <c r="Y100" i="23"/>
  <c r="I100" i="23"/>
  <c r="P100" i="23"/>
  <c r="W100" i="23"/>
  <c r="G100" i="23"/>
  <c r="J100" i="23"/>
  <c r="U100" i="23"/>
  <c r="E100" i="23"/>
  <c r="L100" i="23"/>
  <c r="S100" i="23"/>
  <c r="C100" i="23"/>
  <c r="P130" i="21"/>
  <c r="R130" i="21"/>
  <c r="M130" i="21"/>
  <c r="H130" i="21"/>
  <c r="C130" i="21"/>
  <c r="U130" i="21"/>
  <c r="N130" i="21"/>
  <c r="I130" i="21"/>
  <c r="K130" i="21"/>
  <c r="F130" i="21"/>
  <c r="X130" i="21"/>
  <c r="S130" i="21"/>
  <c r="G130" i="21"/>
  <c r="Y130" i="21"/>
  <c r="D130" i="21"/>
  <c r="V130" i="21"/>
  <c r="Q130" i="21"/>
  <c r="L130" i="21"/>
  <c r="W130" i="21"/>
  <c r="B130" i="21"/>
  <c r="T130" i="21"/>
  <c r="O130" i="21"/>
  <c r="J130" i="21"/>
  <c r="E130" i="21"/>
  <c r="P31" i="21"/>
  <c r="A67" i="21"/>
  <c r="S31" i="21"/>
  <c r="Q31" i="21"/>
  <c r="V31" i="21"/>
  <c r="T31" i="21"/>
  <c r="U31" i="21"/>
  <c r="C31" i="21"/>
  <c r="F31" i="21"/>
  <c r="G31" i="21"/>
  <c r="J31" i="21"/>
  <c r="H31" i="21"/>
  <c r="B31" i="21"/>
  <c r="K31" i="21"/>
  <c r="I31" i="21"/>
  <c r="N31" i="21"/>
  <c r="L31" i="21"/>
  <c r="A32" i="21"/>
  <c r="O31" i="21"/>
  <c r="M31" i="21"/>
  <c r="R31" i="21"/>
  <c r="J65" i="23"/>
  <c r="U65" i="23"/>
  <c r="E65" i="23"/>
  <c r="L65" i="23"/>
  <c r="W65" i="23"/>
  <c r="G65" i="23"/>
  <c r="V65" i="23"/>
  <c r="F65" i="23"/>
  <c r="Q65" i="23"/>
  <c r="X65" i="23"/>
  <c r="H65" i="23"/>
  <c r="S65" i="23"/>
  <c r="C65" i="23"/>
  <c r="R65" i="23"/>
  <c r="B65" i="23"/>
  <c r="M65" i="23"/>
  <c r="T65" i="23"/>
  <c r="D65" i="23"/>
  <c r="O65" i="23"/>
  <c r="N65" i="23"/>
  <c r="Y65" i="23"/>
  <c r="I65" i="23"/>
  <c r="P65" i="23"/>
  <c r="A101" i="23"/>
  <c r="K65" i="23"/>
  <c r="B278" i="19"/>
  <c r="R278" i="19"/>
  <c r="K278" i="19"/>
  <c r="D278" i="19"/>
  <c r="T278" i="19"/>
  <c r="M278" i="19"/>
  <c r="F278" i="19"/>
  <c r="V278" i="19"/>
  <c r="O278" i="19"/>
  <c r="H278" i="19"/>
  <c r="X278" i="19"/>
  <c r="Q278" i="19"/>
  <c r="J278" i="19"/>
  <c r="C278" i="19"/>
  <c r="S278" i="19"/>
  <c r="L278" i="19"/>
  <c r="E278" i="19"/>
  <c r="U278" i="19"/>
  <c r="N278" i="19"/>
  <c r="G278" i="19"/>
  <c r="W278" i="19"/>
  <c r="P278" i="19"/>
  <c r="I278" i="19"/>
  <c r="Y278" i="19"/>
  <c r="J135" i="23"/>
  <c r="U135" i="23"/>
  <c r="E135" i="23"/>
  <c r="L135" i="23"/>
  <c r="S135" i="23"/>
  <c r="C135" i="23"/>
  <c r="V135" i="23"/>
  <c r="F135" i="23"/>
  <c r="Q135" i="23"/>
  <c r="X135" i="23"/>
  <c r="H135" i="23"/>
  <c r="O135" i="23"/>
  <c r="R135" i="23"/>
  <c r="B135" i="23"/>
  <c r="M135" i="23"/>
  <c r="T135" i="23"/>
  <c r="D135" i="23"/>
  <c r="K135" i="23"/>
  <c r="N135" i="23"/>
  <c r="Y135" i="23"/>
  <c r="I135" i="23"/>
  <c r="P135" i="23"/>
  <c r="W135" i="23"/>
  <c r="G135" i="23"/>
  <c r="G173" i="19"/>
  <c r="N173" i="19"/>
  <c r="K173" i="19"/>
  <c r="A209" i="19"/>
  <c r="T173" i="19"/>
  <c r="I173" i="19"/>
  <c r="Y173" i="19"/>
  <c r="D173" i="19"/>
  <c r="R173" i="19"/>
  <c r="O173" i="19"/>
  <c r="H173" i="19"/>
  <c r="X173" i="19"/>
  <c r="M173" i="19"/>
  <c r="E173" i="19"/>
  <c r="V173" i="19"/>
  <c r="S173" i="19"/>
  <c r="L173" i="19"/>
  <c r="A174" i="19"/>
  <c r="Q173" i="19"/>
  <c r="C173" i="19"/>
  <c r="J173" i="19"/>
  <c r="F173" i="19"/>
  <c r="W173" i="19"/>
  <c r="P173" i="19"/>
  <c r="B173" i="19"/>
  <c r="U173" i="19"/>
  <c r="B101" i="19"/>
  <c r="L101" i="19"/>
  <c r="S101" i="19"/>
  <c r="C101" i="19"/>
  <c r="M101" i="19"/>
  <c r="V101" i="19"/>
  <c r="X101" i="19"/>
  <c r="H101" i="19"/>
  <c r="O101" i="19"/>
  <c r="Y101" i="19"/>
  <c r="I101" i="19"/>
  <c r="F101" i="19"/>
  <c r="T101" i="19"/>
  <c r="D101" i="19"/>
  <c r="K101" i="19"/>
  <c r="U101" i="19"/>
  <c r="E101" i="19"/>
  <c r="R101" i="19"/>
  <c r="A137" i="19"/>
  <c r="P101" i="19"/>
  <c r="W101" i="19"/>
  <c r="G101" i="19"/>
  <c r="Q101" i="19"/>
  <c r="J101" i="19"/>
  <c r="N101" i="19"/>
  <c r="R30" i="23"/>
  <c r="B30" i="23"/>
  <c r="Q30" i="23"/>
  <c r="A31" i="23"/>
  <c r="L30" i="23"/>
  <c r="S30" i="23"/>
  <c r="C30" i="23"/>
  <c r="N30" i="23"/>
  <c r="A66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6" i="19"/>
  <c r="W136" i="19"/>
  <c r="G136" i="19"/>
  <c r="N136" i="19"/>
  <c r="U136" i="19"/>
  <c r="E136" i="19"/>
  <c r="B136" i="19"/>
  <c r="L136" i="19"/>
  <c r="S136" i="19"/>
  <c r="C136" i="19"/>
  <c r="J136" i="19"/>
  <c r="Q136" i="19"/>
  <c r="X136" i="19"/>
  <c r="H136" i="19"/>
  <c r="O136" i="19"/>
  <c r="V136" i="19"/>
  <c r="F136" i="19"/>
  <c r="M136" i="19"/>
  <c r="T136" i="19"/>
  <c r="D136" i="19"/>
  <c r="K136" i="19"/>
  <c r="R136" i="19"/>
  <c r="Y136" i="19"/>
  <c r="I136" i="19"/>
  <c r="N243" i="19"/>
  <c r="G243" i="19"/>
  <c r="W243" i="19"/>
  <c r="A279" i="19"/>
  <c r="H243" i="19"/>
  <c r="I243" i="19"/>
  <c r="B243" i="19"/>
  <c r="R243" i="19"/>
  <c r="K243" i="19"/>
  <c r="D243" i="19"/>
  <c r="E243" i="19"/>
  <c r="P243" i="19"/>
  <c r="Q243" i="19"/>
  <c r="F243" i="19"/>
  <c r="V243" i="19"/>
  <c r="O243" i="19"/>
  <c r="L243" i="19"/>
  <c r="M243" i="19"/>
  <c r="X243" i="19"/>
  <c r="J243" i="19"/>
  <c r="C243" i="19"/>
  <c r="S243" i="19"/>
  <c r="T243" i="19"/>
  <c r="U243" i="19"/>
  <c r="Y243" i="19"/>
  <c r="N208" i="19"/>
  <c r="G208" i="19"/>
  <c r="W208" i="19"/>
  <c r="P208" i="19"/>
  <c r="I208" i="19"/>
  <c r="Y208" i="19"/>
  <c r="B208" i="19"/>
  <c r="R208" i="19"/>
  <c r="K208" i="19"/>
  <c r="D208" i="19"/>
  <c r="T208" i="19"/>
  <c r="M208" i="19"/>
  <c r="A244" i="19"/>
  <c r="F208" i="19"/>
  <c r="V208" i="19"/>
  <c r="O208" i="19"/>
  <c r="H208" i="19"/>
  <c r="X208" i="19"/>
  <c r="Q208" i="19"/>
  <c r="J208" i="19"/>
  <c r="C208" i="19"/>
  <c r="S208" i="19"/>
  <c r="L208" i="19"/>
  <c r="E208" i="19"/>
  <c r="U208" i="19"/>
  <c r="L66" i="19"/>
  <c r="E66" i="19"/>
  <c r="U66" i="19"/>
  <c r="J66" i="19"/>
  <c r="C66" i="19"/>
  <c r="S66" i="19"/>
  <c r="A102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V66" i="21"/>
  <c r="D66" i="21"/>
  <c r="Y66" i="21"/>
  <c r="G66" i="21"/>
  <c r="L66" i="21"/>
  <c r="Q66" i="21"/>
  <c r="F66" i="21"/>
  <c r="B66" i="21"/>
  <c r="I66" i="21"/>
  <c r="N66" i="21"/>
  <c r="S66" i="21"/>
  <c r="X66" i="21"/>
  <c r="A99" i="21"/>
  <c r="M66" i="21"/>
  <c r="K66" i="21"/>
  <c r="P66" i="21"/>
  <c r="U66" i="21"/>
  <c r="C66" i="21"/>
  <c r="H66" i="21"/>
  <c r="O66" i="21"/>
  <c r="T66" i="21"/>
  <c r="R66" i="21"/>
  <c r="W66" i="21"/>
  <c r="E66" i="21"/>
  <c r="J66" i="21"/>
  <c r="D98" i="21"/>
  <c r="V98" i="21"/>
  <c r="Q98" i="21"/>
  <c r="L98" i="21"/>
  <c r="N98" i="21"/>
  <c r="I98" i="21"/>
  <c r="B98" i="21"/>
  <c r="T98" i="21"/>
  <c r="O98" i="21"/>
  <c r="J98" i="21"/>
  <c r="E98" i="21"/>
  <c r="G98" i="21"/>
  <c r="Y98" i="21"/>
  <c r="R98" i="21"/>
  <c r="M98" i="21"/>
  <c r="H98" i="21"/>
  <c r="C98" i="21"/>
  <c r="U98" i="21"/>
  <c r="W98" i="21"/>
  <c r="K98" i="21"/>
  <c r="F98" i="21"/>
  <c r="X98" i="21"/>
  <c r="S98" i="21"/>
  <c r="A131" i="21"/>
  <c r="P98" i="21"/>
  <c r="A32" i="19"/>
  <c r="R31" i="19"/>
  <c r="E31" i="19"/>
  <c r="H31" i="19"/>
  <c r="O31" i="19"/>
  <c r="B31" i="19"/>
  <c r="N31" i="19"/>
  <c r="U31" i="19"/>
  <c r="D31" i="19"/>
  <c r="K31" i="19"/>
  <c r="A67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5" i="21"/>
  <c r="V165" i="21"/>
  <c r="O165" i="21"/>
  <c r="H165" i="21"/>
  <c r="X165" i="21"/>
  <c r="Q165" i="21"/>
  <c r="J165" i="21"/>
  <c r="C165" i="21"/>
  <c r="S165" i="21"/>
  <c r="L165" i="21"/>
  <c r="E165" i="21"/>
  <c r="U165" i="21"/>
  <c r="A166" i="21"/>
  <c r="N165" i="21"/>
  <c r="G165" i="21"/>
  <c r="W165" i="21"/>
  <c r="P165" i="21"/>
  <c r="I165" i="21"/>
  <c r="Y165" i="21"/>
  <c r="B165" i="21"/>
  <c r="R165" i="21"/>
  <c r="K165" i="21"/>
  <c r="D165" i="21"/>
  <c r="T165" i="21"/>
  <c r="M165" i="21"/>
  <c r="D564" i="19"/>
  <c r="H564" i="19"/>
  <c r="L564" i="19"/>
  <c r="P564" i="19"/>
  <c r="T564" i="19"/>
  <c r="X564" i="19"/>
  <c r="A565" i="19"/>
  <c r="E564" i="19"/>
  <c r="I564" i="19"/>
  <c r="M564" i="19"/>
  <c r="Q564" i="19"/>
  <c r="U564" i="19"/>
  <c r="Y564" i="19"/>
  <c r="B564" i="19"/>
  <c r="F564" i="19"/>
  <c r="J564" i="19"/>
  <c r="N564" i="19"/>
  <c r="R564" i="19"/>
  <c r="V564" i="19"/>
  <c r="C564" i="19"/>
  <c r="G564" i="19"/>
  <c r="K564" i="19"/>
  <c r="O564" i="19"/>
  <c r="S564" i="19"/>
  <c r="W564" i="19"/>
  <c r="D388" i="19"/>
  <c r="H388" i="19"/>
  <c r="L388" i="19"/>
  <c r="P388" i="19"/>
  <c r="T388" i="19"/>
  <c r="X388" i="19"/>
  <c r="E388" i="19"/>
  <c r="I388" i="19"/>
  <c r="M388" i="19"/>
  <c r="Q388" i="19"/>
  <c r="U388" i="19"/>
  <c r="Y388" i="19"/>
  <c r="B388" i="19"/>
  <c r="J388" i="19"/>
  <c r="R388" i="19"/>
  <c r="A424" i="19"/>
  <c r="C388" i="19"/>
  <c r="K388" i="19"/>
  <c r="S388" i="19"/>
  <c r="F388" i="19"/>
  <c r="N388" i="19"/>
  <c r="V388" i="19"/>
  <c r="G388" i="19"/>
  <c r="O388" i="19"/>
  <c r="W388" i="19"/>
  <c r="D459" i="19"/>
  <c r="H459" i="19"/>
  <c r="L459" i="19"/>
  <c r="P459" i="19"/>
  <c r="T459" i="19"/>
  <c r="X459" i="19"/>
  <c r="E459" i="19"/>
  <c r="I459" i="19"/>
  <c r="M459" i="19"/>
  <c r="Q459" i="19"/>
  <c r="U459" i="19"/>
  <c r="Y459" i="19"/>
  <c r="B459" i="19"/>
  <c r="F459" i="19"/>
  <c r="J459" i="19"/>
  <c r="N459" i="19"/>
  <c r="R459" i="19"/>
  <c r="V459" i="19"/>
  <c r="A460" i="19"/>
  <c r="C459" i="19"/>
  <c r="G459" i="19"/>
  <c r="K459" i="19"/>
  <c r="O459" i="19"/>
  <c r="S459" i="19"/>
  <c r="W459" i="19"/>
  <c r="D423" i="19"/>
  <c r="H423" i="19"/>
  <c r="L423" i="19"/>
  <c r="P423" i="19"/>
  <c r="T423" i="19"/>
  <c r="X423" i="19"/>
  <c r="E423" i="19"/>
  <c r="I423" i="19"/>
  <c r="M423" i="19"/>
  <c r="Q423" i="19"/>
  <c r="U423" i="19"/>
  <c r="Y423" i="19"/>
  <c r="B423" i="19"/>
  <c r="J423" i="19"/>
  <c r="R423" i="19"/>
  <c r="C423" i="19"/>
  <c r="K423" i="19"/>
  <c r="S423" i="19"/>
  <c r="F423" i="19"/>
  <c r="N423" i="19"/>
  <c r="V423" i="19"/>
  <c r="G423" i="19"/>
  <c r="O423" i="19"/>
  <c r="W423" i="19"/>
  <c r="D318" i="19"/>
  <c r="H318" i="19"/>
  <c r="L318" i="19"/>
  <c r="P318" i="19"/>
  <c r="T318" i="19"/>
  <c r="X318" i="19"/>
  <c r="A319" i="19"/>
  <c r="E318" i="19"/>
  <c r="I318" i="19"/>
  <c r="M318" i="19"/>
  <c r="Q318" i="19"/>
  <c r="U318" i="19"/>
  <c r="Y318" i="19"/>
  <c r="B318" i="19"/>
  <c r="J318" i="19"/>
  <c r="R318" i="19"/>
  <c r="C318" i="19"/>
  <c r="K318" i="19"/>
  <c r="S318" i="19"/>
  <c r="A354" i="19"/>
  <c r="F318" i="19"/>
  <c r="N318" i="19"/>
  <c r="V318" i="19"/>
  <c r="G318" i="19"/>
  <c r="O318" i="19"/>
  <c r="W318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A530" i="19"/>
  <c r="D353" i="19"/>
  <c r="H353" i="19"/>
  <c r="L353" i="19"/>
  <c r="P353" i="19"/>
  <c r="T353" i="19"/>
  <c r="X353" i="19"/>
  <c r="E353" i="19"/>
  <c r="I353" i="19"/>
  <c r="M353" i="19"/>
  <c r="Q353" i="19"/>
  <c r="U353" i="19"/>
  <c r="Y353" i="19"/>
  <c r="A389" i="19"/>
  <c r="B353" i="19"/>
  <c r="J353" i="19"/>
  <c r="R353" i="19"/>
  <c r="C353" i="19"/>
  <c r="K353" i="19"/>
  <c r="S353" i="19"/>
  <c r="F353" i="19"/>
  <c r="N353" i="19"/>
  <c r="V353" i="19"/>
  <c r="G353" i="19"/>
  <c r="O353" i="19"/>
  <c r="W353" i="19"/>
  <c r="D494" i="19"/>
  <c r="H494" i="19"/>
  <c r="L494" i="19"/>
  <c r="P494" i="19"/>
  <c r="T494" i="19"/>
  <c r="X494" i="19"/>
  <c r="E494" i="19"/>
  <c r="I494" i="19"/>
  <c r="M494" i="19"/>
  <c r="Q494" i="19"/>
  <c r="U494" i="19"/>
  <c r="Y494" i="19"/>
  <c r="A495" i="19"/>
  <c r="B494" i="19"/>
  <c r="F494" i="19"/>
  <c r="J494" i="19"/>
  <c r="N494" i="19"/>
  <c r="R494" i="19"/>
  <c r="V494" i="19"/>
  <c r="C494" i="19"/>
  <c r="G494" i="19"/>
  <c r="K494" i="19"/>
  <c r="O494" i="19"/>
  <c r="S494" i="19"/>
  <c r="W494" i="19"/>
  <c r="V31" i="24" l="1"/>
  <c r="I236" i="21"/>
  <c r="O236" i="21"/>
  <c r="C236" i="21"/>
  <c r="J236" i="21"/>
  <c r="Y236" i="21"/>
  <c r="T236" i="21"/>
  <c r="B236" i="21"/>
  <c r="L236" i="21"/>
  <c r="S236" i="21"/>
  <c r="G236" i="21"/>
  <c r="N236" i="21"/>
  <c r="W236" i="21"/>
  <c r="K236" i="21"/>
  <c r="R236" i="21"/>
  <c r="M236" i="21"/>
  <c r="P236" i="21"/>
  <c r="D236" i="21"/>
  <c r="U236" i="21"/>
  <c r="X236" i="21"/>
  <c r="H236" i="21"/>
  <c r="A237" i="21"/>
  <c r="F236" i="21"/>
  <c r="Q236" i="21"/>
  <c r="E236" i="21"/>
  <c r="V236" i="21"/>
  <c r="Y30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1" i="21"/>
  <c r="W201" i="21"/>
  <c r="U201" i="21"/>
  <c r="T201" i="21"/>
  <c r="V201" i="21"/>
  <c r="B201" i="21"/>
  <c r="M201" i="21"/>
  <c r="P201" i="21"/>
  <c r="D201" i="21"/>
  <c r="N201" i="21"/>
  <c r="R201" i="21"/>
  <c r="F201" i="21"/>
  <c r="Q201" i="21"/>
  <c r="E201" i="21"/>
  <c r="K201" i="21"/>
  <c r="O201" i="21"/>
  <c r="C201" i="21"/>
  <c r="J201" i="21"/>
  <c r="Y201" i="21"/>
  <c r="H201" i="21"/>
  <c r="L201" i="21"/>
  <c r="S201" i="21"/>
  <c r="G201" i="21"/>
  <c r="A202" i="21"/>
  <c r="I201" i="21"/>
  <c r="U409" i="24"/>
  <c r="H409" i="24"/>
  <c r="J409" i="24"/>
  <c r="M409" i="24"/>
  <c r="W409" i="24"/>
  <c r="R409" i="24"/>
  <c r="F409" i="24"/>
  <c r="X409" i="24"/>
  <c r="C409" i="24"/>
  <c r="A410" i="24"/>
  <c r="P409" i="24"/>
  <c r="K409" i="24"/>
  <c r="V409" i="24"/>
  <c r="I409" i="24"/>
  <c r="S409" i="24"/>
  <c r="N409" i="24"/>
  <c r="Q409" i="24"/>
  <c r="D409" i="24"/>
  <c r="E409" i="24"/>
  <c r="O409" i="24"/>
  <c r="Y409" i="24"/>
  <c r="L409" i="24"/>
  <c r="G409" i="24"/>
  <c r="B409" i="24"/>
  <c r="T409" i="24"/>
  <c r="N585" i="24"/>
  <c r="Y585" i="24"/>
  <c r="I585" i="24"/>
  <c r="P585" i="24"/>
  <c r="A621" i="24"/>
  <c r="K585" i="24"/>
  <c r="A586" i="24"/>
  <c r="J585" i="24"/>
  <c r="U585" i="24"/>
  <c r="E585" i="24"/>
  <c r="L585" i="24"/>
  <c r="W585" i="24"/>
  <c r="G585" i="24"/>
  <c r="V585" i="24"/>
  <c r="F585" i="24"/>
  <c r="Q585" i="24"/>
  <c r="X585" i="24"/>
  <c r="H585" i="24"/>
  <c r="S585" i="24"/>
  <c r="C585" i="24"/>
  <c r="R585" i="24"/>
  <c r="B585" i="24"/>
  <c r="M585" i="24"/>
  <c r="T585" i="24"/>
  <c r="D585" i="24"/>
  <c r="O585" i="24"/>
  <c r="E457" i="23"/>
  <c r="U457" i="23"/>
  <c r="F457" i="23"/>
  <c r="V457" i="23"/>
  <c r="C457" i="23"/>
  <c r="L457" i="23"/>
  <c r="W457" i="23"/>
  <c r="I457" i="23"/>
  <c r="Y457" i="23"/>
  <c r="J457" i="23"/>
  <c r="H457" i="23"/>
  <c r="K457" i="23"/>
  <c r="T457" i="23"/>
  <c r="M457" i="23"/>
  <c r="A458" i="23"/>
  <c r="N457" i="23"/>
  <c r="P457" i="23"/>
  <c r="S457" i="23"/>
  <c r="G457" i="23"/>
  <c r="Q457" i="23"/>
  <c r="B457" i="23"/>
  <c r="R457" i="23"/>
  <c r="X457" i="23"/>
  <c r="D457" i="23"/>
  <c r="O457" i="23"/>
  <c r="J554" i="21"/>
  <c r="K554" i="21"/>
  <c r="L554" i="21"/>
  <c r="M554" i="21"/>
  <c r="O554" i="21"/>
  <c r="N554" i="21"/>
  <c r="P554" i="21"/>
  <c r="Q554" i="21"/>
  <c r="S554" i="21"/>
  <c r="T554" i="21"/>
  <c r="B554" i="21"/>
  <c r="R554" i="21"/>
  <c r="A555" i="21"/>
  <c r="C554" i="21"/>
  <c r="D554" i="21"/>
  <c r="Y554" i="21"/>
  <c r="F554" i="21"/>
  <c r="E554" i="21"/>
  <c r="G554" i="21"/>
  <c r="H554" i="21"/>
  <c r="I554" i="21"/>
  <c r="U554" i="21"/>
  <c r="X554" i="21"/>
  <c r="W554" i="21"/>
  <c r="V554" i="21"/>
  <c r="G343" i="21"/>
  <c r="D343" i="21"/>
  <c r="T343" i="21"/>
  <c r="M343" i="21"/>
  <c r="J343" i="21"/>
  <c r="K343" i="21"/>
  <c r="H343" i="21"/>
  <c r="X343" i="21"/>
  <c r="Q343" i="21"/>
  <c r="N343" i="21"/>
  <c r="O343" i="21"/>
  <c r="L343" i="21"/>
  <c r="E343" i="21"/>
  <c r="Y343" i="21"/>
  <c r="R343" i="21"/>
  <c r="S343" i="21"/>
  <c r="P343" i="21"/>
  <c r="I343" i="21"/>
  <c r="F343" i="21"/>
  <c r="A344" i="21"/>
  <c r="C343" i="21"/>
  <c r="B343" i="21"/>
  <c r="V343" i="21"/>
  <c r="U343" i="21"/>
  <c r="W343" i="21"/>
  <c r="A273" i="21"/>
  <c r="P272" i="21"/>
  <c r="Q272" i="21"/>
  <c r="J272" i="21"/>
  <c r="G272" i="21"/>
  <c r="D272" i="21"/>
  <c r="E272" i="21"/>
  <c r="Y272" i="21"/>
  <c r="N272" i="21"/>
  <c r="K272" i="21"/>
  <c r="H272" i="21"/>
  <c r="I272" i="21"/>
  <c r="B272" i="21"/>
  <c r="R272" i="21"/>
  <c r="O272" i="21"/>
  <c r="L272" i="21"/>
  <c r="M272" i="21"/>
  <c r="F272" i="21"/>
  <c r="C272" i="21"/>
  <c r="S272" i="21"/>
  <c r="U272" i="21"/>
  <c r="X272" i="21"/>
  <c r="T272" i="21"/>
  <c r="V272" i="21"/>
  <c r="W272" i="21"/>
  <c r="F519" i="21"/>
  <c r="C519" i="21"/>
  <c r="D519" i="21"/>
  <c r="A520" i="21"/>
  <c r="G519" i="21"/>
  <c r="J519" i="21"/>
  <c r="H519" i="21"/>
  <c r="I519" i="21"/>
  <c r="E519" i="21"/>
  <c r="L519" i="21"/>
  <c r="N519" i="21"/>
  <c r="M519" i="21"/>
  <c r="O519" i="21"/>
  <c r="K519" i="21"/>
  <c r="Q519" i="21"/>
  <c r="B519" i="21"/>
  <c r="R519" i="21"/>
  <c r="S519" i="21"/>
  <c r="Y519" i="21"/>
  <c r="P519" i="21"/>
  <c r="U519" i="21"/>
  <c r="W519" i="21"/>
  <c r="X519" i="21"/>
  <c r="V519" i="21"/>
  <c r="T519" i="21"/>
  <c r="J484" i="21"/>
  <c r="C484" i="21"/>
  <c r="X484" i="21"/>
  <c r="T484" i="21"/>
  <c r="P484" i="21"/>
  <c r="N484" i="21"/>
  <c r="H484" i="21"/>
  <c r="D484" i="21"/>
  <c r="Y484" i="21"/>
  <c r="G484" i="21"/>
  <c r="B484" i="21"/>
  <c r="R484" i="21"/>
  <c r="M484" i="21"/>
  <c r="I484" i="21"/>
  <c r="E484" i="21"/>
  <c r="L484" i="21"/>
  <c r="F484" i="21"/>
  <c r="A485" i="21"/>
  <c r="S484" i="21"/>
  <c r="O484" i="21"/>
  <c r="K484" i="21"/>
  <c r="Q484" i="21"/>
  <c r="U484" i="21"/>
  <c r="W484" i="21"/>
  <c r="V484" i="21"/>
  <c r="J351" i="23"/>
  <c r="K351" i="23"/>
  <c r="L351" i="23"/>
  <c r="M351" i="23"/>
  <c r="N351" i="23"/>
  <c r="O351" i="23"/>
  <c r="P351" i="23"/>
  <c r="A387" i="23"/>
  <c r="D351" i="23"/>
  <c r="E351" i="23"/>
  <c r="F351" i="23"/>
  <c r="G351" i="23"/>
  <c r="H351" i="23"/>
  <c r="I351" i="23"/>
  <c r="C351" i="23"/>
  <c r="B351" i="23"/>
  <c r="X351" i="23"/>
  <c r="S351" i="23"/>
  <c r="Q351" i="23"/>
  <c r="U351" i="23"/>
  <c r="R351" i="23"/>
  <c r="W351" i="23"/>
  <c r="V351" i="23"/>
  <c r="Y351" i="23"/>
  <c r="T351" i="23"/>
  <c r="M550" i="24"/>
  <c r="B550" i="24"/>
  <c r="R550" i="24"/>
  <c r="K550" i="24"/>
  <c r="A551" i="24"/>
  <c r="P550" i="24"/>
  <c r="Q550" i="24"/>
  <c r="F550" i="24"/>
  <c r="V550" i="24"/>
  <c r="O550" i="24"/>
  <c r="D550" i="24"/>
  <c r="T550" i="24"/>
  <c r="E550" i="24"/>
  <c r="U550" i="24"/>
  <c r="J550" i="24"/>
  <c r="C550" i="24"/>
  <c r="S550" i="24"/>
  <c r="H550" i="24"/>
  <c r="X550" i="24"/>
  <c r="I550" i="24"/>
  <c r="Y550" i="24"/>
  <c r="N550" i="24"/>
  <c r="G550" i="24"/>
  <c r="W550" i="24"/>
  <c r="L550" i="24"/>
  <c r="C659" i="21"/>
  <c r="S659" i="21"/>
  <c r="M659" i="21"/>
  <c r="I659" i="21"/>
  <c r="E659" i="21"/>
  <c r="F659" i="21"/>
  <c r="A660" i="21"/>
  <c r="G659" i="21"/>
  <c r="W659" i="21"/>
  <c r="R659" i="21"/>
  <c r="N659" i="21"/>
  <c r="J659" i="21"/>
  <c r="L659" i="21"/>
  <c r="K659" i="21"/>
  <c r="B659" i="21"/>
  <c r="X659" i="21"/>
  <c r="T659" i="21"/>
  <c r="P659" i="21"/>
  <c r="Q659" i="21"/>
  <c r="O659" i="21"/>
  <c r="H659" i="21"/>
  <c r="D659" i="21"/>
  <c r="Y659" i="21"/>
  <c r="U659" i="21"/>
  <c r="V659" i="21"/>
  <c r="F449" i="21"/>
  <c r="E449" i="21"/>
  <c r="L449" i="21"/>
  <c r="H449" i="21"/>
  <c r="A450" i="21"/>
  <c r="T449" i="21"/>
  <c r="J449" i="21"/>
  <c r="K449" i="21"/>
  <c r="Q449" i="21"/>
  <c r="M449" i="21"/>
  <c r="D449" i="21"/>
  <c r="Y449" i="21"/>
  <c r="N449" i="21"/>
  <c r="P449" i="21"/>
  <c r="W449" i="21"/>
  <c r="S449" i="21"/>
  <c r="I449" i="21"/>
  <c r="B449" i="21"/>
  <c r="R449" i="21"/>
  <c r="G449" i="21"/>
  <c r="C449" i="21"/>
  <c r="X449" i="21"/>
  <c r="O449" i="21"/>
  <c r="V449" i="21"/>
  <c r="U449" i="21"/>
  <c r="E515" i="24"/>
  <c r="I515" i="24"/>
  <c r="Y515" i="24"/>
  <c r="N515" i="24"/>
  <c r="C515" i="24"/>
  <c r="S515" i="24"/>
  <c r="L515" i="24"/>
  <c r="M515" i="24"/>
  <c r="Q515" i="24"/>
  <c r="F515" i="24"/>
  <c r="V515" i="24"/>
  <c r="K515" i="24"/>
  <c r="D515" i="24"/>
  <c r="T515" i="24"/>
  <c r="J515" i="24"/>
  <c r="O515" i="24"/>
  <c r="X515" i="24"/>
  <c r="R515" i="24"/>
  <c r="W515" i="24"/>
  <c r="U515" i="24"/>
  <c r="A516" i="24"/>
  <c r="H515" i="24"/>
  <c r="B515" i="24"/>
  <c r="G515" i="24"/>
  <c r="P515" i="24"/>
  <c r="I210" i="23"/>
  <c r="B210" i="23"/>
  <c r="R210" i="23"/>
  <c r="C210" i="23"/>
  <c r="L210" i="23"/>
  <c r="M210" i="23"/>
  <c r="F210" i="23"/>
  <c r="H210" i="23"/>
  <c r="K210" i="23"/>
  <c r="G210" i="23"/>
  <c r="Q210" i="23"/>
  <c r="J210" i="23"/>
  <c r="P210" i="23"/>
  <c r="S210" i="23"/>
  <c r="O210" i="23"/>
  <c r="E210" i="23"/>
  <c r="Y210" i="23"/>
  <c r="N210" i="23"/>
  <c r="A246" i="23"/>
  <c r="D210" i="23"/>
  <c r="T210" i="23"/>
  <c r="V210" i="23"/>
  <c r="X210" i="23"/>
  <c r="U210" i="23"/>
  <c r="W210" i="23"/>
  <c r="H233" i="24"/>
  <c r="I233" i="24"/>
  <c r="F233" i="24"/>
  <c r="A234" i="24"/>
  <c r="L233" i="24"/>
  <c r="M233" i="24"/>
  <c r="N233" i="24"/>
  <c r="B233" i="24"/>
  <c r="P233" i="24"/>
  <c r="C233" i="24"/>
  <c r="G233" i="24"/>
  <c r="J233" i="24"/>
  <c r="D233" i="24"/>
  <c r="E233" i="24"/>
  <c r="K233" i="24"/>
  <c r="O233" i="24"/>
  <c r="Q233" i="24"/>
  <c r="U233" i="24"/>
  <c r="V233" i="24"/>
  <c r="S233" i="24"/>
  <c r="Y233" i="24"/>
  <c r="T233" i="24"/>
  <c r="W233" i="24"/>
  <c r="X233" i="24"/>
  <c r="R233" i="24"/>
  <c r="I280" i="23"/>
  <c r="Y280" i="23"/>
  <c r="N280" i="23"/>
  <c r="P280" i="23"/>
  <c r="S280" i="23"/>
  <c r="G280" i="23"/>
  <c r="M280" i="23"/>
  <c r="B280" i="23"/>
  <c r="R280" i="23"/>
  <c r="X280" i="23"/>
  <c r="D280" i="23"/>
  <c r="O280" i="23"/>
  <c r="Q280" i="23"/>
  <c r="F280" i="23"/>
  <c r="V280" i="23"/>
  <c r="C280" i="23"/>
  <c r="L280" i="23"/>
  <c r="W280" i="23"/>
  <c r="E280" i="23"/>
  <c r="U280" i="23"/>
  <c r="J280" i="23"/>
  <c r="H280" i="23"/>
  <c r="K280" i="23"/>
  <c r="T280" i="23"/>
  <c r="Q163" i="24"/>
  <c r="J163" i="24"/>
  <c r="G163" i="24"/>
  <c r="W163" i="24"/>
  <c r="L163" i="24"/>
  <c r="I163" i="24"/>
  <c r="B163" i="24"/>
  <c r="R163" i="24"/>
  <c r="O163" i="24"/>
  <c r="D163" i="24"/>
  <c r="T163" i="24"/>
  <c r="F163" i="24"/>
  <c r="S163" i="24"/>
  <c r="X163" i="24"/>
  <c r="E163" i="24"/>
  <c r="N163" i="24"/>
  <c r="A164" i="24"/>
  <c r="M163" i="24"/>
  <c r="C163" i="24"/>
  <c r="H163" i="24"/>
  <c r="Y163" i="24"/>
  <c r="K163" i="24"/>
  <c r="P163" i="24"/>
  <c r="U163" i="24"/>
  <c r="V163" i="24"/>
  <c r="G378" i="21"/>
  <c r="H378" i="21"/>
  <c r="E378" i="21"/>
  <c r="J378" i="21"/>
  <c r="K378" i="21"/>
  <c r="L378" i="21"/>
  <c r="I378" i="21"/>
  <c r="N378" i="21"/>
  <c r="O378" i="21"/>
  <c r="P378" i="21"/>
  <c r="M378" i="21"/>
  <c r="D378" i="21"/>
  <c r="A379" i="21"/>
  <c r="F378" i="21"/>
  <c r="C378" i="21"/>
  <c r="B378" i="21"/>
  <c r="V378" i="21"/>
  <c r="Y378" i="21"/>
  <c r="W378" i="21"/>
  <c r="S378" i="21"/>
  <c r="U378" i="21"/>
  <c r="X378" i="21"/>
  <c r="Q378" i="21"/>
  <c r="T378" i="21"/>
  <c r="R378" i="21"/>
  <c r="F316" i="23"/>
  <c r="G316" i="23"/>
  <c r="D316" i="23"/>
  <c r="T316" i="23"/>
  <c r="I316" i="23"/>
  <c r="A317" i="23"/>
  <c r="J316" i="23"/>
  <c r="K316" i="23"/>
  <c r="H316" i="23"/>
  <c r="X316" i="23"/>
  <c r="M316" i="23"/>
  <c r="N316" i="23"/>
  <c r="O316" i="23"/>
  <c r="L316" i="23"/>
  <c r="A352" i="23"/>
  <c r="Q316" i="23"/>
  <c r="R316" i="23"/>
  <c r="S316" i="23"/>
  <c r="P316" i="23"/>
  <c r="E316" i="23"/>
  <c r="Y316" i="23"/>
  <c r="C316" i="23"/>
  <c r="B316" i="23"/>
  <c r="W316" i="23"/>
  <c r="V316" i="23"/>
  <c r="U316" i="23"/>
  <c r="C624" i="21"/>
  <c r="S624" i="21"/>
  <c r="P624" i="21"/>
  <c r="L624" i="21"/>
  <c r="H624" i="21"/>
  <c r="D624" i="21"/>
  <c r="Y624" i="21"/>
  <c r="G624" i="21"/>
  <c r="W624" i="21"/>
  <c r="U624" i="21"/>
  <c r="Q624" i="21"/>
  <c r="M624" i="21"/>
  <c r="I624" i="21"/>
  <c r="K624" i="21"/>
  <c r="E624" i="21"/>
  <c r="A625" i="21"/>
  <c r="V624" i="21"/>
  <c r="R624" i="21"/>
  <c r="N624" i="21"/>
  <c r="O624" i="21"/>
  <c r="J624" i="21"/>
  <c r="F624" i="21"/>
  <c r="B624" i="21"/>
  <c r="X624" i="21"/>
  <c r="T624" i="21"/>
  <c r="R304" i="24"/>
  <c r="E304" i="24"/>
  <c r="O304" i="24"/>
  <c r="Y304" i="24"/>
  <c r="L304" i="24"/>
  <c r="G304" i="24"/>
  <c r="K304" i="24"/>
  <c r="U304" i="24"/>
  <c r="H304" i="24"/>
  <c r="J304" i="24"/>
  <c r="M304" i="24"/>
  <c r="W304" i="24"/>
  <c r="A305" i="24"/>
  <c r="Q304" i="24"/>
  <c r="D304" i="24"/>
  <c r="F304" i="24"/>
  <c r="X304" i="24"/>
  <c r="C304" i="24"/>
  <c r="P304" i="24"/>
  <c r="B304" i="24"/>
  <c r="T304" i="24"/>
  <c r="V304" i="24"/>
  <c r="I304" i="24"/>
  <c r="S304" i="24"/>
  <c r="N304" i="24"/>
  <c r="E527" i="23"/>
  <c r="U527" i="23"/>
  <c r="J527" i="23"/>
  <c r="A528" i="23"/>
  <c r="C527" i="23"/>
  <c r="L527" i="23"/>
  <c r="W527" i="23"/>
  <c r="I527" i="23"/>
  <c r="Y527" i="23"/>
  <c r="N527" i="23"/>
  <c r="H527" i="23"/>
  <c r="K527" i="23"/>
  <c r="T527" i="23"/>
  <c r="M527" i="23"/>
  <c r="B527" i="23"/>
  <c r="R527" i="23"/>
  <c r="P527" i="23"/>
  <c r="S527" i="23"/>
  <c r="G527" i="23"/>
  <c r="Q527" i="23"/>
  <c r="F527" i="23"/>
  <c r="V527" i="23"/>
  <c r="X527" i="23"/>
  <c r="D527" i="23"/>
  <c r="O527" i="23"/>
  <c r="J268" i="24"/>
  <c r="X268" i="24"/>
  <c r="G268" i="24"/>
  <c r="B268" i="24"/>
  <c r="P268" i="24"/>
  <c r="O268" i="24"/>
  <c r="C268" i="24"/>
  <c r="I268" i="24"/>
  <c r="W268" i="24"/>
  <c r="R268" i="24"/>
  <c r="Q268" i="24"/>
  <c r="D268" i="24"/>
  <c r="E268" i="24"/>
  <c r="S268" i="24"/>
  <c r="Y268" i="24"/>
  <c r="L268" i="24"/>
  <c r="K268" i="24"/>
  <c r="F268" i="24"/>
  <c r="T268" i="24"/>
  <c r="U268" i="24"/>
  <c r="H268" i="24"/>
  <c r="N268" i="24"/>
  <c r="M268" i="24"/>
  <c r="A269" i="24"/>
  <c r="V268" i="24"/>
  <c r="O413" i="21"/>
  <c r="L413" i="21"/>
  <c r="M413" i="21"/>
  <c r="J413" i="21"/>
  <c r="C413" i="21"/>
  <c r="A414" i="21"/>
  <c r="P413" i="21"/>
  <c r="Q413" i="21"/>
  <c r="N413" i="21"/>
  <c r="G413" i="21"/>
  <c r="D413" i="21"/>
  <c r="E413" i="21"/>
  <c r="B413" i="21"/>
  <c r="K413" i="21"/>
  <c r="H413" i="21"/>
  <c r="I413" i="21"/>
  <c r="F413" i="21"/>
  <c r="T413" i="21"/>
  <c r="V413" i="21"/>
  <c r="Y413" i="21"/>
  <c r="R413" i="21"/>
  <c r="W413" i="21"/>
  <c r="S413" i="21"/>
  <c r="U413" i="21"/>
  <c r="X413" i="21"/>
  <c r="C694" i="21"/>
  <c r="S694" i="21"/>
  <c r="J694" i="21"/>
  <c r="L694" i="21"/>
  <c r="H694" i="21"/>
  <c r="D694" i="21"/>
  <c r="Y694" i="21"/>
  <c r="G694" i="21"/>
  <c r="W694" i="21"/>
  <c r="P694" i="21"/>
  <c r="Q694" i="21"/>
  <c r="M694" i="21"/>
  <c r="I694" i="21"/>
  <c r="K694" i="21"/>
  <c r="A695" i="21"/>
  <c r="U694" i="21"/>
  <c r="V694" i="21"/>
  <c r="R694" i="21"/>
  <c r="N694" i="21"/>
  <c r="O694" i="21"/>
  <c r="E694" i="21"/>
  <c r="F694" i="21"/>
  <c r="B694" i="21"/>
  <c r="X694" i="21"/>
  <c r="T694" i="21"/>
  <c r="I445" i="24"/>
  <c r="W445" i="24"/>
  <c r="R445" i="24"/>
  <c r="Q445" i="24"/>
  <c r="D445" i="24"/>
  <c r="J445" i="24"/>
  <c r="X445" i="24"/>
  <c r="Y445" i="24"/>
  <c r="L445" i="24"/>
  <c r="K445" i="24"/>
  <c r="F445" i="24"/>
  <c r="T445" i="24"/>
  <c r="C445" i="24"/>
  <c r="N445" i="24"/>
  <c r="M445" i="24"/>
  <c r="A446" i="24"/>
  <c r="V445" i="24"/>
  <c r="E445" i="24"/>
  <c r="S445" i="24"/>
  <c r="G445" i="24"/>
  <c r="B445" i="24"/>
  <c r="P445" i="24"/>
  <c r="O445" i="24"/>
  <c r="U445" i="24"/>
  <c r="H445" i="24"/>
  <c r="F98" i="24"/>
  <c r="A131" i="24"/>
  <c r="O98" i="24"/>
  <c r="Y98" i="24"/>
  <c r="M98" i="24"/>
  <c r="J98" i="24"/>
  <c r="C98" i="24"/>
  <c r="S98" i="24"/>
  <c r="D98" i="24"/>
  <c r="H98" i="24"/>
  <c r="N98" i="24"/>
  <c r="G98" i="24"/>
  <c r="I98" i="24"/>
  <c r="L98" i="24"/>
  <c r="P98" i="24"/>
  <c r="B98" i="24"/>
  <c r="R98" i="24"/>
  <c r="K98" i="24"/>
  <c r="Q98" i="24"/>
  <c r="E98" i="24"/>
  <c r="V98" i="24"/>
  <c r="U98" i="24"/>
  <c r="W98" i="24"/>
  <c r="T98" i="24"/>
  <c r="X98" i="24"/>
  <c r="A211" i="23"/>
  <c r="A176" i="23"/>
  <c r="B175" i="23"/>
  <c r="I175" i="23"/>
  <c r="M175" i="23"/>
  <c r="S175" i="23"/>
  <c r="G175" i="23"/>
  <c r="N175" i="23"/>
  <c r="R175" i="23"/>
  <c r="F175" i="23"/>
  <c r="J175" i="23"/>
  <c r="C175" i="23"/>
  <c r="Y175" i="23"/>
  <c r="P175" i="23"/>
  <c r="D175" i="23"/>
  <c r="H175" i="23"/>
  <c r="L175" i="23"/>
  <c r="O175" i="23"/>
  <c r="K175" i="23"/>
  <c r="E175" i="23"/>
  <c r="T175" i="23"/>
  <c r="X175" i="23"/>
  <c r="Q175" i="23"/>
  <c r="W175" i="23"/>
  <c r="V175" i="23"/>
  <c r="U175" i="23"/>
  <c r="J130" i="24"/>
  <c r="C130" i="24"/>
  <c r="F130" i="24"/>
  <c r="D130" i="24"/>
  <c r="N130" i="24"/>
  <c r="S130" i="24"/>
  <c r="O130" i="24"/>
  <c r="P130" i="24"/>
  <c r="M130" i="24"/>
  <c r="G130" i="24"/>
  <c r="B130" i="24"/>
  <c r="L130" i="24"/>
  <c r="I130" i="24"/>
  <c r="H130" i="24"/>
  <c r="R130" i="24"/>
  <c r="K130" i="24"/>
  <c r="E130" i="24"/>
  <c r="Y130" i="24"/>
  <c r="Q130" i="24"/>
  <c r="V130" i="24"/>
  <c r="T130" i="24"/>
  <c r="W130" i="24"/>
  <c r="X130" i="24"/>
  <c r="U130" i="24"/>
  <c r="D66" i="24"/>
  <c r="T66" i="24"/>
  <c r="M66" i="24"/>
  <c r="K66" i="24"/>
  <c r="G66" i="24"/>
  <c r="J66" i="24"/>
  <c r="H66" i="24"/>
  <c r="X66" i="24"/>
  <c r="Q66" i="24"/>
  <c r="S66" i="24"/>
  <c r="O66" i="24"/>
  <c r="R66" i="24"/>
  <c r="L66" i="24"/>
  <c r="E66" i="24"/>
  <c r="Y66" i="24"/>
  <c r="F66" i="24"/>
  <c r="A99" i="24"/>
  <c r="P66" i="24"/>
  <c r="I66" i="24"/>
  <c r="C66" i="24"/>
  <c r="N66" i="24"/>
  <c r="B66" i="24"/>
  <c r="V66" i="24"/>
  <c r="U66" i="24"/>
  <c r="W66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7" i="24"/>
  <c r="N31" i="24"/>
  <c r="W31" i="24"/>
  <c r="M31" i="24"/>
  <c r="B31" i="24"/>
  <c r="T31" i="24"/>
  <c r="K31" i="24"/>
  <c r="I31" i="24"/>
  <c r="A32" i="24"/>
  <c r="H31" i="24"/>
  <c r="N589" i="21"/>
  <c r="H589" i="21"/>
  <c r="D589" i="21"/>
  <c r="Y589" i="21"/>
  <c r="G589" i="21"/>
  <c r="B589" i="21"/>
  <c r="R589" i="21"/>
  <c r="M589" i="21"/>
  <c r="I589" i="21"/>
  <c r="E589" i="21"/>
  <c r="L589" i="21"/>
  <c r="F589" i="21"/>
  <c r="A590" i="21"/>
  <c r="S589" i="21"/>
  <c r="O589" i="21"/>
  <c r="K589" i="21"/>
  <c r="Q589" i="21"/>
  <c r="J589" i="21"/>
  <c r="C589" i="21"/>
  <c r="X589" i="21"/>
  <c r="T589" i="21"/>
  <c r="P589" i="21"/>
  <c r="W589" i="21"/>
  <c r="U589" i="21"/>
  <c r="V589" i="21"/>
  <c r="D729" i="21"/>
  <c r="T729" i="21"/>
  <c r="N729" i="21"/>
  <c r="J729" i="21"/>
  <c r="A765" i="21"/>
  <c r="V729" i="21"/>
  <c r="R729" i="21"/>
  <c r="H729" i="21"/>
  <c r="X729" i="21"/>
  <c r="S729" i="21"/>
  <c r="O729" i="21"/>
  <c r="F729" i="21"/>
  <c r="A730" i="21"/>
  <c r="W729" i="21"/>
  <c r="L729" i="21"/>
  <c r="C729" i="21"/>
  <c r="Y729" i="21"/>
  <c r="U729" i="21"/>
  <c r="K729" i="21"/>
  <c r="G729" i="21"/>
  <c r="P729" i="21"/>
  <c r="I729" i="21"/>
  <c r="E729" i="21"/>
  <c r="B729" i="21"/>
  <c r="Q729" i="21"/>
  <c r="M729" i="21"/>
  <c r="M562" i="23"/>
  <c r="B562" i="23"/>
  <c r="R562" i="23"/>
  <c r="X562" i="23"/>
  <c r="D562" i="23"/>
  <c r="G562" i="23"/>
  <c r="Q562" i="23"/>
  <c r="F562" i="23"/>
  <c r="V562" i="23"/>
  <c r="C562" i="23"/>
  <c r="L562" i="23"/>
  <c r="O562" i="23"/>
  <c r="E562" i="23"/>
  <c r="U562" i="23"/>
  <c r="J562" i="23"/>
  <c r="H562" i="23"/>
  <c r="K562" i="23"/>
  <c r="T562" i="23"/>
  <c r="W562" i="23"/>
  <c r="I562" i="23"/>
  <c r="Y562" i="23"/>
  <c r="N562" i="23"/>
  <c r="P562" i="23"/>
  <c r="S562" i="23"/>
  <c r="A563" i="23"/>
  <c r="K339" i="24"/>
  <c r="F339" i="24"/>
  <c r="X339" i="24"/>
  <c r="C339" i="24"/>
  <c r="I339" i="24"/>
  <c r="N339" i="24"/>
  <c r="M339" i="24"/>
  <c r="D339" i="24"/>
  <c r="V339" i="24"/>
  <c r="E339" i="24"/>
  <c r="S339" i="24"/>
  <c r="W339" i="24"/>
  <c r="G339" i="24"/>
  <c r="B339" i="24"/>
  <c r="T339" i="24"/>
  <c r="O339" i="24"/>
  <c r="U339" i="24"/>
  <c r="L339" i="24"/>
  <c r="Y339" i="24"/>
  <c r="R339" i="24"/>
  <c r="Q339" i="24"/>
  <c r="H339" i="24"/>
  <c r="J339" i="24"/>
  <c r="A340" i="24"/>
  <c r="P339" i="24"/>
  <c r="Q492" i="23"/>
  <c r="B492" i="23"/>
  <c r="R492" i="23"/>
  <c r="X492" i="23"/>
  <c r="D492" i="23"/>
  <c r="O492" i="23"/>
  <c r="E492" i="23"/>
  <c r="U492" i="23"/>
  <c r="F492" i="23"/>
  <c r="V492" i="23"/>
  <c r="C492" i="23"/>
  <c r="L492" i="23"/>
  <c r="W492" i="23"/>
  <c r="I492" i="23"/>
  <c r="Y492" i="23"/>
  <c r="J492" i="23"/>
  <c r="H492" i="23"/>
  <c r="K492" i="23"/>
  <c r="T492" i="23"/>
  <c r="M492" i="23"/>
  <c r="A493" i="23"/>
  <c r="N492" i="23"/>
  <c r="P492" i="23"/>
  <c r="S492" i="23"/>
  <c r="G492" i="23"/>
  <c r="K308" i="21"/>
  <c r="D308" i="21"/>
  <c r="T308" i="21"/>
  <c r="M308" i="21"/>
  <c r="B308" i="21"/>
  <c r="R308" i="21"/>
  <c r="O308" i="21"/>
  <c r="H308" i="21"/>
  <c r="X308" i="21"/>
  <c r="Q308" i="21"/>
  <c r="F308" i="21"/>
  <c r="C308" i="21"/>
  <c r="S308" i="21"/>
  <c r="L308" i="21"/>
  <c r="E308" i="21"/>
  <c r="Y308" i="21"/>
  <c r="J308" i="21"/>
  <c r="G308" i="21"/>
  <c r="W308" i="21"/>
  <c r="P308" i="21"/>
  <c r="I308" i="21"/>
  <c r="A309" i="21"/>
  <c r="N308" i="21"/>
  <c r="V308" i="21"/>
  <c r="U308" i="21"/>
  <c r="E198" i="24"/>
  <c r="Y198" i="24"/>
  <c r="R198" i="24"/>
  <c r="O198" i="24"/>
  <c r="L198" i="24"/>
  <c r="M198" i="24"/>
  <c r="J198" i="24"/>
  <c r="G198" i="24"/>
  <c r="D198" i="24"/>
  <c r="T198" i="24"/>
  <c r="Q198" i="24"/>
  <c r="K198" i="24"/>
  <c r="X198" i="24"/>
  <c r="F198" i="24"/>
  <c r="S198" i="24"/>
  <c r="N198" i="24"/>
  <c r="H198" i="24"/>
  <c r="I198" i="24"/>
  <c r="A199" i="24"/>
  <c r="P198" i="24"/>
  <c r="C198" i="24"/>
  <c r="B198" i="24"/>
  <c r="V198" i="24"/>
  <c r="U198" i="24"/>
  <c r="W198" i="24"/>
  <c r="G245" i="23"/>
  <c r="A281" i="23"/>
  <c r="P245" i="23"/>
  <c r="Q245" i="23"/>
  <c r="D245" i="23"/>
  <c r="K245" i="23"/>
  <c r="C245" i="23"/>
  <c r="E245" i="23"/>
  <c r="Y245" i="23"/>
  <c r="M245" i="23"/>
  <c r="O245" i="23"/>
  <c r="H245" i="23"/>
  <c r="N245" i="23"/>
  <c r="J245" i="23"/>
  <c r="F245" i="23"/>
  <c r="B245" i="23"/>
  <c r="S245" i="23"/>
  <c r="L245" i="23"/>
  <c r="I245" i="23"/>
  <c r="R245" i="23"/>
  <c r="W245" i="23"/>
  <c r="V245" i="23"/>
  <c r="X245" i="23"/>
  <c r="U245" i="23"/>
  <c r="T245" i="23"/>
  <c r="B421" i="23"/>
  <c r="R421" i="23"/>
  <c r="O421" i="23"/>
  <c r="H421" i="23"/>
  <c r="X421" i="23"/>
  <c r="Q421" i="23"/>
  <c r="J421" i="23"/>
  <c r="G421" i="23"/>
  <c r="W421" i="23"/>
  <c r="P421" i="23"/>
  <c r="I421" i="23"/>
  <c r="F421" i="23"/>
  <c r="S421" i="23"/>
  <c r="E421" i="23"/>
  <c r="N421" i="23"/>
  <c r="D421" i="23"/>
  <c r="M421" i="23"/>
  <c r="C421" i="23"/>
  <c r="L421" i="23"/>
  <c r="Y421" i="23"/>
  <c r="K421" i="23"/>
  <c r="T421" i="23"/>
  <c r="U421" i="23"/>
  <c r="V421" i="23"/>
  <c r="B386" i="23"/>
  <c r="C386" i="23"/>
  <c r="A422" i="23"/>
  <c r="P386" i="23"/>
  <c r="Q386" i="23"/>
  <c r="J386" i="23"/>
  <c r="K386" i="23"/>
  <c r="H386" i="23"/>
  <c r="I386" i="23"/>
  <c r="F386" i="23"/>
  <c r="D386" i="23"/>
  <c r="N386" i="23"/>
  <c r="L386" i="23"/>
  <c r="G386" i="23"/>
  <c r="E386" i="23"/>
  <c r="O386" i="23"/>
  <c r="M386" i="23"/>
  <c r="W386" i="23"/>
  <c r="R386" i="23"/>
  <c r="U386" i="23"/>
  <c r="Y386" i="23"/>
  <c r="V386" i="23"/>
  <c r="S386" i="23"/>
  <c r="T386" i="23"/>
  <c r="X386" i="23"/>
  <c r="H374" i="24"/>
  <c r="X374" i="24"/>
  <c r="Q374" i="24"/>
  <c r="K374" i="24"/>
  <c r="V374" i="24"/>
  <c r="W374" i="24"/>
  <c r="L374" i="24"/>
  <c r="E374" i="24"/>
  <c r="U374" i="24"/>
  <c r="S374" i="24"/>
  <c r="A375" i="24"/>
  <c r="B374" i="24"/>
  <c r="P374" i="24"/>
  <c r="I374" i="24"/>
  <c r="Y374" i="24"/>
  <c r="F374" i="24"/>
  <c r="G374" i="24"/>
  <c r="J374" i="24"/>
  <c r="D374" i="24"/>
  <c r="T374" i="24"/>
  <c r="M374" i="24"/>
  <c r="C374" i="24"/>
  <c r="N374" i="24"/>
  <c r="O374" i="24"/>
  <c r="R374" i="24"/>
  <c r="E480" i="24"/>
  <c r="U480" i="24"/>
  <c r="J480" i="24"/>
  <c r="A481" i="24"/>
  <c r="O480" i="24"/>
  <c r="H480" i="24"/>
  <c r="X480" i="24"/>
  <c r="I480" i="24"/>
  <c r="Y480" i="24"/>
  <c r="N480" i="24"/>
  <c r="C480" i="24"/>
  <c r="S480" i="24"/>
  <c r="L480" i="24"/>
  <c r="M480" i="24"/>
  <c r="B480" i="24"/>
  <c r="R480" i="24"/>
  <c r="G480" i="24"/>
  <c r="W480" i="24"/>
  <c r="P480" i="24"/>
  <c r="Q480" i="24"/>
  <c r="F480" i="24"/>
  <c r="V480" i="24"/>
  <c r="K480" i="24"/>
  <c r="D480" i="24"/>
  <c r="T480" i="24"/>
  <c r="Y102" i="19"/>
  <c r="I102" i="19"/>
  <c r="P102" i="19"/>
  <c r="V102" i="19"/>
  <c r="F102" i="19"/>
  <c r="K102" i="19"/>
  <c r="U102" i="19"/>
  <c r="E102" i="19"/>
  <c r="L102" i="19"/>
  <c r="R102" i="19"/>
  <c r="S102" i="19"/>
  <c r="W102" i="19"/>
  <c r="B102" i="19"/>
  <c r="Q102" i="19"/>
  <c r="X102" i="19"/>
  <c r="H102" i="19"/>
  <c r="N102" i="19"/>
  <c r="C102" i="19"/>
  <c r="G102" i="19"/>
  <c r="A138" i="19"/>
  <c r="M102" i="19"/>
  <c r="T102" i="19"/>
  <c r="D102" i="19"/>
  <c r="J102" i="19"/>
  <c r="O102" i="19"/>
  <c r="P31" i="23"/>
  <c r="S31" i="23"/>
  <c r="V31" i="23"/>
  <c r="B31" i="23"/>
  <c r="A67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1" i="23"/>
  <c r="S101" i="23"/>
  <c r="C101" i="23"/>
  <c r="J101" i="23"/>
  <c r="Y101" i="23"/>
  <c r="I101" i="23"/>
  <c r="P101" i="23"/>
  <c r="W101" i="23"/>
  <c r="G101" i="23"/>
  <c r="N101" i="23"/>
  <c r="A137" i="23"/>
  <c r="M101" i="23"/>
  <c r="T101" i="23"/>
  <c r="K101" i="23"/>
  <c r="B101" i="23"/>
  <c r="H101" i="23"/>
  <c r="V101" i="23"/>
  <c r="U101" i="23"/>
  <c r="D101" i="23"/>
  <c r="R101" i="23"/>
  <c r="Q101" i="23"/>
  <c r="X101" i="23"/>
  <c r="O101" i="23"/>
  <c r="F101" i="23"/>
  <c r="E101" i="23"/>
  <c r="A100" i="21"/>
  <c r="N67" i="21"/>
  <c r="L67" i="21"/>
  <c r="Q67" i="21"/>
  <c r="V67" i="21"/>
  <c r="D67" i="21"/>
  <c r="I67" i="21"/>
  <c r="P67" i="21"/>
  <c r="U67" i="21"/>
  <c r="S67" i="21"/>
  <c r="F67" i="21"/>
  <c r="K67" i="21"/>
  <c r="W67" i="21"/>
  <c r="E67" i="21"/>
  <c r="C67" i="21"/>
  <c r="H67" i="21"/>
  <c r="M67" i="21"/>
  <c r="R67" i="21"/>
  <c r="G67" i="21"/>
  <c r="B67" i="21"/>
  <c r="J67" i="21"/>
  <c r="O67" i="21"/>
  <c r="T67" i="21"/>
  <c r="X136" i="23"/>
  <c r="H136" i="23"/>
  <c r="O136" i="23"/>
  <c r="V136" i="23"/>
  <c r="F136" i="23"/>
  <c r="Q136" i="23"/>
  <c r="T136" i="23"/>
  <c r="D136" i="23"/>
  <c r="K136" i="23"/>
  <c r="R136" i="23"/>
  <c r="B136" i="23"/>
  <c r="M136" i="23"/>
  <c r="P136" i="23"/>
  <c r="W136" i="23"/>
  <c r="G136" i="23"/>
  <c r="N136" i="23"/>
  <c r="Y136" i="23"/>
  <c r="I136" i="23"/>
  <c r="L136" i="23"/>
  <c r="S136" i="23"/>
  <c r="C136" i="23"/>
  <c r="J136" i="23"/>
  <c r="U136" i="23"/>
  <c r="E136" i="23"/>
  <c r="D67" i="19"/>
  <c r="X67" i="19"/>
  <c r="U67" i="19"/>
  <c r="J67" i="19"/>
  <c r="C67" i="19"/>
  <c r="S67" i="19"/>
  <c r="H67" i="19"/>
  <c r="E67" i="19"/>
  <c r="Y67" i="19"/>
  <c r="N67" i="19"/>
  <c r="G67" i="19"/>
  <c r="W67" i="19"/>
  <c r="P67" i="19"/>
  <c r="I67" i="19"/>
  <c r="B67" i="19"/>
  <c r="R67" i="19"/>
  <c r="K67" i="19"/>
  <c r="A103" i="19"/>
  <c r="T67" i="19"/>
  <c r="Q67" i="19"/>
  <c r="F67" i="19"/>
  <c r="V67" i="19"/>
  <c r="O67" i="19"/>
  <c r="M67" i="19"/>
  <c r="L67" i="19"/>
  <c r="A68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99" i="21"/>
  <c r="M99" i="21"/>
  <c r="H99" i="21"/>
  <c r="C99" i="21"/>
  <c r="U99" i="21"/>
  <c r="W99" i="21"/>
  <c r="K99" i="21"/>
  <c r="F99" i="21"/>
  <c r="X99" i="21"/>
  <c r="S99" i="21"/>
  <c r="A132" i="21"/>
  <c r="P99" i="21"/>
  <c r="D99" i="21"/>
  <c r="V99" i="21"/>
  <c r="Q99" i="21"/>
  <c r="L99" i="21"/>
  <c r="N99" i="21"/>
  <c r="I99" i="21"/>
  <c r="B99" i="21"/>
  <c r="T99" i="21"/>
  <c r="O99" i="21"/>
  <c r="J99" i="21"/>
  <c r="E99" i="21"/>
  <c r="G99" i="21"/>
  <c r="Y99" i="21"/>
  <c r="L279" i="19"/>
  <c r="E279" i="19"/>
  <c r="U279" i="19"/>
  <c r="J279" i="19"/>
  <c r="C279" i="19"/>
  <c r="S279" i="19"/>
  <c r="P279" i="19"/>
  <c r="I279" i="19"/>
  <c r="Y279" i="19"/>
  <c r="N279" i="19"/>
  <c r="G279" i="19"/>
  <c r="W279" i="19"/>
  <c r="D279" i="19"/>
  <c r="T279" i="19"/>
  <c r="M279" i="19"/>
  <c r="B279" i="19"/>
  <c r="R279" i="19"/>
  <c r="K279" i="19"/>
  <c r="H279" i="19"/>
  <c r="X279" i="19"/>
  <c r="Q279" i="19"/>
  <c r="F279" i="19"/>
  <c r="V279" i="19"/>
  <c r="O279" i="19"/>
  <c r="P174" i="19"/>
  <c r="E174" i="19"/>
  <c r="U174" i="19"/>
  <c r="J174" i="19"/>
  <c r="C174" i="19"/>
  <c r="S174" i="19"/>
  <c r="D174" i="19"/>
  <c r="T174" i="19"/>
  <c r="I174" i="19"/>
  <c r="Y174" i="19"/>
  <c r="N174" i="19"/>
  <c r="G174" i="19"/>
  <c r="W174" i="19"/>
  <c r="H174" i="19"/>
  <c r="X174" i="19"/>
  <c r="M174" i="19"/>
  <c r="B174" i="19"/>
  <c r="R174" i="19"/>
  <c r="K174" i="19"/>
  <c r="A210" i="19"/>
  <c r="L174" i="19"/>
  <c r="A175" i="19"/>
  <c r="Q174" i="19"/>
  <c r="F174" i="19"/>
  <c r="V174" i="19"/>
  <c r="O174" i="19"/>
  <c r="B137" i="19"/>
  <c r="M137" i="19"/>
  <c r="T137" i="19"/>
  <c r="D137" i="19"/>
  <c r="K137" i="19"/>
  <c r="R137" i="19"/>
  <c r="Y137" i="19"/>
  <c r="I137" i="19"/>
  <c r="P137" i="19"/>
  <c r="W137" i="19"/>
  <c r="G137" i="19"/>
  <c r="N137" i="19"/>
  <c r="U137" i="19"/>
  <c r="E137" i="19"/>
  <c r="L137" i="19"/>
  <c r="S137" i="19"/>
  <c r="C137" i="19"/>
  <c r="J137" i="19"/>
  <c r="Q137" i="19"/>
  <c r="X137" i="19"/>
  <c r="H137" i="19"/>
  <c r="O137" i="19"/>
  <c r="V137" i="19"/>
  <c r="F137" i="19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Y131" i="21"/>
  <c r="B131" i="21"/>
  <c r="T131" i="21"/>
  <c r="O131" i="21"/>
  <c r="J131" i="21"/>
  <c r="E131" i="21"/>
  <c r="W131" i="21"/>
  <c r="O244" i="19"/>
  <c r="H244" i="19"/>
  <c r="X244" i="19"/>
  <c r="M244" i="19"/>
  <c r="B244" i="19"/>
  <c r="R244" i="19"/>
  <c r="C244" i="19"/>
  <c r="S244" i="19"/>
  <c r="L244" i="19"/>
  <c r="Y244" i="19"/>
  <c r="Q244" i="19"/>
  <c r="F244" i="19"/>
  <c r="V244" i="19"/>
  <c r="G244" i="19"/>
  <c r="W244" i="19"/>
  <c r="P244" i="19"/>
  <c r="E244" i="19"/>
  <c r="U244" i="19"/>
  <c r="J244" i="19"/>
  <c r="K244" i="19"/>
  <c r="D244" i="19"/>
  <c r="T244" i="19"/>
  <c r="I244" i="19"/>
  <c r="A280" i="19"/>
  <c r="N244" i="19"/>
  <c r="L66" i="23"/>
  <c r="S66" i="23"/>
  <c r="C66" i="23"/>
  <c r="N66" i="23"/>
  <c r="Y66" i="23"/>
  <c r="I66" i="23"/>
  <c r="X66" i="23"/>
  <c r="H66" i="23"/>
  <c r="O66" i="23"/>
  <c r="A102" i="23"/>
  <c r="J66" i="23"/>
  <c r="U66" i="23"/>
  <c r="E66" i="23"/>
  <c r="T66" i="23"/>
  <c r="D66" i="23"/>
  <c r="K66" i="23"/>
  <c r="V66" i="23"/>
  <c r="F66" i="23"/>
  <c r="Q66" i="23"/>
  <c r="P66" i="23"/>
  <c r="W66" i="23"/>
  <c r="G66" i="23"/>
  <c r="R66" i="23"/>
  <c r="B66" i="23"/>
  <c r="M66" i="23"/>
  <c r="P209" i="19"/>
  <c r="I209" i="19"/>
  <c r="Y209" i="19"/>
  <c r="J209" i="19"/>
  <c r="C209" i="19"/>
  <c r="S209" i="19"/>
  <c r="D209" i="19"/>
  <c r="T209" i="19"/>
  <c r="M209" i="19"/>
  <c r="A245" i="19"/>
  <c r="N209" i="19"/>
  <c r="G209" i="19"/>
  <c r="W209" i="19"/>
  <c r="H209" i="19"/>
  <c r="X209" i="19"/>
  <c r="Q209" i="19"/>
  <c r="B209" i="19"/>
  <c r="R209" i="19"/>
  <c r="K209" i="19"/>
  <c r="L209" i="19"/>
  <c r="E209" i="19"/>
  <c r="U209" i="19"/>
  <c r="F209" i="19"/>
  <c r="V209" i="19"/>
  <c r="O209" i="19"/>
  <c r="K32" i="21"/>
  <c r="A33" i="21"/>
  <c r="L32" i="21"/>
  <c r="O32" i="21"/>
  <c r="M32" i="21"/>
  <c r="A68" i="21"/>
  <c r="P32" i="21"/>
  <c r="N32" i="21"/>
  <c r="S32" i="21"/>
  <c r="Q32" i="21"/>
  <c r="T32" i="21"/>
  <c r="R32" i="21"/>
  <c r="U32" i="21"/>
  <c r="V32" i="21"/>
  <c r="Y32" i="21"/>
  <c r="V32" i="24"/>
  <c r="L32" i="24"/>
  <c r="U32" i="24"/>
  <c r="M32" i="24"/>
  <c r="S32" i="24"/>
  <c r="P32" i="24"/>
  <c r="R32" i="24"/>
  <c r="Q32" i="24"/>
  <c r="N32" i="24"/>
  <c r="T32" i="24"/>
  <c r="Y32" i="24"/>
  <c r="O32" i="24"/>
  <c r="D319" i="19"/>
  <c r="H319" i="19"/>
  <c r="L319" i="19"/>
  <c r="P319" i="19"/>
  <c r="T319" i="19"/>
  <c r="X319" i="19"/>
  <c r="A320" i="19"/>
  <c r="E319" i="19"/>
  <c r="I319" i="19"/>
  <c r="M319" i="19"/>
  <c r="Q319" i="19"/>
  <c r="U319" i="19"/>
  <c r="Y319" i="19"/>
  <c r="B319" i="19"/>
  <c r="F319" i="19"/>
  <c r="J319" i="19"/>
  <c r="N319" i="19"/>
  <c r="R319" i="19"/>
  <c r="V319" i="19"/>
  <c r="C319" i="19"/>
  <c r="G319" i="19"/>
  <c r="K319" i="19"/>
  <c r="O319" i="19"/>
  <c r="S319" i="19"/>
  <c r="W319" i="19"/>
  <c r="A355" i="19"/>
  <c r="D495" i="19"/>
  <c r="H495" i="19"/>
  <c r="L495" i="19"/>
  <c r="P495" i="19"/>
  <c r="T495" i="19"/>
  <c r="X495" i="19"/>
  <c r="E495" i="19"/>
  <c r="I495" i="19"/>
  <c r="M495" i="19"/>
  <c r="Q495" i="19"/>
  <c r="U495" i="19"/>
  <c r="Y495" i="19"/>
  <c r="F495" i="19"/>
  <c r="N495" i="19"/>
  <c r="V495" i="19"/>
  <c r="G495" i="19"/>
  <c r="O495" i="19"/>
  <c r="W495" i="19"/>
  <c r="B495" i="19"/>
  <c r="J495" i="19"/>
  <c r="R495" i="19"/>
  <c r="A496" i="19"/>
  <c r="C495" i="19"/>
  <c r="K495" i="19"/>
  <c r="S495" i="19"/>
  <c r="D389" i="19"/>
  <c r="H389" i="19"/>
  <c r="L389" i="19"/>
  <c r="P389" i="19"/>
  <c r="T389" i="19"/>
  <c r="X389" i="19"/>
  <c r="E389" i="19"/>
  <c r="I389" i="19"/>
  <c r="M389" i="19"/>
  <c r="Q389" i="19"/>
  <c r="U389" i="19"/>
  <c r="Y389" i="19"/>
  <c r="B389" i="19"/>
  <c r="F389" i="19"/>
  <c r="J389" i="19"/>
  <c r="N389" i="19"/>
  <c r="R389" i="19"/>
  <c r="V389" i="19"/>
  <c r="A425" i="19"/>
  <c r="C389" i="19"/>
  <c r="G389" i="19"/>
  <c r="K389" i="19"/>
  <c r="O389" i="19"/>
  <c r="S389" i="19"/>
  <c r="W389" i="19"/>
  <c r="D460" i="19"/>
  <c r="H460" i="19"/>
  <c r="L460" i="19"/>
  <c r="P460" i="19"/>
  <c r="T460" i="19"/>
  <c r="X460" i="19"/>
  <c r="E460" i="19"/>
  <c r="I460" i="19"/>
  <c r="M460" i="19"/>
  <c r="Q460" i="19"/>
  <c r="U460" i="19"/>
  <c r="Y460" i="19"/>
  <c r="A461" i="19"/>
  <c r="F460" i="19"/>
  <c r="N460" i="19"/>
  <c r="V460" i="19"/>
  <c r="G460" i="19"/>
  <c r="O460" i="19"/>
  <c r="W460" i="19"/>
  <c r="B460" i="19"/>
  <c r="J460" i="19"/>
  <c r="R460" i="19"/>
  <c r="C460" i="19"/>
  <c r="K460" i="19"/>
  <c r="S460" i="19"/>
  <c r="D424" i="19"/>
  <c r="H424" i="19"/>
  <c r="L424" i="19"/>
  <c r="P424" i="19"/>
  <c r="T424" i="19"/>
  <c r="X424" i="19"/>
  <c r="E424" i="19"/>
  <c r="I424" i="19"/>
  <c r="M424" i="19"/>
  <c r="Q424" i="19"/>
  <c r="U424" i="19"/>
  <c r="Y424" i="19"/>
  <c r="B424" i="19"/>
  <c r="F424" i="19"/>
  <c r="J424" i="19"/>
  <c r="N424" i="19"/>
  <c r="R424" i="19"/>
  <c r="V424" i="19"/>
  <c r="C424" i="19"/>
  <c r="G424" i="19"/>
  <c r="K424" i="19"/>
  <c r="O424" i="19"/>
  <c r="S424" i="19"/>
  <c r="W424" i="19"/>
  <c r="A167" i="21"/>
  <c r="N166" i="21"/>
  <c r="G166" i="21"/>
  <c r="W166" i="21"/>
  <c r="P166" i="21"/>
  <c r="I166" i="21"/>
  <c r="Y166" i="21"/>
  <c r="B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C166" i="21"/>
  <c r="S166" i="21"/>
  <c r="L166" i="21"/>
  <c r="E166" i="21"/>
  <c r="U166" i="21"/>
  <c r="D530" i="19"/>
  <c r="H530" i="19"/>
  <c r="L530" i="19"/>
  <c r="P530" i="19"/>
  <c r="T530" i="19"/>
  <c r="X530" i="19"/>
  <c r="A531" i="19"/>
  <c r="E530" i="19"/>
  <c r="I530" i="19"/>
  <c r="M530" i="19"/>
  <c r="Q530" i="19"/>
  <c r="U530" i="19"/>
  <c r="Y530" i="19"/>
  <c r="F530" i="19"/>
  <c r="N530" i="19"/>
  <c r="V530" i="19"/>
  <c r="G530" i="19"/>
  <c r="O530" i="19"/>
  <c r="W530" i="19"/>
  <c r="B530" i="19"/>
  <c r="J530" i="19"/>
  <c r="R530" i="19"/>
  <c r="C530" i="19"/>
  <c r="K530" i="19"/>
  <c r="S530" i="19"/>
  <c r="D354" i="19"/>
  <c r="H354" i="19"/>
  <c r="L354" i="19"/>
  <c r="P354" i="19"/>
  <c r="T354" i="19"/>
  <c r="X354" i="19"/>
  <c r="E354" i="19"/>
  <c r="I354" i="19"/>
  <c r="M354" i="19"/>
  <c r="Q354" i="19"/>
  <c r="U354" i="19"/>
  <c r="Y354" i="19"/>
  <c r="A390" i="19"/>
  <c r="B354" i="19"/>
  <c r="F354" i="19"/>
  <c r="J354" i="19"/>
  <c r="N354" i="19"/>
  <c r="R354" i="19"/>
  <c r="V354" i="19"/>
  <c r="C354" i="19"/>
  <c r="G354" i="19"/>
  <c r="K354" i="19"/>
  <c r="O354" i="19"/>
  <c r="S354" i="19"/>
  <c r="W354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N565" i="19"/>
  <c r="V565" i="19"/>
  <c r="G565" i="19"/>
  <c r="O565" i="19"/>
  <c r="W565" i="19"/>
  <c r="B565" i="19"/>
  <c r="J565" i="19"/>
  <c r="R565" i="19"/>
  <c r="C565" i="19"/>
  <c r="K565" i="19"/>
  <c r="S565" i="19"/>
  <c r="A566" i="19"/>
  <c r="B774" i="2"/>
  <c r="B1204" i="2" l="1"/>
  <c r="Y31" i="21" s="1"/>
  <c r="E31" i="21"/>
  <c r="D31" i="21"/>
  <c r="W31" i="21"/>
  <c r="X31" i="19"/>
  <c r="Y31" i="19"/>
  <c r="X31" i="21"/>
  <c r="W31" i="19"/>
  <c r="W202" i="21"/>
  <c r="V202" i="21"/>
  <c r="U202" i="21"/>
  <c r="O202" i="21"/>
  <c r="F202" i="21"/>
  <c r="I202" i="21"/>
  <c r="T202" i="21"/>
  <c r="K202" i="21"/>
  <c r="L202" i="21"/>
  <c r="C202" i="21"/>
  <c r="J202" i="21"/>
  <c r="M202" i="21"/>
  <c r="H202" i="21"/>
  <c r="B202" i="21"/>
  <c r="E202" i="21"/>
  <c r="S202" i="21"/>
  <c r="G202" i="21"/>
  <c r="A203" i="21"/>
  <c r="X202" i="21"/>
  <c r="R202" i="21"/>
  <c r="Y202" i="21"/>
  <c r="P202" i="21"/>
  <c r="D202" i="21"/>
  <c r="N202" i="21"/>
  <c r="Q202" i="21"/>
  <c r="G237" i="21"/>
  <c r="N237" i="21"/>
  <c r="B237" i="21"/>
  <c r="L237" i="21"/>
  <c r="S237" i="21"/>
  <c r="T237" i="21"/>
  <c r="W237" i="21"/>
  <c r="D237" i="21"/>
  <c r="K237" i="21"/>
  <c r="R237" i="21"/>
  <c r="M237" i="21"/>
  <c r="P237" i="21"/>
  <c r="X237" i="21"/>
  <c r="E237" i="21"/>
  <c r="H237" i="21"/>
  <c r="A238" i="21"/>
  <c r="F237" i="21"/>
  <c r="Q237" i="21"/>
  <c r="V237" i="21"/>
  <c r="Y237" i="21"/>
  <c r="I237" i="21"/>
  <c r="O237" i="21"/>
  <c r="C237" i="21"/>
  <c r="J237" i="21"/>
  <c r="U237" i="21"/>
  <c r="B375" i="24"/>
  <c r="R375" i="24"/>
  <c r="K375" i="24"/>
  <c r="I375" i="24"/>
  <c r="D375" i="24"/>
  <c r="M375" i="24"/>
  <c r="X375" i="24"/>
  <c r="F375" i="24"/>
  <c r="V375" i="24"/>
  <c r="O375" i="24"/>
  <c r="Q375" i="24"/>
  <c r="L375" i="24"/>
  <c r="U375" i="24"/>
  <c r="J375" i="24"/>
  <c r="C375" i="24"/>
  <c r="S375" i="24"/>
  <c r="Y375" i="24"/>
  <c r="T375" i="24"/>
  <c r="H375" i="24"/>
  <c r="N375" i="24"/>
  <c r="G375" i="24"/>
  <c r="W375" i="24"/>
  <c r="A376" i="24"/>
  <c r="E375" i="24"/>
  <c r="P375" i="24"/>
  <c r="Q590" i="21"/>
  <c r="L590" i="21"/>
  <c r="N590" i="21"/>
  <c r="O590" i="21"/>
  <c r="K590" i="21"/>
  <c r="E590" i="21"/>
  <c r="Y590" i="21"/>
  <c r="R590" i="21"/>
  <c r="S590" i="21"/>
  <c r="T590" i="21"/>
  <c r="P590" i="21"/>
  <c r="I590" i="21"/>
  <c r="B590" i="21"/>
  <c r="C590" i="21"/>
  <c r="D590" i="21"/>
  <c r="A591" i="21"/>
  <c r="M590" i="21"/>
  <c r="G590" i="21"/>
  <c r="H590" i="21"/>
  <c r="J590" i="21"/>
  <c r="F590" i="21"/>
  <c r="W590" i="21"/>
  <c r="U590" i="21"/>
  <c r="X590" i="21"/>
  <c r="V590" i="21"/>
  <c r="K269" i="24"/>
  <c r="Y269" i="24"/>
  <c r="T269" i="24"/>
  <c r="C269" i="24"/>
  <c r="Q269" i="24"/>
  <c r="W269" i="24"/>
  <c r="J269" i="24"/>
  <c r="A270" i="24"/>
  <c r="N269" i="24"/>
  <c r="M269" i="24"/>
  <c r="S269" i="24"/>
  <c r="F269" i="24"/>
  <c r="L269" i="24"/>
  <c r="P269" i="24"/>
  <c r="O269" i="24"/>
  <c r="B269" i="24"/>
  <c r="H269" i="24"/>
  <c r="V269" i="24"/>
  <c r="E269" i="24"/>
  <c r="I269" i="24"/>
  <c r="D269" i="24"/>
  <c r="R269" i="24"/>
  <c r="X269" i="24"/>
  <c r="G269" i="24"/>
  <c r="U269" i="24"/>
  <c r="M625" i="21"/>
  <c r="J625" i="21"/>
  <c r="K625" i="21"/>
  <c r="L625" i="21"/>
  <c r="H625" i="21"/>
  <c r="A626" i="21"/>
  <c r="Q625" i="21"/>
  <c r="O625" i="21"/>
  <c r="P625" i="21"/>
  <c r="R625" i="21"/>
  <c r="N625" i="21"/>
  <c r="E625" i="21"/>
  <c r="Y625" i="21"/>
  <c r="T625" i="21"/>
  <c r="B625" i="21"/>
  <c r="W625" i="21"/>
  <c r="S625" i="21"/>
  <c r="I625" i="21"/>
  <c r="D625" i="21"/>
  <c r="F625" i="21"/>
  <c r="G625" i="21"/>
  <c r="C625" i="21"/>
  <c r="X625" i="21"/>
  <c r="U625" i="21"/>
  <c r="V625" i="21"/>
  <c r="M317" i="23"/>
  <c r="B317" i="23"/>
  <c r="R317" i="23"/>
  <c r="K317" i="23"/>
  <c r="D317" i="23"/>
  <c r="T317" i="23"/>
  <c r="Q317" i="23"/>
  <c r="F317" i="23"/>
  <c r="A318" i="23"/>
  <c r="O317" i="23"/>
  <c r="H317" i="23"/>
  <c r="X317" i="23"/>
  <c r="E317" i="23"/>
  <c r="Y317" i="23"/>
  <c r="J317" i="23"/>
  <c r="C317" i="23"/>
  <c r="S317" i="23"/>
  <c r="L317" i="23"/>
  <c r="I317" i="23"/>
  <c r="A353" i="23"/>
  <c r="N317" i="23"/>
  <c r="G317" i="23"/>
  <c r="W317" i="23"/>
  <c r="P317" i="23"/>
  <c r="V317" i="23"/>
  <c r="U317" i="23"/>
  <c r="W586" i="24"/>
  <c r="G586" i="24"/>
  <c r="R586" i="24"/>
  <c r="B586" i="24"/>
  <c r="M586" i="24"/>
  <c r="T586" i="24"/>
  <c r="D586" i="24"/>
  <c r="O586" i="24"/>
  <c r="A587" i="24"/>
  <c r="J586" i="24"/>
  <c r="U586" i="24"/>
  <c r="E586" i="24"/>
  <c r="L586" i="24"/>
  <c r="V586" i="24"/>
  <c r="Q586" i="24"/>
  <c r="H586" i="24"/>
  <c r="S586" i="24"/>
  <c r="N586" i="24"/>
  <c r="I586" i="24"/>
  <c r="K586" i="24"/>
  <c r="F586" i="24"/>
  <c r="X586" i="24"/>
  <c r="C586" i="24"/>
  <c r="Y586" i="24"/>
  <c r="P586" i="24"/>
  <c r="M422" i="23"/>
  <c r="J422" i="23"/>
  <c r="K422" i="23"/>
  <c r="L422" i="23"/>
  <c r="Q422" i="23"/>
  <c r="N422" i="23"/>
  <c r="O422" i="23"/>
  <c r="P422" i="23"/>
  <c r="E422" i="23"/>
  <c r="B422" i="23"/>
  <c r="C422" i="23"/>
  <c r="D422" i="23"/>
  <c r="I422" i="23"/>
  <c r="F422" i="23"/>
  <c r="G422" i="23"/>
  <c r="H422" i="23"/>
  <c r="Y422" i="23"/>
  <c r="S422" i="23"/>
  <c r="W422" i="23"/>
  <c r="R422" i="23"/>
  <c r="T422" i="23"/>
  <c r="V422" i="23"/>
  <c r="X422" i="23"/>
  <c r="U422" i="23"/>
  <c r="P309" i="21"/>
  <c r="Q309" i="21"/>
  <c r="J309" i="21"/>
  <c r="C309" i="21"/>
  <c r="S309" i="21"/>
  <c r="D309" i="21"/>
  <c r="E309" i="21"/>
  <c r="Y309" i="21"/>
  <c r="N309" i="21"/>
  <c r="G309" i="21"/>
  <c r="H309" i="21"/>
  <c r="I309" i="21"/>
  <c r="B309" i="21"/>
  <c r="R309" i="21"/>
  <c r="K309" i="21"/>
  <c r="L309" i="21"/>
  <c r="M309" i="21"/>
  <c r="F309" i="21"/>
  <c r="A310" i="21"/>
  <c r="O309" i="21"/>
  <c r="V309" i="21"/>
  <c r="T309" i="21"/>
  <c r="U309" i="21"/>
  <c r="W309" i="21"/>
  <c r="X309" i="21"/>
  <c r="W340" i="24"/>
  <c r="N340" i="24"/>
  <c r="M340" i="24"/>
  <c r="H340" i="24"/>
  <c r="V340" i="24"/>
  <c r="E340" i="24"/>
  <c r="P340" i="24"/>
  <c r="K340" i="24"/>
  <c r="B340" i="24"/>
  <c r="X340" i="24"/>
  <c r="C340" i="24"/>
  <c r="U340" i="24"/>
  <c r="I340" i="24"/>
  <c r="D340" i="24"/>
  <c r="R340" i="24"/>
  <c r="Q340" i="24"/>
  <c r="S340" i="24"/>
  <c r="J340" i="24"/>
  <c r="G340" i="24"/>
  <c r="Y340" i="24"/>
  <c r="T340" i="24"/>
  <c r="O340" i="24"/>
  <c r="F340" i="24"/>
  <c r="L340" i="24"/>
  <c r="A341" i="24"/>
  <c r="Q563" i="23"/>
  <c r="B563" i="23"/>
  <c r="R563" i="23"/>
  <c r="T563" i="23"/>
  <c r="H563" i="23"/>
  <c r="K563" i="23"/>
  <c r="E563" i="23"/>
  <c r="U563" i="23"/>
  <c r="F563" i="23"/>
  <c r="V563" i="23"/>
  <c r="G563" i="23"/>
  <c r="P563" i="23"/>
  <c r="S563" i="23"/>
  <c r="I563" i="23"/>
  <c r="Y563" i="23"/>
  <c r="J563" i="23"/>
  <c r="D563" i="23"/>
  <c r="O563" i="23"/>
  <c r="X563" i="23"/>
  <c r="M563" i="23"/>
  <c r="A564" i="23"/>
  <c r="N563" i="23"/>
  <c r="L563" i="23"/>
  <c r="W563" i="23"/>
  <c r="C563" i="23"/>
  <c r="O99" i="24"/>
  <c r="L99" i="24"/>
  <c r="A132" i="24"/>
  <c r="Q99" i="24"/>
  <c r="R99" i="24"/>
  <c r="C99" i="24"/>
  <c r="S99" i="24"/>
  <c r="P99" i="24"/>
  <c r="F99" i="24"/>
  <c r="Y99" i="24"/>
  <c r="E99" i="24"/>
  <c r="G99" i="24"/>
  <c r="D99" i="24"/>
  <c r="T99" i="24"/>
  <c r="N99" i="24"/>
  <c r="B99" i="24"/>
  <c r="M99" i="24"/>
  <c r="K99" i="24"/>
  <c r="H99" i="24"/>
  <c r="X99" i="24"/>
  <c r="I99" i="24"/>
  <c r="J99" i="24"/>
  <c r="V99" i="24"/>
  <c r="U99" i="24"/>
  <c r="W99" i="24"/>
  <c r="D414" i="21"/>
  <c r="A415" i="21"/>
  <c r="F414" i="21"/>
  <c r="K414" i="21"/>
  <c r="H414" i="21"/>
  <c r="E414" i="21"/>
  <c r="J414" i="21"/>
  <c r="O414" i="21"/>
  <c r="L414" i="21"/>
  <c r="I414" i="21"/>
  <c r="N414" i="21"/>
  <c r="P414" i="21"/>
  <c r="M414" i="21"/>
  <c r="G414" i="21"/>
  <c r="B414" i="21"/>
  <c r="C414" i="21"/>
  <c r="W414" i="21"/>
  <c r="X414" i="21"/>
  <c r="Q414" i="21"/>
  <c r="U414" i="21"/>
  <c r="T414" i="21"/>
  <c r="R414" i="21"/>
  <c r="V414" i="21"/>
  <c r="S414" i="21"/>
  <c r="Y414" i="21"/>
  <c r="C528" i="23"/>
  <c r="E528" i="23"/>
  <c r="D528" i="23"/>
  <c r="P528" i="23"/>
  <c r="J528" i="23"/>
  <c r="V528" i="23"/>
  <c r="S528" i="23"/>
  <c r="W528" i="23"/>
  <c r="R528" i="23"/>
  <c r="N528" i="23"/>
  <c r="M528" i="23"/>
  <c r="F528" i="23"/>
  <c r="A529" i="23"/>
  <c r="G528" i="23"/>
  <c r="B528" i="23"/>
  <c r="Q528" i="23"/>
  <c r="X528" i="23"/>
  <c r="Y528" i="23"/>
  <c r="O528" i="23"/>
  <c r="K528" i="23"/>
  <c r="T528" i="23"/>
  <c r="U528" i="23"/>
  <c r="L528" i="23"/>
  <c r="H528" i="23"/>
  <c r="I528" i="23"/>
  <c r="N234" i="24"/>
  <c r="K234" i="24"/>
  <c r="Q234" i="24"/>
  <c r="T234" i="24"/>
  <c r="P234" i="24"/>
  <c r="B234" i="24"/>
  <c r="R234" i="24"/>
  <c r="O234" i="24"/>
  <c r="Y234" i="24"/>
  <c r="E234" i="24"/>
  <c r="X234" i="24"/>
  <c r="F234" i="24"/>
  <c r="C234" i="24"/>
  <c r="S234" i="24"/>
  <c r="D234" i="24"/>
  <c r="M234" i="24"/>
  <c r="A235" i="24"/>
  <c r="J234" i="24"/>
  <c r="G234" i="24"/>
  <c r="I234" i="24"/>
  <c r="L234" i="24"/>
  <c r="H234" i="24"/>
  <c r="U234" i="24"/>
  <c r="W234" i="24"/>
  <c r="V234" i="24"/>
  <c r="G551" i="24"/>
  <c r="W551" i="24"/>
  <c r="L551" i="24"/>
  <c r="E551" i="24"/>
  <c r="U551" i="24"/>
  <c r="J551" i="24"/>
  <c r="O551" i="24"/>
  <c r="D551" i="24"/>
  <c r="T551" i="24"/>
  <c r="M551" i="24"/>
  <c r="B551" i="24"/>
  <c r="R551" i="24"/>
  <c r="C551" i="24"/>
  <c r="H551" i="24"/>
  <c r="Q551" i="24"/>
  <c r="V551" i="24"/>
  <c r="K551" i="24"/>
  <c r="P551" i="24"/>
  <c r="Y551" i="24"/>
  <c r="S551" i="24"/>
  <c r="X551" i="24"/>
  <c r="F551" i="24"/>
  <c r="A552" i="24"/>
  <c r="I551" i="24"/>
  <c r="N551" i="24"/>
  <c r="C520" i="21"/>
  <c r="S520" i="21"/>
  <c r="L520" i="21"/>
  <c r="E520" i="21"/>
  <c r="Y520" i="21"/>
  <c r="N520" i="21"/>
  <c r="G520" i="21"/>
  <c r="A521" i="21"/>
  <c r="P520" i="21"/>
  <c r="I520" i="21"/>
  <c r="B520" i="21"/>
  <c r="R520" i="21"/>
  <c r="K520" i="21"/>
  <c r="D520" i="21"/>
  <c r="T520" i="21"/>
  <c r="M520" i="21"/>
  <c r="F520" i="21"/>
  <c r="O520" i="21"/>
  <c r="H520" i="21"/>
  <c r="X520" i="21"/>
  <c r="Q520" i="21"/>
  <c r="J520" i="21"/>
  <c r="V520" i="21"/>
  <c r="W520" i="21"/>
  <c r="U520" i="21"/>
  <c r="D273" i="21"/>
  <c r="E273" i="21"/>
  <c r="Y273" i="21"/>
  <c r="N273" i="21"/>
  <c r="K273" i="21"/>
  <c r="H273" i="21"/>
  <c r="I273" i="21"/>
  <c r="B273" i="21"/>
  <c r="R273" i="21"/>
  <c r="O273" i="21"/>
  <c r="L273" i="21"/>
  <c r="M273" i="21"/>
  <c r="F273" i="21"/>
  <c r="C273" i="21"/>
  <c r="S273" i="21"/>
  <c r="A274" i="21"/>
  <c r="P273" i="21"/>
  <c r="Q273" i="21"/>
  <c r="J273" i="21"/>
  <c r="G273" i="21"/>
  <c r="U273" i="21"/>
  <c r="W273" i="21"/>
  <c r="T273" i="21"/>
  <c r="X273" i="21"/>
  <c r="V273" i="21"/>
  <c r="C481" i="24"/>
  <c r="S481" i="24"/>
  <c r="L481" i="24"/>
  <c r="A482" i="24"/>
  <c r="Q481" i="24"/>
  <c r="J481" i="24"/>
  <c r="K481" i="24"/>
  <c r="D481" i="24"/>
  <c r="T481" i="24"/>
  <c r="I481" i="24"/>
  <c r="B481" i="24"/>
  <c r="R481" i="24"/>
  <c r="H481" i="24"/>
  <c r="M481" i="24"/>
  <c r="G481" i="24"/>
  <c r="P481" i="24"/>
  <c r="Y481" i="24"/>
  <c r="O481" i="24"/>
  <c r="X481" i="24"/>
  <c r="F481" i="24"/>
  <c r="W481" i="24"/>
  <c r="E481" i="24"/>
  <c r="N481" i="24"/>
  <c r="V481" i="24"/>
  <c r="U481" i="24"/>
  <c r="K32" i="24"/>
  <c r="A33" i="24"/>
  <c r="E32" i="24"/>
  <c r="D32" i="24"/>
  <c r="I32" i="24"/>
  <c r="A68" i="24"/>
  <c r="C32" i="24"/>
  <c r="H32" i="24"/>
  <c r="B32" i="24"/>
  <c r="G32" i="24"/>
  <c r="F32" i="24"/>
  <c r="J32" i="24"/>
  <c r="K67" i="24"/>
  <c r="D67" i="24"/>
  <c r="B67" i="24"/>
  <c r="O67" i="24"/>
  <c r="X67" i="24"/>
  <c r="M67" i="24"/>
  <c r="C67" i="24"/>
  <c r="N67" i="24"/>
  <c r="F67" i="24"/>
  <c r="Q67" i="24"/>
  <c r="H67" i="24"/>
  <c r="J67" i="24"/>
  <c r="W67" i="24"/>
  <c r="I67" i="24"/>
  <c r="T67" i="24"/>
  <c r="Y67" i="24"/>
  <c r="S67" i="24"/>
  <c r="G67" i="24"/>
  <c r="A100" i="24"/>
  <c r="R67" i="24"/>
  <c r="E67" i="24"/>
  <c r="P67" i="24"/>
  <c r="L67" i="24"/>
  <c r="V67" i="24"/>
  <c r="U67" i="24"/>
  <c r="T176" i="23"/>
  <c r="D176" i="23"/>
  <c r="K176" i="23"/>
  <c r="M176" i="23"/>
  <c r="B176" i="23"/>
  <c r="I176" i="23"/>
  <c r="P176" i="23"/>
  <c r="W176" i="23"/>
  <c r="G176" i="23"/>
  <c r="E176" i="23"/>
  <c r="A177" i="23"/>
  <c r="N176" i="23"/>
  <c r="L176" i="23"/>
  <c r="S176" i="23"/>
  <c r="C176" i="23"/>
  <c r="R176" i="23"/>
  <c r="Y176" i="23"/>
  <c r="F176" i="23"/>
  <c r="X176" i="23"/>
  <c r="H176" i="23"/>
  <c r="O176" i="23"/>
  <c r="A212" i="23"/>
  <c r="J176" i="23"/>
  <c r="Q176" i="23"/>
  <c r="U176" i="23"/>
  <c r="V176" i="23"/>
  <c r="E446" i="24"/>
  <c r="G446" i="24"/>
  <c r="Y446" i="24"/>
  <c r="T446" i="24"/>
  <c r="O446" i="24"/>
  <c r="F446" i="24"/>
  <c r="C446" i="24"/>
  <c r="U446" i="24"/>
  <c r="W446" i="24"/>
  <c r="N446" i="24"/>
  <c r="M446" i="24"/>
  <c r="H446" i="24"/>
  <c r="V446" i="24"/>
  <c r="S446" i="24"/>
  <c r="J446" i="24"/>
  <c r="P446" i="24"/>
  <c r="K446" i="24"/>
  <c r="B446" i="24"/>
  <c r="X446" i="24"/>
  <c r="L446" i="24"/>
  <c r="A447" i="24"/>
  <c r="I446" i="24"/>
  <c r="D446" i="24"/>
  <c r="R446" i="24"/>
  <c r="Q446" i="24"/>
  <c r="M305" i="24"/>
  <c r="S305" i="24"/>
  <c r="F305" i="24"/>
  <c r="P305" i="24"/>
  <c r="K305" i="24"/>
  <c r="Y305" i="24"/>
  <c r="O305" i="24"/>
  <c r="B305" i="24"/>
  <c r="L305" i="24"/>
  <c r="V305" i="24"/>
  <c r="E305" i="24"/>
  <c r="D305" i="24"/>
  <c r="N305" i="24"/>
  <c r="H305" i="24"/>
  <c r="R305" i="24"/>
  <c r="A306" i="24"/>
  <c r="G305" i="24"/>
  <c r="U305" i="24"/>
  <c r="T305" i="24"/>
  <c r="X305" i="24"/>
  <c r="C305" i="24"/>
  <c r="Q305" i="24"/>
  <c r="W305" i="24"/>
  <c r="J305" i="24"/>
  <c r="I305" i="24"/>
  <c r="L379" i="21"/>
  <c r="E379" i="21"/>
  <c r="Y379" i="21"/>
  <c r="R379" i="21"/>
  <c r="S379" i="21"/>
  <c r="P379" i="21"/>
  <c r="I379" i="21"/>
  <c r="F379" i="21"/>
  <c r="G379" i="21"/>
  <c r="A380" i="21"/>
  <c r="D379" i="21"/>
  <c r="T379" i="21"/>
  <c r="M379" i="21"/>
  <c r="J379" i="21"/>
  <c r="K379" i="21"/>
  <c r="H379" i="21"/>
  <c r="X379" i="21"/>
  <c r="Q379" i="21"/>
  <c r="N379" i="21"/>
  <c r="O379" i="21"/>
  <c r="C379" i="21"/>
  <c r="B379" i="21"/>
  <c r="W379" i="21"/>
  <c r="V379" i="21"/>
  <c r="U379" i="21"/>
  <c r="C516" i="24"/>
  <c r="S516" i="24"/>
  <c r="H516" i="24"/>
  <c r="X516" i="24"/>
  <c r="Q516" i="24"/>
  <c r="F516" i="24"/>
  <c r="V516" i="24"/>
  <c r="K516" i="24"/>
  <c r="A517" i="24"/>
  <c r="P516" i="24"/>
  <c r="I516" i="24"/>
  <c r="Y516" i="24"/>
  <c r="N516" i="24"/>
  <c r="D516" i="24"/>
  <c r="M516" i="24"/>
  <c r="R516" i="24"/>
  <c r="G516" i="24"/>
  <c r="L516" i="24"/>
  <c r="U516" i="24"/>
  <c r="O516" i="24"/>
  <c r="T516" i="24"/>
  <c r="B516" i="24"/>
  <c r="W516" i="24"/>
  <c r="E516" i="24"/>
  <c r="J516" i="24"/>
  <c r="M660" i="21"/>
  <c r="B660" i="21"/>
  <c r="W660" i="21"/>
  <c r="S660" i="21"/>
  <c r="O660" i="21"/>
  <c r="P660" i="21"/>
  <c r="Q660" i="21"/>
  <c r="G660" i="21"/>
  <c r="C660" i="21"/>
  <c r="X660" i="21"/>
  <c r="T660" i="21"/>
  <c r="V660" i="21"/>
  <c r="E660" i="21"/>
  <c r="U660" i="21"/>
  <c r="L660" i="21"/>
  <c r="H660" i="21"/>
  <c r="D660" i="21"/>
  <c r="F660" i="21"/>
  <c r="A661" i="21"/>
  <c r="I660" i="21"/>
  <c r="Y660" i="21"/>
  <c r="R660" i="21"/>
  <c r="N660" i="21"/>
  <c r="J660" i="21"/>
  <c r="K660" i="21"/>
  <c r="G485" i="21"/>
  <c r="W485" i="21"/>
  <c r="P485" i="21"/>
  <c r="I485" i="21"/>
  <c r="A486" i="21"/>
  <c r="N485" i="21"/>
  <c r="K485" i="21"/>
  <c r="D485" i="21"/>
  <c r="T485" i="21"/>
  <c r="M485" i="21"/>
  <c r="B485" i="21"/>
  <c r="R485" i="21"/>
  <c r="O485" i="21"/>
  <c r="H485" i="21"/>
  <c r="X485" i="21"/>
  <c r="Q485" i="21"/>
  <c r="F485" i="21"/>
  <c r="C485" i="21"/>
  <c r="S485" i="21"/>
  <c r="L485" i="21"/>
  <c r="E485" i="21"/>
  <c r="Y485" i="21"/>
  <c r="J485" i="21"/>
  <c r="U485" i="21"/>
  <c r="V485" i="21"/>
  <c r="G458" i="23"/>
  <c r="W458" i="23"/>
  <c r="P458" i="23"/>
  <c r="N458" i="23"/>
  <c r="Y458" i="23"/>
  <c r="E458" i="23"/>
  <c r="K458" i="23"/>
  <c r="D458" i="23"/>
  <c r="T458" i="23"/>
  <c r="V458" i="23"/>
  <c r="B458" i="23"/>
  <c r="M458" i="23"/>
  <c r="O458" i="23"/>
  <c r="H458" i="23"/>
  <c r="X458" i="23"/>
  <c r="I458" i="23"/>
  <c r="J458" i="23"/>
  <c r="U458" i="23"/>
  <c r="C458" i="23"/>
  <c r="S458" i="23"/>
  <c r="L458" i="23"/>
  <c r="F458" i="23"/>
  <c r="Q458" i="23"/>
  <c r="R458" i="23"/>
  <c r="A459" i="23"/>
  <c r="Q621" i="24"/>
  <c r="X621" i="24"/>
  <c r="H621" i="24"/>
  <c r="S621" i="24"/>
  <c r="C621" i="24"/>
  <c r="N621" i="24"/>
  <c r="Y621" i="24"/>
  <c r="I621" i="24"/>
  <c r="P621" i="24"/>
  <c r="A657" i="24"/>
  <c r="K621" i="24"/>
  <c r="V621" i="24"/>
  <c r="F621" i="24"/>
  <c r="E621" i="24"/>
  <c r="W621" i="24"/>
  <c r="R621" i="24"/>
  <c r="T621" i="24"/>
  <c r="O621" i="24"/>
  <c r="J621" i="24"/>
  <c r="U621" i="24"/>
  <c r="L621" i="24"/>
  <c r="G621" i="24"/>
  <c r="B621" i="24"/>
  <c r="M621" i="24"/>
  <c r="D621" i="24"/>
  <c r="A622" i="24"/>
  <c r="C410" i="24"/>
  <c r="U410" i="24"/>
  <c r="H410" i="24"/>
  <c r="R410" i="24"/>
  <c r="W410" i="24"/>
  <c r="M410" i="24"/>
  <c r="Y410" i="24"/>
  <c r="S410" i="24"/>
  <c r="F410" i="24"/>
  <c r="X410" i="24"/>
  <c r="K410" i="24"/>
  <c r="I410" i="24"/>
  <c r="N410" i="24"/>
  <c r="L410" i="24"/>
  <c r="V410" i="24"/>
  <c r="Q410" i="24"/>
  <c r="T410" i="24"/>
  <c r="J410" i="24"/>
  <c r="G410" i="24"/>
  <c r="E410" i="24"/>
  <c r="O410" i="24"/>
  <c r="B410" i="24"/>
  <c r="A411" i="24"/>
  <c r="D410" i="24"/>
  <c r="P410" i="24"/>
  <c r="G281" i="23"/>
  <c r="W281" i="23"/>
  <c r="P281" i="23"/>
  <c r="N281" i="23"/>
  <c r="Y281" i="23"/>
  <c r="E281" i="23"/>
  <c r="K281" i="23"/>
  <c r="D281" i="23"/>
  <c r="T281" i="23"/>
  <c r="V281" i="23"/>
  <c r="B281" i="23"/>
  <c r="M281" i="23"/>
  <c r="O281" i="23"/>
  <c r="H281" i="23"/>
  <c r="X281" i="23"/>
  <c r="I281" i="23"/>
  <c r="J281" i="23"/>
  <c r="U281" i="23"/>
  <c r="C281" i="23"/>
  <c r="S281" i="23"/>
  <c r="L281" i="23"/>
  <c r="F281" i="23"/>
  <c r="Q281" i="23"/>
  <c r="R281" i="23"/>
  <c r="K199" i="24"/>
  <c r="D199" i="24"/>
  <c r="T199" i="24"/>
  <c r="I199" i="24"/>
  <c r="B199" i="24"/>
  <c r="R199" i="24"/>
  <c r="C199" i="24"/>
  <c r="S199" i="24"/>
  <c r="L199" i="24"/>
  <c r="A200" i="24"/>
  <c r="Q199" i="24"/>
  <c r="J199" i="24"/>
  <c r="G199" i="24"/>
  <c r="P199" i="24"/>
  <c r="Y199" i="24"/>
  <c r="O199" i="24"/>
  <c r="X199" i="24"/>
  <c r="F199" i="24"/>
  <c r="W199" i="24"/>
  <c r="E199" i="24"/>
  <c r="N199" i="24"/>
  <c r="H199" i="24"/>
  <c r="M199" i="24"/>
  <c r="V199" i="24"/>
  <c r="U199" i="24"/>
  <c r="I493" i="23"/>
  <c r="Y493" i="23"/>
  <c r="N493" i="23"/>
  <c r="L493" i="23"/>
  <c r="W493" i="23"/>
  <c r="A494" i="23"/>
  <c r="M493" i="23"/>
  <c r="B493" i="23"/>
  <c r="R493" i="23"/>
  <c r="T493" i="23"/>
  <c r="H493" i="23"/>
  <c r="C493" i="23"/>
  <c r="Q493" i="23"/>
  <c r="F493" i="23"/>
  <c r="V493" i="23"/>
  <c r="G493" i="23"/>
  <c r="P493" i="23"/>
  <c r="K493" i="23"/>
  <c r="E493" i="23"/>
  <c r="U493" i="23"/>
  <c r="J493" i="23"/>
  <c r="D493" i="23"/>
  <c r="O493" i="23"/>
  <c r="X493" i="23"/>
  <c r="S493" i="23"/>
  <c r="Q730" i="21"/>
  <c r="J730" i="21"/>
  <c r="F730" i="21"/>
  <c r="B730" i="21"/>
  <c r="W730" i="21"/>
  <c r="S730" i="21"/>
  <c r="E730" i="21"/>
  <c r="U730" i="21"/>
  <c r="O730" i="21"/>
  <c r="K730" i="21"/>
  <c r="G730" i="21"/>
  <c r="C730" i="21"/>
  <c r="X730" i="21"/>
  <c r="I730" i="21"/>
  <c r="Y730" i="21"/>
  <c r="T730" i="21"/>
  <c r="P730" i="21"/>
  <c r="L730" i="21"/>
  <c r="H730" i="21"/>
  <c r="M730" i="21"/>
  <c r="D730" i="21"/>
  <c r="A731" i="21"/>
  <c r="V730" i="21"/>
  <c r="R730" i="21"/>
  <c r="N730" i="21"/>
  <c r="R765" i="21"/>
  <c r="C765" i="21"/>
  <c r="X765" i="21"/>
  <c r="T765" i="21"/>
  <c r="K765" i="21"/>
  <c r="L765" i="21"/>
  <c r="F765" i="21"/>
  <c r="V765" i="21"/>
  <c r="H765" i="21"/>
  <c r="D765" i="21"/>
  <c r="Y765" i="21"/>
  <c r="P765" i="21"/>
  <c r="Q765" i="21"/>
  <c r="J765" i="21"/>
  <c r="B765" i="21"/>
  <c r="M765" i="21"/>
  <c r="I765" i="21"/>
  <c r="A766" i="21"/>
  <c r="U765" i="21"/>
  <c r="W765" i="21"/>
  <c r="N765" i="21"/>
  <c r="A801" i="21"/>
  <c r="S765" i="21"/>
  <c r="O765" i="21"/>
  <c r="E765" i="21"/>
  <c r="G765" i="21"/>
  <c r="C211" i="23"/>
  <c r="S211" i="23"/>
  <c r="P211" i="23"/>
  <c r="N211" i="23"/>
  <c r="B211" i="23"/>
  <c r="E211" i="23"/>
  <c r="G211" i="23"/>
  <c r="D211" i="23"/>
  <c r="T211" i="23"/>
  <c r="I211" i="23"/>
  <c r="J211" i="23"/>
  <c r="M211" i="23"/>
  <c r="K211" i="23"/>
  <c r="H211" i="23"/>
  <c r="X211" i="23"/>
  <c r="Q211" i="23"/>
  <c r="R211" i="23"/>
  <c r="O211" i="23"/>
  <c r="L211" i="23"/>
  <c r="F211" i="23"/>
  <c r="Y211" i="23"/>
  <c r="A247" i="23"/>
  <c r="W211" i="23"/>
  <c r="V211" i="23"/>
  <c r="U211" i="23"/>
  <c r="Q131" i="24"/>
  <c r="J131" i="24"/>
  <c r="L131" i="24"/>
  <c r="P131" i="24"/>
  <c r="B131" i="24"/>
  <c r="R131" i="24"/>
  <c r="M131" i="24"/>
  <c r="S131" i="24"/>
  <c r="E131" i="24"/>
  <c r="Y131" i="24"/>
  <c r="N131" i="24"/>
  <c r="G131" i="24"/>
  <c r="C131" i="24"/>
  <c r="I131" i="24"/>
  <c r="O131" i="24"/>
  <c r="H131" i="24"/>
  <c r="K131" i="24"/>
  <c r="D131" i="24"/>
  <c r="F131" i="24"/>
  <c r="X131" i="24"/>
  <c r="W131" i="24"/>
  <c r="T131" i="24"/>
  <c r="U131" i="24"/>
  <c r="V131" i="24"/>
  <c r="Q695" i="21"/>
  <c r="J695" i="21"/>
  <c r="K695" i="21"/>
  <c r="G695" i="21"/>
  <c r="A696" i="21"/>
  <c r="S695" i="21"/>
  <c r="E695" i="21"/>
  <c r="U695" i="21"/>
  <c r="O695" i="21"/>
  <c r="P695" i="21"/>
  <c r="L695" i="21"/>
  <c r="C695" i="21"/>
  <c r="X695" i="21"/>
  <c r="I695" i="21"/>
  <c r="Y695" i="21"/>
  <c r="T695" i="21"/>
  <c r="V695" i="21"/>
  <c r="R695" i="21"/>
  <c r="H695" i="21"/>
  <c r="M695" i="21"/>
  <c r="D695" i="21"/>
  <c r="F695" i="21"/>
  <c r="B695" i="21"/>
  <c r="W695" i="21"/>
  <c r="N695" i="21"/>
  <c r="E352" i="23"/>
  <c r="Y352" i="23"/>
  <c r="R352" i="23"/>
  <c r="S352" i="23"/>
  <c r="L352" i="23"/>
  <c r="I352" i="23"/>
  <c r="F352" i="23"/>
  <c r="G352" i="23"/>
  <c r="A388" i="23"/>
  <c r="P352" i="23"/>
  <c r="M352" i="23"/>
  <c r="J352" i="23"/>
  <c r="K352" i="23"/>
  <c r="D352" i="23"/>
  <c r="T352" i="23"/>
  <c r="Q352" i="23"/>
  <c r="N352" i="23"/>
  <c r="O352" i="23"/>
  <c r="H352" i="23"/>
  <c r="X352" i="23"/>
  <c r="B352" i="23"/>
  <c r="C352" i="23"/>
  <c r="U352" i="23"/>
  <c r="V352" i="23"/>
  <c r="W352" i="23"/>
  <c r="O164" i="24"/>
  <c r="L164" i="24"/>
  <c r="M164" i="24"/>
  <c r="F164" i="24"/>
  <c r="A165" i="24"/>
  <c r="G164" i="24"/>
  <c r="D164" i="24"/>
  <c r="E164" i="24"/>
  <c r="Y164" i="24"/>
  <c r="N164" i="24"/>
  <c r="H164" i="24"/>
  <c r="B164" i="24"/>
  <c r="C164" i="24"/>
  <c r="P164" i="24"/>
  <c r="J164" i="24"/>
  <c r="K164" i="24"/>
  <c r="I164" i="24"/>
  <c r="R164" i="24"/>
  <c r="S164" i="24"/>
  <c r="Q164" i="24"/>
  <c r="V164" i="24"/>
  <c r="W164" i="24"/>
  <c r="T164" i="24"/>
  <c r="X164" i="24"/>
  <c r="U164" i="24"/>
  <c r="O246" i="23"/>
  <c r="H246" i="23"/>
  <c r="N246" i="23"/>
  <c r="B246" i="23"/>
  <c r="M246" i="23"/>
  <c r="C246" i="23"/>
  <c r="S246" i="23"/>
  <c r="L246" i="23"/>
  <c r="I246" i="23"/>
  <c r="J246" i="23"/>
  <c r="G246" i="23"/>
  <c r="A282" i="23"/>
  <c r="P246" i="23"/>
  <c r="Q246" i="23"/>
  <c r="R246" i="23"/>
  <c r="K246" i="23"/>
  <c r="D246" i="23"/>
  <c r="F246" i="23"/>
  <c r="Y246" i="23"/>
  <c r="E246" i="23"/>
  <c r="X246" i="23"/>
  <c r="T246" i="23"/>
  <c r="U246" i="23"/>
  <c r="V246" i="23"/>
  <c r="W246" i="23"/>
  <c r="E450" i="21"/>
  <c r="O450" i="21"/>
  <c r="P450" i="21"/>
  <c r="Q450" i="21"/>
  <c r="A451" i="21"/>
  <c r="B450" i="21"/>
  <c r="C450" i="21"/>
  <c r="D450" i="21"/>
  <c r="F450" i="21"/>
  <c r="G450" i="21"/>
  <c r="H450" i="21"/>
  <c r="I450" i="21"/>
  <c r="J450" i="21"/>
  <c r="K450" i="21"/>
  <c r="L450" i="21"/>
  <c r="M450" i="21"/>
  <c r="N450" i="21"/>
  <c r="W450" i="21"/>
  <c r="X450" i="21"/>
  <c r="S450" i="21"/>
  <c r="Y450" i="21"/>
  <c r="T450" i="21"/>
  <c r="U450" i="21"/>
  <c r="R450" i="21"/>
  <c r="V450" i="21"/>
  <c r="M387" i="23"/>
  <c r="G387" i="23"/>
  <c r="H387" i="23"/>
  <c r="F387" i="23"/>
  <c r="K387" i="23"/>
  <c r="L387" i="23"/>
  <c r="E387" i="23"/>
  <c r="J387" i="23"/>
  <c r="O387" i="23"/>
  <c r="P387" i="23"/>
  <c r="I387" i="23"/>
  <c r="N387" i="23"/>
  <c r="D387" i="23"/>
  <c r="A423" i="23"/>
  <c r="B387" i="23"/>
  <c r="C387" i="23"/>
  <c r="Q387" i="23"/>
  <c r="U387" i="23"/>
  <c r="V387" i="23"/>
  <c r="S387" i="23"/>
  <c r="Y387" i="23"/>
  <c r="R387" i="23"/>
  <c r="X387" i="23"/>
  <c r="W387" i="23"/>
  <c r="T387" i="23"/>
  <c r="P344" i="21"/>
  <c r="I344" i="21"/>
  <c r="A345" i="21"/>
  <c r="N344" i="21"/>
  <c r="K344" i="21"/>
  <c r="D344" i="21"/>
  <c r="T344" i="21"/>
  <c r="M344" i="21"/>
  <c r="B344" i="21"/>
  <c r="R344" i="21"/>
  <c r="O344" i="21"/>
  <c r="H344" i="21"/>
  <c r="X344" i="21"/>
  <c r="Q344" i="21"/>
  <c r="F344" i="21"/>
  <c r="C344" i="21"/>
  <c r="S344" i="21"/>
  <c r="L344" i="21"/>
  <c r="E344" i="21"/>
  <c r="Y344" i="21"/>
  <c r="J344" i="21"/>
  <c r="G344" i="21"/>
  <c r="W344" i="21"/>
  <c r="U344" i="21"/>
  <c r="V344" i="21"/>
  <c r="K555" i="21"/>
  <c r="H555" i="21"/>
  <c r="E555" i="21"/>
  <c r="Y555" i="21"/>
  <c r="N555" i="21"/>
  <c r="O555" i="21"/>
  <c r="L555" i="21"/>
  <c r="I555" i="21"/>
  <c r="B555" i="21"/>
  <c r="R555" i="21"/>
  <c r="C555" i="21"/>
  <c r="S555" i="21"/>
  <c r="P555" i="21"/>
  <c r="M555" i="21"/>
  <c r="F555" i="21"/>
  <c r="G555" i="21"/>
  <c r="D555" i="21"/>
  <c r="A556" i="21"/>
  <c r="Q555" i="21"/>
  <c r="J555" i="21"/>
  <c r="X555" i="21"/>
  <c r="V555" i="21"/>
  <c r="W555" i="21"/>
  <c r="T555" i="21"/>
  <c r="U555" i="21"/>
  <c r="T33" i="24"/>
  <c r="Q33" i="24"/>
  <c r="R33" i="24"/>
  <c r="K33" i="24"/>
  <c r="U33" i="24"/>
  <c r="V33" i="24"/>
  <c r="O33" i="24"/>
  <c r="Y33" i="24"/>
  <c r="M33" i="24"/>
  <c r="L33" i="24"/>
  <c r="P33" i="24"/>
  <c r="S33" i="24"/>
  <c r="N33" i="24"/>
  <c r="H132" i="21"/>
  <c r="C132" i="21"/>
  <c r="U132" i="21"/>
  <c r="P132" i="21"/>
  <c r="R132" i="21"/>
  <c r="M132" i="21"/>
  <c r="F132" i="21"/>
  <c r="X132" i="21"/>
  <c r="S132" i="21"/>
  <c r="N132" i="21"/>
  <c r="I132" i="21"/>
  <c r="K132" i="21"/>
  <c r="V132" i="21"/>
  <c r="Q132" i="21"/>
  <c r="L132" i="21"/>
  <c r="G132" i="21"/>
  <c r="Y132" i="21"/>
  <c r="D132" i="21"/>
  <c r="O132" i="21"/>
  <c r="J132" i="21"/>
  <c r="E132" i="21"/>
  <c r="W132" i="21"/>
  <c r="B132" i="21"/>
  <c r="T132" i="21"/>
  <c r="V138" i="19"/>
  <c r="F138" i="19"/>
  <c r="M138" i="19"/>
  <c r="T138" i="19"/>
  <c r="D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B138" i="19"/>
  <c r="J138" i="19"/>
  <c r="Q138" i="19"/>
  <c r="X138" i="19"/>
  <c r="H138" i="19"/>
  <c r="O138" i="19"/>
  <c r="N210" i="19"/>
  <c r="G210" i="19"/>
  <c r="W210" i="19"/>
  <c r="P210" i="19"/>
  <c r="I210" i="19"/>
  <c r="Y210" i="19"/>
  <c r="B210" i="19"/>
  <c r="R210" i="19"/>
  <c r="K210" i="19"/>
  <c r="D210" i="19"/>
  <c r="T210" i="19"/>
  <c r="M210" i="19"/>
  <c r="A246" i="19"/>
  <c r="F210" i="19"/>
  <c r="V210" i="19"/>
  <c r="O210" i="19"/>
  <c r="H210" i="19"/>
  <c r="X210" i="19"/>
  <c r="Q210" i="19"/>
  <c r="J210" i="19"/>
  <c r="C210" i="19"/>
  <c r="S210" i="19"/>
  <c r="L210" i="19"/>
  <c r="E210" i="19"/>
  <c r="U210" i="19"/>
  <c r="D68" i="19"/>
  <c r="X68" i="19"/>
  <c r="U68" i="19"/>
  <c r="J68" i="19"/>
  <c r="G68" i="19"/>
  <c r="H68" i="19"/>
  <c r="E68" i="19"/>
  <c r="Y68" i="19"/>
  <c r="R68" i="19"/>
  <c r="K68" i="19"/>
  <c r="P68" i="19"/>
  <c r="I68" i="19"/>
  <c r="B68" i="19"/>
  <c r="V68" i="19"/>
  <c r="S68" i="19"/>
  <c r="A104" i="19"/>
  <c r="T68" i="19"/>
  <c r="Q68" i="19"/>
  <c r="F68" i="19"/>
  <c r="C68" i="19"/>
  <c r="W68" i="19"/>
  <c r="M68" i="19"/>
  <c r="O68" i="19"/>
  <c r="N68" i="19"/>
  <c r="L68" i="19"/>
  <c r="A139" i="19"/>
  <c r="J103" i="19"/>
  <c r="Q103" i="19"/>
  <c r="S103" i="19"/>
  <c r="C103" i="19"/>
  <c r="D103" i="19"/>
  <c r="V103" i="19"/>
  <c r="F103" i="19"/>
  <c r="I103" i="19"/>
  <c r="O103" i="19"/>
  <c r="X103" i="19"/>
  <c r="P103" i="19"/>
  <c r="R103" i="19"/>
  <c r="Y103" i="19"/>
  <c r="E103" i="19"/>
  <c r="K103" i="19"/>
  <c r="H103" i="19"/>
  <c r="B103" i="19"/>
  <c r="N103" i="19"/>
  <c r="U103" i="19"/>
  <c r="W103" i="19"/>
  <c r="G103" i="19"/>
  <c r="T103" i="19"/>
  <c r="M103" i="19"/>
  <c r="L103" i="19"/>
  <c r="I68" i="21"/>
  <c r="N68" i="21"/>
  <c r="S68" i="21"/>
  <c r="Q68" i="21"/>
  <c r="V68" i="21"/>
  <c r="T68" i="21"/>
  <c r="P68" i="21"/>
  <c r="U68" i="21"/>
  <c r="C68" i="21"/>
  <c r="X68" i="21"/>
  <c r="F68" i="21"/>
  <c r="D68" i="21"/>
  <c r="W68" i="21"/>
  <c r="E68" i="21"/>
  <c r="J68" i="21"/>
  <c r="H68" i="21"/>
  <c r="B68" i="21"/>
  <c r="K68" i="21"/>
  <c r="Y68" i="21"/>
  <c r="G68" i="21"/>
  <c r="L68" i="21"/>
  <c r="A101" i="21"/>
  <c r="O68" i="21"/>
  <c r="M68" i="21"/>
  <c r="R68" i="21"/>
  <c r="M245" i="19"/>
  <c r="B245" i="19"/>
  <c r="R245" i="19"/>
  <c r="K245" i="19"/>
  <c r="D245" i="19"/>
  <c r="T245" i="19"/>
  <c r="Y245" i="19"/>
  <c r="Q245" i="19"/>
  <c r="F245" i="19"/>
  <c r="V245" i="19"/>
  <c r="O245" i="19"/>
  <c r="H245" i="19"/>
  <c r="X245" i="19"/>
  <c r="E245" i="19"/>
  <c r="U245" i="19"/>
  <c r="J245" i="19"/>
  <c r="C245" i="19"/>
  <c r="S245" i="19"/>
  <c r="L245" i="19"/>
  <c r="I245" i="19"/>
  <c r="A281" i="19"/>
  <c r="N245" i="19"/>
  <c r="G245" i="19"/>
  <c r="W245" i="19"/>
  <c r="P245" i="19"/>
  <c r="J280" i="19"/>
  <c r="C280" i="19"/>
  <c r="S280" i="19"/>
  <c r="L280" i="19"/>
  <c r="E280" i="19"/>
  <c r="U280" i="19"/>
  <c r="N280" i="19"/>
  <c r="G280" i="19"/>
  <c r="W280" i="19"/>
  <c r="P280" i="19"/>
  <c r="I280" i="19"/>
  <c r="Y280" i="19"/>
  <c r="B280" i="19"/>
  <c r="R280" i="19"/>
  <c r="K280" i="19"/>
  <c r="D280" i="19"/>
  <c r="T280" i="19"/>
  <c r="M280" i="19"/>
  <c r="F280" i="19"/>
  <c r="V280" i="19"/>
  <c r="O280" i="19"/>
  <c r="H280" i="19"/>
  <c r="X280" i="19"/>
  <c r="Q280" i="19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K67" i="23"/>
  <c r="R67" i="23"/>
  <c r="B67" i="23"/>
  <c r="I67" i="23"/>
  <c r="P67" i="23"/>
  <c r="W67" i="23"/>
  <c r="G67" i="23"/>
  <c r="N67" i="23"/>
  <c r="Y67" i="23"/>
  <c r="E67" i="23"/>
  <c r="H67" i="23"/>
  <c r="S67" i="23"/>
  <c r="C67" i="23"/>
  <c r="J67" i="23"/>
  <c r="U67" i="23"/>
  <c r="X67" i="23"/>
  <c r="D67" i="23"/>
  <c r="O67" i="23"/>
  <c r="V67" i="23"/>
  <c r="F67" i="23"/>
  <c r="Q67" i="23"/>
  <c r="T67" i="23"/>
  <c r="A103" i="23"/>
  <c r="L67" i="23"/>
  <c r="M67" i="23"/>
  <c r="A34" i="21"/>
  <c r="M33" i="21"/>
  <c r="K33" i="21"/>
  <c r="P33" i="21"/>
  <c r="U33" i="21"/>
  <c r="S33" i="21"/>
  <c r="O33" i="21"/>
  <c r="T33" i="21"/>
  <c r="R33" i="21"/>
  <c r="C33" i="21"/>
  <c r="H33" i="21"/>
  <c r="V33" i="21"/>
  <c r="Y33" i="21"/>
  <c r="G33" i="21"/>
  <c r="L33" i="21"/>
  <c r="J33" i="21"/>
  <c r="B33" i="21"/>
  <c r="I33" i="21"/>
  <c r="N33" i="21"/>
  <c r="A69" i="21"/>
  <c r="Q33" i="21"/>
  <c r="W102" i="23"/>
  <c r="G102" i="23"/>
  <c r="N102" i="23"/>
  <c r="Y102" i="23"/>
  <c r="I102" i="23"/>
  <c r="P102" i="23"/>
  <c r="A138" i="23"/>
  <c r="S102" i="23"/>
  <c r="C102" i="23"/>
  <c r="J102" i="23"/>
  <c r="U102" i="23"/>
  <c r="E102" i="23"/>
  <c r="L102" i="23"/>
  <c r="O102" i="23"/>
  <c r="V102" i="23"/>
  <c r="F102" i="23"/>
  <c r="Q102" i="23"/>
  <c r="X102" i="23"/>
  <c r="H102" i="23"/>
  <c r="K102" i="23"/>
  <c r="R102" i="23"/>
  <c r="B102" i="23"/>
  <c r="M102" i="23"/>
  <c r="T102" i="23"/>
  <c r="D102" i="23"/>
  <c r="B175" i="19"/>
  <c r="R175" i="19"/>
  <c r="K175" i="19"/>
  <c r="A211" i="19"/>
  <c r="P175" i="19"/>
  <c r="E175" i="19"/>
  <c r="U175" i="19"/>
  <c r="F175" i="19"/>
  <c r="V175" i="19"/>
  <c r="O175" i="19"/>
  <c r="D175" i="19"/>
  <c r="T175" i="19"/>
  <c r="I175" i="19"/>
  <c r="Y175" i="19"/>
  <c r="J175" i="19"/>
  <c r="C175" i="19"/>
  <c r="S175" i="19"/>
  <c r="H175" i="19"/>
  <c r="X175" i="19"/>
  <c r="M175" i="19"/>
  <c r="N175" i="19"/>
  <c r="G175" i="19"/>
  <c r="W175" i="19"/>
  <c r="L175" i="19"/>
  <c r="A176" i="19"/>
  <c r="Q175" i="19"/>
  <c r="A69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0" i="21"/>
  <c r="U100" i="21"/>
  <c r="W100" i="21"/>
  <c r="B100" i="21"/>
  <c r="T100" i="21"/>
  <c r="O100" i="21"/>
  <c r="S100" i="21"/>
  <c r="A133" i="21"/>
  <c r="P100" i="21"/>
  <c r="R100" i="21"/>
  <c r="M100" i="21"/>
  <c r="H100" i="21"/>
  <c r="L100" i="21"/>
  <c r="N100" i="21"/>
  <c r="I100" i="21"/>
  <c r="K100" i="21"/>
  <c r="F100" i="21"/>
  <c r="X100" i="21"/>
  <c r="J100" i="21"/>
  <c r="E100" i="21"/>
  <c r="G100" i="21"/>
  <c r="Y100" i="21"/>
  <c r="D100" i="21"/>
  <c r="V100" i="21"/>
  <c r="Q100" i="21"/>
  <c r="W32" i="23"/>
  <c r="C32" i="23"/>
  <c r="F32" i="23"/>
  <c r="Q32" i="23"/>
  <c r="T32" i="23"/>
  <c r="A68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61" i="19"/>
  <c r="H461" i="19"/>
  <c r="L461" i="19"/>
  <c r="P461" i="19"/>
  <c r="T461" i="19"/>
  <c r="X461" i="19"/>
  <c r="E461" i="19"/>
  <c r="I461" i="19"/>
  <c r="M461" i="19"/>
  <c r="Q461" i="19"/>
  <c r="U461" i="19"/>
  <c r="Y461" i="19"/>
  <c r="B461" i="19"/>
  <c r="F461" i="19"/>
  <c r="J461" i="19"/>
  <c r="N461" i="19"/>
  <c r="R461" i="19"/>
  <c r="V461" i="19"/>
  <c r="A462" i="19"/>
  <c r="C461" i="19"/>
  <c r="G461" i="19"/>
  <c r="K461" i="19"/>
  <c r="O461" i="19"/>
  <c r="S461" i="19"/>
  <c r="W461" i="19"/>
  <c r="B355" i="19"/>
  <c r="F355" i="19"/>
  <c r="J355" i="19"/>
  <c r="N355" i="19"/>
  <c r="R355" i="19"/>
  <c r="V355" i="19"/>
  <c r="C355" i="19"/>
  <c r="G355" i="19"/>
  <c r="K355" i="19"/>
  <c r="O355" i="19"/>
  <c r="S355" i="19"/>
  <c r="W355" i="19"/>
  <c r="D355" i="19"/>
  <c r="H355" i="19"/>
  <c r="L355" i="19"/>
  <c r="P355" i="19"/>
  <c r="T355" i="19"/>
  <c r="X355" i="19"/>
  <c r="E355" i="19"/>
  <c r="I355" i="19"/>
  <c r="M355" i="19"/>
  <c r="Q355" i="19"/>
  <c r="U355" i="19"/>
  <c r="Y355" i="19"/>
  <c r="A391" i="19"/>
  <c r="A168" i="21"/>
  <c r="N167" i="21"/>
  <c r="G167" i="21"/>
  <c r="W167" i="21"/>
  <c r="P167" i="21"/>
  <c r="I167" i="21"/>
  <c r="Y167" i="21"/>
  <c r="B167" i="21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C167" i="21"/>
  <c r="S167" i="21"/>
  <c r="L167" i="21"/>
  <c r="E167" i="21"/>
  <c r="U167" i="21"/>
  <c r="D566" i="19"/>
  <c r="H566" i="19"/>
  <c r="L566" i="19"/>
  <c r="P566" i="19"/>
  <c r="T566" i="19"/>
  <c r="X566" i="19"/>
  <c r="A567" i="19"/>
  <c r="E566" i="19"/>
  <c r="I566" i="19"/>
  <c r="M566" i="19"/>
  <c r="Q566" i="19"/>
  <c r="U566" i="19"/>
  <c r="Y566" i="19"/>
  <c r="B566" i="19"/>
  <c r="F566" i="19"/>
  <c r="J566" i="19"/>
  <c r="N566" i="19"/>
  <c r="R566" i="19"/>
  <c r="V566" i="19"/>
  <c r="C566" i="19"/>
  <c r="G566" i="19"/>
  <c r="K566" i="19"/>
  <c r="O566" i="19"/>
  <c r="S566" i="19"/>
  <c r="W566" i="19"/>
  <c r="B390" i="19"/>
  <c r="F390" i="19"/>
  <c r="J390" i="19"/>
  <c r="N390" i="19"/>
  <c r="R390" i="19"/>
  <c r="V390" i="19"/>
  <c r="A426" i="19"/>
  <c r="C390" i="19"/>
  <c r="G390" i="19"/>
  <c r="K390" i="19"/>
  <c r="O390" i="19"/>
  <c r="S390" i="19"/>
  <c r="W390" i="19"/>
  <c r="D390" i="19"/>
  <c r="H390" i="19"/>
  <c r="L390" i="19"/>
  <c r="P390" i="19"/>
  <c r="T390" i="19"/>
  <c r="X390" i="19"/>
  <c r="E390" i="19"/>
  <c r="I390" i="19"/>
  <c r="M390" i="19"/>
  <c r="Q390" i="19"/>
  <c r="U390" i="19"/>
  <c r="Y390" i="19"/>
  <c r="D531" i="19"/>
  <c r="H531" i="19"/>
  <c r="L531" i="19"/>
  <c r="P531" i="19"/>
  <c r="T531" i="19"/>
  <c r="X531" i="19"/>
  <c r="E531" i="19"/>
  <c r="I531" i="19"/>
  <c r="M531" i="19"/>
  <c r="Q531" i="19"/>
  <c r="U531" i="19"/>
  <c r="Y531" i="19"/>
  <c r="B531" i="19"/>
  <c r="F531" i="19"/>
  <c r="J531" i="19"/>
  <c r="N531" i="19"/>
  <c r="R531" i="19"/>
  <c r="V531" i="19"/>
  <c r="C531" i="19"/>
  <c r="G531" i="19"/>
  <c r="K531" i="19"/>
  <c r="O531" i="19"/>
  <c r="S531" i="19"/>
  <c r="W531" i="19"/>
  <c r="A532" i="19"/>
  <c r="B425" i="19"/>
  <c r="F425" i="19"/>
  <c r="J425" i="19"/>
  <c r="N425" i="19"/>
  <c r="R425" i="19"/>
  <c r="V425" i="19"/>
  <c r="C425" i="19"/>
  <c r="G425" i="19"/>
  <c r="K425" i="19"/>
  <c r="O425" i="19"/>
  <c r="S425" i="19"/>
  <c r="W425" i="19"/>
  <c r="D425" i="19"/>
  <c r="H425" i="19"/>
  <c r="L425" i="19"/>
  <c r="P425" i="19"/>
  <c r="T425" i="19"/>
  <c r="X425" i="19"/>
  <c r="E425" i="19"/>
  <c r="I425" i="19"/>
  <c r="M425" i="19"/>
  <c r="Q425" i="19"/>
  <c r="U425" i="19"/>
  <c r="Y425" i="19"/>
  <c r="D496" i="19"/>
  <c r="H496" i="19"/>
  <c r="L496" i="19"/>
  <c r="P496" i="19"/>
  <c r="T496" i="19"/>
  <c r="X496" i="19"/>
  <c r="E496" i="19"/>
  <c r="I496" i="19"/>
  <c r="M496" i="19"/>
  <c r="Q496" i="19"/>
  <c r="U496" i="19"/>
  <c r="Y496" i="19"/>
  <c r="A497" i="19"/>
  <c r="B496" i="19"/>
  <c r="F496" i="19"/>
  <c r="J496" i="19"/>
  <c r="N496" i="19"/>
  <c r="R496" i="19"/>
  <c r="V496" i="19"/>
  <c r="C496" i="19"/>
  <c r="G496" i="19"/>
  <c r="K496" i="19"/>
  <c r="O496" i="19"/>
  <c r="S496" i="19"/>
  <c r="W496" i="19"/>
  <c r="B320" i="19"/>
  <c r="F320" i="19"/>
  <c r="J320" i="19"/>
  <c r="N320" i="19"/>
  <c r="R320" i="19"/>
  <c r="V320" i="19"/>
  <c r="C320" i="19"/>
  <c r="G320" i="19"/>
  <c r="K320" i="19"/>
  <c r="O320" i="19"/>
  <c r="S320" i="19"/>
  <c r="W320" i="19"/>
  <c r="A356" i="19"/>
  <c r="D320" i="19"/>
  <c r="H320" i="19"/>
  <c r="L320" i="19"/>
  <c r="P320" i="19"/>
  <c r="T320" i="19"/>
  <c r="X320" i="19"/>
  <c r="A321" i="19"/>
  <c r="E320" i="19"/>
  <c r="I320" i="19"/>
  <c r="M320" i="19"/>
  <c r="Q320" i="19"/>
  <c r="U320" i="19"/>
  <c r="Y320" i="19"/>
  <c r="V203" i="21" l="1"/>
  <c r="U203" i="21"/>
  <c r="S203" i="21"/>
  <c r="G203" i="21"/>
  <c r="A204" i="21"/>
  <c r="X203" i="21"/>
  <c r="O203" i="21"/>
  <c r="M203" i="21"/>
  <c r="P203" i="21"/>
  <c r="W203" i="21"/>
  <c r="N203" i="21"/>
  <c r="Y203" i="21"/>
  <c r="H203" i="21"/>
  <c r="F203" i="21"/>
  <c r="I203" i="21"/>
  <c r="T203" i="21"/>
  <c r="K203" i="21"/>
  <c r="B203" i="21"/>
  <c r="E203" i="21"/>
  <c r="C203" i="21"/>
  <c r="J203" i="21"/>
  <c r="Q203" i="21"/>
  <c r="D203" i="21"/>
  <c r="R203" i="21"/>
  <c r="L203" i="21"/>
  <c r="X32" i="19"/>
  <c r="X32" i="24"/>
  <c r="X32" i="21"/>
  <c r="W32" i="19"/>
  <c r="W32" i="21"/>
  <c r="W32" i="24"/>
  <c r="E238" i="21"/>
  <c r="S238" i="21"/>
  <c r="R238" i="21"/>
  <c r="M238" i="21"/>
  <c r="X238" i="21"/>
  <c r="V238" i="21"/>
  <c r="A239" i="21"/>
  <c r="Y238" i="21"/>
  <c r="P238" i="21"/>
  <c r="G238" i="21"/>
  <c r="F238" i="21"/>
  <c r="Q238" i="21"/>
  <c r="W238" i="21"/>
  <c r="O238" i="21"/>
  <c r="N238" i="21"/>
  <c r="I238" i="21"/>
  <c r="D238" i="21"/>
  <c r="K238" i="21"/>
  <c r="J238" i="21"/>
  <c r="L238" i="21"/>
  <c r="C238" i="21"/>
  <c r="B238" i="21"/>
  <c r="T238" i="21"/>
  <c r="H238" i="21"/>
  <c r="U238" i="21"/>
  <c r="B1228" i="2"/>
  <c r="X67" i="21"/>
  <c r="F32" i="21"/>
  <c r="D32" i="21"/>
  <c r="B32" i="21"/>
  <c r="J32" i="21"/>
  <c r="C32" i="21"/>
  <c r="H32" i="21"/>
  <c r="Y31" i="24"/>
  <c r="Y67" i="21"/>
  <c r="I32" i="21"/>
  <c r="G32" i="21"/>
  <c r="X31" i="24"/>
  <c r="E32" i="21"/>
  <c r="D423" i="23"/>
  <c r="E423" i="23"/>
  <c r="J423" i="23"/>
  <c r="G423" i="23"/>
  <c r="H423" i="23"/>
  <c r="I423" i="23"/>
  <c r="N423" i="23"/>
  <c r="K423" i="23"/>
  <c r="L423" i="23"/>
  <c r="M423" i="23"/>
  <c r="O423" i="23"/>
  <c r="P423" i="23"/>
  <c r="F423" i="23"/>
  <c r="B423" i="23"/>
  <c r="C423" i="23"/>
  <c r="Y423" i="23"/>
  <c r="R423" i="23"/>
  <c r="X423" i="23"/>
  <c r="S423" i="23"/>
  <c r="Q423" i="23"/>
  <c r="U423" i="23"/>
  <c r="V423" i="23"/>
  <c r="W423" i="23"/>
  <c r="T423" i="23"/>
  <c r="K282" i="23"/>
  <c r="D282" i="23"/>
  <c r="T282" i="23"/>
  <c r="V282" i="23"/>
  <c r="B282" i="23"/>
  <c r="M282" i="23"/>
  <c r="O282" i="23"/>
  <c r="H282" i="23"/>
  <c r="X282" i="23"/>
  <c r="I282" i="23"/>
  <c r="J282" i="23"/>
  <c r="U282" i="23"/>
  <c r="C282" i="23"/>
  <c r="S282" i="23"/>
  <c r="L282" i="23"/>
  <c r="F282" i="23"/>
  <c r="Q282" i="23"/>
  <c r="R282" i="23"/>
  <c r="G282" i="23"/>
  <c r="W282" i="23"/>
  <c r="P282" i="23"/>
  <c r="N282" i="23"/>
  <c r="Y282" i="23"/>
  <c r="E282" i="23"/>
  <c r="D165" i="24"/>
  <c r="E165" i="24"/>
  <c r="Y165" i="24"/>
  <c r="J165" i="24"/>
  <c r="S165" i="24"/>
  <c r="H165" i="24"/>
  <c r="I165" i="24"/>
  <c r="G165" i="24"/>
  <c r="R165" i="24"/>
  <c r="F165" i="24"/>
  <c r="L165" i="24"/>
  <c r="M165" i="24"/>
  <c r="O165" i="24"/>
  <c r="C165" i="24"/>
  <c r="N165" i="24"/>
  <c r="P165" i="24"/>
  <c r="Q165" i="24"/>
  <c r="B165" i="24"/>
  <c r="K165" i="24"/>
  <c r="A166" i="24"/>
  <c r="T165" i="24"/>
  <c r="U165" i="24"/>
  <c r="W165" i="24"/>
  <c r="X165" i="24"/>
  <c r="V165" i="24"/>
  <c r="F801" i="21"/>
  <c r="V801" i="21"/>
  <c r="H801" i="21"/>
  <c r="D801" i="21"/>
  <c r="Y801" i="21"/>
  <c r="U801" i="21"/>
  <c r="W801" i="21"/>
  <c r="J801" i="21"/>
  <c r="B801" i="21"/>
  <c r="M801" i="21"/>
  <c r="I801" i="21"/>
  <c r="E801" i="21"/>
  <c r="G801" i="21"/>
  <c r="A802" i="21"/>
  <c r="N801" i="21"/>
  <c r="A837" i="21"/>
  <c r="S801" i="21"/>
  <c r="O801" i="21"/>
  <c r="K801" i="21"/>
  <c r="L801" i="21"/>
  <c r="R801" i="21"/>
  <c r="C801" i="21"/>
  <c r="X801" i="21"/>
  <c r="T801" i="21"/>
  <c r="P801" i="21"/>
  <c r="Q801" i="21"/>
  <c r="I766" i="21"/>
  <c r="Y766" i="21"/>
  <c r="T766" i="21"/>
  <c r="V766" i="21"/>
  <c r="R766" i="21"/>
  <c r="H766" i="21"/>
  <c r="M766" i="21"/>
  <c r="D766" i="21"/>
  <c r="F766" i="21"/>
  <c r="B766" i="21"/>
  <c r="W766" i="21"/>
  <c r="N766" i="21"/>
  <c r="Q766" i="21"/>
  <c r="J766" i="21"/>
  <c r="K766" i="21"/>
  <c r="G766" i="21"/>
  <c r="A767" i="21"/>
  <c r="S766" i="21"/>
  <c r="E766" i="21"/>
  <c r="U766" i="21"/>
  <c r="O766" i="21"/>
  <c r="P766" i="21"/>
  <c r="L766" i="21"/>
  <c r="C766" i="21"/>
  <c r="X766" i="21"/>
  <c r="Y459" i="23"/>
  <c r="U459" i="23"/>
  <c r="B459" i="23"/>
  <c r="N459" i="23"/>
  <c r="J459" i="23"/>
  <c r="F459" i="23"/>
  <c r="M459" i="23"/>
  <c r="E459" i="23"/>
  <c r="T459" i="23"/>
  <c r="P459" i="23"/>
  <c r="L459" i="23"/>
  <c r="X459" i="23"/>
  <c r="A460" i="23"/>
  <c r="Q459" i="23"/>
  <c r="D459" i="23"/>
  <c r="W459" i="23"/>
  <c r="S459" i="23"/>
  <c r="H459" i="23"/>
  <c r="I459" i="23"/>
  <c r="C459" i="23"/>
  <c r="R459" i="23"/>
  <c r="K459" i="23"/>
  <c r="G459" i="23"/>
  <c r="V459" i="23"/>
  <c r="O459" i="23"/>
  <c r="E661" i="21"/>
  <c r="I661" i="21"/>
  <c r="B661" i="21"/>
  <c r="W661" i="21"/>
  <c r="S661" i="21"/>
  <c r="J661" i="21"/>
  <c r="K661" i="21"/>
  <c r="M661" i="21"/>
  <c r="G661" i="21"/>
  <c r="C661" i="21"/>
  <c r="X661" i="21"/>
  <c r="O661" i="21"/>
  <c r="P661" i="21"/>
  <c r="Q661" i="21"/>
  <c r="L661" i="21"/>
  <c r="H661" i="21"/>
  <c r="A662" i="21"/>
  <c r="T661" i="21"/>
  <c r="Y661" i="21"/>
  <c r="R661" i="21"/>
  <c r="N661" i="21"/>
  <c r="D661" i="21"/>
  <c r="F661" i="21"/>
  <c r="U661" i="21"/>
  <c r="V661" i="21"/>
  <c r="H521" i="21"/>
  <c r="X521" i="21"/>
  <c r="M521" i="21"/>
  <c r="F521" i="21"/>
  <c r="C521" i="21"/>
  <c r="S521" i="21"/>
  <c r="L521" i="21"/>
  <c r="A522" i="21"/>
  <c r="Q521" i="21"/>
  <c r="J521" i="21"/>
  <c r="G521" i="21"/>
  <c r="W521" i="21"/>
  <c r="P521" i="21"/>
  <c r="E521" i="21"/>
  <c r="Y521" i="21"/>
  <c r="N521" i="21"/>
  <c r="K521" i="21"/>
  <c r="D521" i="21"/>
  <c r="T521" i="21"/>
  <c r="I521" i="21"/>
  <c r="B521" i="21"/>
  <c r="R521" i="21"/>
  <c r="O521" i="21"/>
  <c r="V521" i="21"/>
  <c r="U521" i="21"/>
  <c r="K353" i="23"/>
  <c r="D353" i="23"/>
  <c r="T353" i="23"/>
  <c r="I353" i="23"/>
  <c r="B353" i="23"/>
  <c r="R353" i="23"/>
  <c r="O353" i="23"/>
  <c r="H353" i="23"/>
  <c r="X353" i="23"/>
  <c r="M353" i="23"/>
  <c r="F353" i="23"/>
  <c r="C353" i="23"/>
  <c r="S353" i="23"/>
  <c r="L353" i="23"/>
  <c r="A389" i="23"/>
  <c r="Q353" i="23"/>
  <c r="J353" i="23"/>
  <c r="G353" i="23"/>
  <c r="W353" i="23"/>
  <c r="P353" i="23"/>
  <c r="E353" i="23"/>
  <c r="Y353" i="23"/>
  <c r="N353" i="23"/>
  <c r="V353" i="23"/>
  <c r="U353" i="23"/>
  <c r="O388" i="23"/>
  <c r="L388" i="23"/>
  <c r="E388" i="23"/>
  <c r="Y388" i="23"/>
  <c r="N388" i="23"/>
  <c r="S388" i="23"/>
  <c r="P388" i="23"/>
  <c r="I388" i="23"/>
  <c r="A424" i="23"/>
  <c r="R388" i="23"/>
  <c r="G388" i="23"/>
  <c r="D388" i="23"/>
  <c r="T388" i="23"/>
  <c r="M388" i="23"/>
  <c r="F388" i="23"/>
  <c r="K388" i="23"/>
  <c r="H388" i="23"/>
  <c r="X388" i="23"/>
  <c r="Q388" i="23"/>
  <c r="J388" i="23"/>
  <c r="C388" i="23"/>
  <c r="B388" i="23"/>
  <c r="U388" i="23"/>
  <c r="V388" i="23"/>
  <c r="W388" i="23"/>
  <c r="E731" i="21"/>
  <c r="U731" i="21"/>
  <c r="L731" i="21"/>
  <c r="C731" i="21"/>
  <c r="X731" i="21"/>
  <c r="T731" i="21"/>
  <c r="V731" i="21"/>
  <c r="I731" i="21"/>
  <c r="Y731" i="21"/>
  <c r="R731" i="21"/>
  <c r="H731" i="21"/>
  <c r="D731" i="21"/>
  <c r="F731" i="21"/>
  <c r="M731" i="21"/>
  <c r="B731" i="21"/>
  <c r="W731" i="21"/>
  <c r="N731" i="21"/>
  <c r="J731" i="21"/>
  <c r="K731" i="21"/>
  <c r="Q731" i="21"/>
  <c r="G731" i="21"/>
  <c r="A732" i="21"/>
  <c r="S731" i="21"/>
  <c r="O731" i="21"/>
  <c r="P731" i="21"/>
  <c r="D486" i="21"/>
  <c r="E486" i="21"/>
  <c r="B486" i="21"/>
  <c r="A487" i="21"/>
  <c r="O486" i="21"/>
  <c r="H486" i="21"/>
  <c r="I486" i="21"/>
  <c r="F486" i="21"/>
  <c r="C486" i="21"/>
  <c r="L486" i="21"/>
  <c r="M486" i="21"/>
  <c r="J486" i="21"/>
  <c r="G486" i="21"/>
  <c r="P486" i="21"/>
  <c r="Q486" i="21"/>
  <c r="N486" i="21"/>
  <c r="K486" i="21"/>
  <c r="W486" i="21"/>
  <c r="X486" i="21"/>
  <c r="V486" i="21"/>
  <c r="U486" i="21"/>
  <c r="Y486" i="21"/>
  <c r="T486" i="21"/>
  <c r="S486" i="21"/>
  <c r="R486" i="21"/>
  <c r="H447" i="24"/>
  <c r="V447" i="24"/>
  <c r="U447" i="24"/>
  <c r="P447" i="24"/>
  <c r="W447" i="24"/>
  <c r="M447" i="24"/>
  <c r="A448" i="24"/>
  <c r="X447" i="24"/>
  <c r="O447" i="24"/>
  <c r="J447" i="24"/>
  <c r="I447" i="24"/>
  <c r="S447" i="24"/>
  <c r="B447" i="24"/>
  <c r="Q447" i="24"/>
  <c r="L447" i="24"/>
  <c r="G447" i="24"/>
  <c r="Y447" i="24"/>
  <c r="D447" i="24"/>
  <c r="R447" i="24"/>
  <c r="F447" i="24"/>
  <c r="E447" i="24"/>
  <c r="C447" i="24"/>
  <c r="N447" i="24"/>
  <c r="T447" i="24"/>
  <c r="K447" i="24"/>
  <c r="K177" i="23"/>
  <c r="A213" i="23"/>
  <c r="I177" i="23"/>
  <c r="G177" i="23"/>
  <c r="J177" i="23"/>
  <c r="F177" i="23"/>
  <c r="H177" i="23"/>
  <c r="C177" i="23"/>
  <c r="B177" i="23"/>
  <c r="D177" i="23"/>
  <c r="E177" i="23"/>
  <c r="A178" i="23"/>
  <c r="W177" i="23"/>
  <c r="X177" i="23"/>
  <c r="Y177" i="23"/>
  <c r="Q177" i="23"/>
  <c r="L177" i="23"/>
  <c r="O177" i="23"/>
  <c r="N177" i="23"/>
  <c r="S177" i="23"/>
  <c r="U177" i="23"/>
  <c r="T177" i="23"/>
  <c r="P177" i="23"/>
  <c r="V177" i="23"/>
  <c r="R177" i="23"/>
  <c r="M177" i="23"/>
  <c r="I235" i="24"/>
  <c r="B235" i="24"/>
  <c r="R235" i="24"/>
  <c r="G235" i="24"/>
  <c r="H235" i="24"/>
  <c r="K235" i="24"/>
  <c r="M235" i="24"/>
  <c r="F235" i="24"/>
  <c r="D235" i="24"/>
  <c r="O235" i="24"/>
  <c r="P235" i="24"/>
  <c r="S235" i="24"/>
  <c r="Q235" i="24"/>
  <c r="J235" i="24"/>
  <c r="L235" i="24"/>
  <c r="W235" i="24"/>
  <c r="X235" i="24"/>
  <c r="E235" i="24"/>
  <c r="Y235" i="24"/>
  <c r="N235" i="24"/>
  <c r="T235" i="24"/>
  <c r="A236" i="24"/>
  <c r="C235" i="24"/>
  <c r="U235" i="24"/>
  <c r="V235" i="24"/>
  <c r="Y587" i="24"/>
  <c r="I587" i="24"/>
  <c r="L587" i="24"/>
  <c r="C587" i="24"/>
  <c r="B587" i="24"/>
  <c r="E587" i="24"/>
  <c r="D587" i="24"/>
  <c r="Q587" i="24"/>
  <c r="T587" i="24"/>
  <c r="N587" i="24"/>
  <c r="K587" i="24"/>
  <c r="R587" i="24"/>
  <c r="O587" i="24"/>
  <c r="P587" i="24"/>
  <c r="F587" i="24"/>
  <c r="H587" i="24"/>
  <c r="U587" i="24"/>
  <c r="V587" i="24"/>
  <c r="A588" i="24"/>
  <c r="M587" i="24"/>
  <c r="G587" i="24"/>
  <c r="J587" i="24"/>
  <c r="X587" i="24"/>
  <c r="S587" i="24"/>
  <c r="W587" i="24"/>
  <c r="E376" i="24"/>
  <c r="U376" i="24"/>
  <c r="J376" i="24"/>
  <c r="A377" i="24"/>
  <c r="G376" i="24"/>
  <c r="P376" i="24"/>
  <c r="S376" i="24"/>
  <c r="I376" i="24"/>
  <c r="Y376" i="24"/>
  <c r="N376" i="24"/>
  <c r="D376" i="24"/>
  <c r="O376" i="24"/>
  <c r="X376" i="24"/>
  <c r="M376" i="24"/>
  <c r="B376" i="24"/>
  <c r="R376" i="24"/>
  <c r="L376" i="24"/>
  <c r="W376" i="24"/>
  <c r="C376" i="24"/>
  <c r="Q376" i="24"/>
  <c r="F376" i="24"/>
  <c r="V376" i="24"/>
  <c r="T376" i="24"/>
  <c r="H376" i="24"/>
  <c r="K376" i="24"/>
  <c r="H556" i="21"/>
  <c r="X556" i="21"/>
  <c r="Q556" i="21"/>
  <c r="J556" i="21"/>
  <c r="G556" i="21"/>
  <c r="A557" i="21"/>
  <c r="L556" i="21"/>
  <c r="E556" i="21"/>
  <c r="Y556" i="21"/>
  <c r="N556" i="21"/>
  <c r="K556" i="21"/>
  <c r="P556" i="21"/>
  <c r="I556" i="21"/>
  <c r="B556" i="21"/>
  <c r="R556" i="21"/>
  <c r="O556" i="21"/>
  <c r="D556" i="21"/>
  <c r="T556" i="21"/>
  <c r="M556" i="21"/>
  <c r="F556" i="21"/>
  <c r="C556" i="21"/>
  <c r="S556" i="21"/>
  <c r="U556" i="21"/>
  <c r="V556" i="21"/>
  <c r="W556" i="21"/>
  <c r="I345" i="21"/>
  <c r="B345" i="21"/>
  <c r="R345" i="21"/>
  <c r="K345" i="21"/>
  <c r="H345" i="21"/>
  <c r="M345" i="21"/>
  <c r="F345" i="21"/>
  <c r="A346" i="21"/>
  <c r="O345" i="21"/>
  <c r="L345" i="21"/>
  <c r="Q345" i="21"/>
  <c r="J345" i="21"/>
  <c r="C345" i="21"/>
  <c r="S345" i="21"/>
  <c r="P345" i="21"/>
  <c r="E345" i="21"/>
  <c r="Y345" i="21"/>
  <c r="N345" i="21"/>
  <c r="G345" i="21"/>
  <c r="D345" i="21"/>
  <c r="W345" i="21"/>
  <c r="V345" i="21"/>
  <c r="U345" i="21"/>
  <c r="T345" i="21"/>
  <c r="X345" i="21"/>
  <c r="L451" i="21"/>
  <c r="M451" i="21"/>
  <c r="N451" i="21"/>
  <c r="P451" i="21"/>
  <c r="A452" i="21"/>
  <c r="G451" i="21"/>
  <c r="D451" i="21"/>
  <c r="E451" i="21"/>
  <c r="F451" i="21"/>
  <c r="K451" i="21"/>
  <c r="H451" i="21"/>
  <c r="I451" i="21"/>
  <c r="J451" i="21"/>
  <c r="O451" i="21"/>
  <c r="C451" i="21"/>
  <c r="B451" i="21"/>
  <c r="T451" i="21"/>
  <c r="X451" i="21"/>
  <c r="U451" i="21"/>
  <c r="W451" i="21"/>
  <c r="Q451" i="21"/>
  <c r="V451" i="21"/>
  <c r="Y451" i="21"/>
  <c r="R451" i="21"/>
  <c r="S451" i="21"/>
  <c r="Q696" i="21"/>
  <c r="J696" i="21"/>
  <c r="K696" i="21"/>
  <c r="B696" i="21"/>
  <c r="W696" i="21"/>
  <c r="S696" i="21"/>
  <c r="E696" i="21"/>
  <c r="U696" i="21"/>
  <c r="O696" i="21"/>
  <c r="P696" i="21"/>
  <c r="G696" i="21"/>
  <c r="C696" i="21"/>
  <c r="X696" i="21"/>
  <c r="I696" i="21"/>
  <c r="Y696" i="21"/>
  <c r="T696" i="21"/>
  <c r="V696" i="21"/>
  <c r="L696" i="21"/>
  <c r="H696" i="21"/>
  <c r="M696" i="21"/>
  <c r="D696" i="21"/>
  <c r="F696" i="21"/>
  <c r="A697" i="21"/>
  <c r="R696" i="21"/>
  <c r="N696" i="21"/>
  <c r="A283" i="23"/>
  <c r="J247" i="23"/>
  <c r="X247" i="23"/>
  <c r="B247" i="23"/>
  <c r="N247" i="23"/>
  <c r="C247" i="23"/>
  <c r="M247" i="23"/>
  <c r="L247" i="23"/>
  <c r="H247" i="23"/>
  <c r="T247" i="23"/>
  <c r="P247" i="23"/>
  <c r="Q247" i="23"/>
  <c r="Y247" i="23"/>
  <c r="O247" i="23"/>
  <c r="K247" i="23"/>
  <c r="D247" i="23"/>
  <c r="S247" i="23"/>
  <c r="E247" i="23"/>
  <c r="I247" i="23"/>
  <c r="F247" i="23"/>
  <c r="R247" i="23"/>
  <c r="G247" i="23"/>
  <c r="U247" i="23"/>
  <c r="V247" i="23"/>
  <c r="W247" i="23"/>
  <c r="B494" i="23"/>
  <c r="R494" i="23"/>
  <c r="H494" i="23"/>
  <c r="D494" i="23"/>
  <c r="Y494" i="23"/>
  <c r="U494" i="23"/>
  <c r="W494" i="23"/>
  <c r="F494" i="23"/>
  <c r="V494" i="23"/>
  <c r="M494" i="23"/>
  <c r="I494" i="23"/>
  <c r="E494" i="23"/>
  <c r="G494" i="23"/>
  <c r="J494" i="23"/>
  <c r="A495" i="23"/>
  <c r="S494" i="23"/>
  <c r="O494" i="23"/>
  <c r="K494" i="23"/>
  <c r="L494" i="23"/>
  <c r="N494" i="23"/>
  <c r="C494" i="23"/>
  <c r="X494" i="23"/>
  <c r="T494" i="23"/>
  <c r="P494" i="23"/>
  <c r="Q494" i="23"/>
  <c r="A623" i="24"/>
  <c r="J622" i="24"/>
  <c r="U622" i="24"/>
  <c r="E622" i="24"/>
  <c r="X622" i="24"/>
  <c r="O622" i="24"/>
  <c r="D622" i="24"/>
  <c r="R622" i="24"/>
  <c r="B622" i="24"/>
  <c r="M622" i="24"/>
  <c r="K622" i="24"/>
  <c r="H622" i="24"/>
  <c r="T622" i="24"/>
  <c r="N622" i="24"/>
  <c r="I622" i="24"/>
  <c r="W622" i="24"/>
  <c r="F622" i="24"/>
  <c r="S622" i="24"/>
  <c r="G622" i="24"/>
  <c r="Y622" i="24"/>
  <c r="C622" i="24"/>
  <c r="L622" i="24"/>
  <c r="V622" i="24"/>
  <c r="Q622" i="24"/>
  <c r="P622" i="24"/>
  <c r="P657" i="24"/>
  <c r="A693" i="24"/>
  <c r="K657" i="24"/>
  <c r="M657" i="24"/>
  <c r="J657" i="24"/>
  <c r="I657" i="24"/>
  <c r="L657" i="24"/>
  <c r="W657" i="24"/>
  <c r="G657" i="24"/>
  <c r="E657" i="24"/>
  <c r="B657" i="24"/>
  <c r="V657" i="24"/>
  <c r="X657" i="24"/>
  <c r="H657" i="24"/>
  <c r="S657" i="24"/>
  <c r="C657" i="24"/>
  <c r="A658" i="24"/>
  <c r="Y657" i="24"/>
  <c r="N657" i="24"/>
  <c r="T657" i="24"/>
  <c r="D657" i="24"/>
  <c r="O657" i="24"/>
  <c r="U657" i="24"/>
  <c r="R657" i="24"/>
  <c r="Q657" i="24"/>
  <c r="F657" i="24"/>
  <c r="H306" i="24"/>
  <c r="R306" i="24"/>
  <c r="U306" i="24"/>
  <c r="P306" i="24"/>
  <c r="C306" i="24"/>
  <c r="M306" i="24"/>
  <c r="V306" i="24"/>
  <c r="X306" i="24"/>
  <c r="S306" i="24"/>
  <c r="W306" i="24"/>
  <c r="I306" i="24"/>
  <c r="N306" i="24"/>
  <c r="G306" i="24"/>
  <c r="Q306" i="24"/>
  <c r="L306" i="24"/>
  <c r="A307" i="24"/>
  <c r="Y306" i="24"/>
  <c r="D306" i="24"/>
  <c r="J306" i="24"/>
  <c r="O306" i="24"/>
  <c r="E306" i="24"/>
  <c r="F306" i="24"/>
  <c r="B306" i="24"/>
  <c r="T306" i="24"/>
  <c r="K306" i="24"/>
  <c r="K212" i="23"/>
  <c r="D212" i="23"/>
  <c r="T212" i="23"/>
  <c r="I212" i="23"/>
  <c r="J212" i="23"/>
  <c r="M212" i="23"/>
  <c r="O212" i="23"/>
  <c r="H212" i="23"/>
  <c r="X212" i="23"/>
  <c r="Q212" i="23"/>
  <c r="R212" i="23"/>
  <c r="C212" i="23"/>
  <c r="S212" i="23"/>
  <c r="L212" i="23"/>
  <c r="F212" i="23"/>
  <c r="Y212" i="23"/>
  <c r="A248" i="23"/>
  <c r="G212" i="23"/>
  <c r="W212" i="23"/>
  <c r="P212" i="23"/>
  <c r="N212" i="23"/>
  <c r="B212" i="23"/>
  <c r="E212" i="23"/>
  <c r="V212" i="23"/>
  <c r="U212" i="23"/>
  <c r="S100" i="24"/>
  <c r="F100" i="24"/>
  <c r="X100" i="24"/>
  <c r="K100" i="24"/>
  <c r="Q100" i="24"/>
  <c r="E100" i="24"/>
  <c r="W100" i="24"/>
  <c r="J100" i="24"/>
  <c r="H100" i="24"/>
  <c r="D100" i="24"/>
  <c r="Y100" i="24"/>
  <c r="I100" i="24"/>
  <c r="A133" i="24"/>
  <c r="P100" i="24"/>
  <c r="R100" i="24"/>
  <c r="N100" i="24"/>
  <c r="M100" i="24"/>
  <c r="O100" i="24"/>
  <c r="B100" i="24"/>
  <c r="T100" i="24"/>
  <c r="C100" i="24"/>
  <c r="G100" i="24"/>
  <c r="L100" i="24"/>
  <c r="U100" i="24"/>
  <c r="V100" i="24"/>
  <c r="D482" i="24"/>
  <c r="T482" i="24"/>
  <c r="Q482" i="24"/>
  <c r="J482" i="24"/>
  <c r="C482" i="24"/>
  <c r="A483" i="24"/>
  <c r="H482" i="24"/>
  <c r="E482" i="24"/>
  <c r="Y482" i="24"/>
  <c r="N482" i="24"/>
  <c r="S482" i="24"/>
  <c r="L482" i="24"/>
  <c r="I482" i="24"/>
  <c r="B482" i="24"/>
  <c r="R482" i="24"/>
  <c r="G482" i="24"/>
  <c r="P482" i="24"/>
  <c r="M482" i="24"/>
  <c r="F482" i="24"/>
  <c r="O482" i="24"/>
  <c r="K482" i="24"/>
  <c r="W482" i="24"/>
  <c r="X482" i="24"/>
  <c r="V482" i="24"/>
  <c r="U482" i="24"/>
  <c r="L552" i="24"/>
  <c r="E552" i="24"/>
  <c r="U552" i="24"/>
  <c r="J552" i="24"/>
  <c r="G552" i="24"/>
  <c r="O552" i="24"/>
  <c r="D552" i="24"/>
  <c r="T552" i="24"/>
  <c r="M552" i="24"/>
  <c r="B552" i="24"/>
  <c r="R552" i="24"/>
  <c r="A553" i="24"/>
  <c r="S552" i="24"/>
  <c r="H552" i="24"/>
  <c r="Q552" i="24"/>
  <c r="V552" i="24"/>
  <c r="P552" i="24"/>
  <c r="Y552" i="24"/>
  <c r="W552" i="24"/>
  <c r="X552" i="24"/>
  <c r="F552" i="24"/>
  <c r="K552" i="24"/>
  <c r="I552" i="24"/>
  <c r="N552" i="24"/>
  <c r="C552" i="24"/>
  <c r="N564" i="23"/>
  <c r="K564" i="23"/>
  <c r="L564" i="23"/>
  <c r="C564" i="23"/>
  <c r="X564" i="23"/>
  <c r="T564" i="23"/>
  <c r="B564" i="23"/>
  <c r="R564" i="23"/>
  <c r="P564" i="23"/>
  <c r="Q564" i="23"/>
  <c r="H564" i="23"/>
  <c r="D564" i="23"/>
  <c r="Y564" i="23"/>
  <c r="F564" i="23"/>
  <c r="V564" i="23"/>
  <c r="U564" i="23"/>
  <c r="W564" i="23"/>
  <c r="M564" i="23"/>
  <c r="I564" i="23"/>
  <c r="J564" i="23"/>
  <c r="E564" i="23"/>
  <c r="G564" i="23"/>
  <c r="A565" i="23"/>
  <c r="S564" i="23"/>
  <c r="O564" i="23"/>
  <c r="I310" i="21"/>
  <c r="A311" i="21"/>
  <c r="N310" i="21"/>
  <c r="K310" i="21"/>
  <c r="H310" i="21"/>
  <c r="M310" i="21"/>
  <c r="B310" i="21"/>
  <c r="R310" i="21"/>
  <c r="O310" i="21"/>
  <c r="L310" i="21"/>
  <c r="Q310" i="21"/>
  <c r="F310" i="21"/>
  <c r="C310" i="21"/>
  <c r="S310" i="21"/>
  <c r="P310" i="21"/>
  <c r="E310" i="21"/>
  <c r="Y310" i="21"/>
  <c r="J310" i="21"/>
  <c r="G310" i="21"/>
  <c r="D310" i="21"/>
  <c r="X310" i="21"/>
  <c r="T310" i="21"/>
  <c r="U310" i="21"/>
  <c r="W310" i="21"/>
  <c r="V310" i="21"/>
  <c r="Q270" i="24"/>
  <c r="L270" i="24"/>
  <c r="G270" i="24"/>
  <c r="Y270" i="24"/>
  <c r="D270" i="24"/>
  <c r="R270" i="24"/>
  <c r="F270" i="24"/>
  <c r="E270" i="24"/>
  <c r="A271" i="24"/>
  <c r="N270" i="24"/>
  <c r="T270" i="24"/>
  <c r="K270" i="24"/>
  <c r="H270" i="24"/>
  <c r="V270" i="24"/>
  <c r="U270" i="24"/>
  <c r="P270" i="24"/>
  <c r="W270" i="24"/>
  <c r="M270" i="24"/>
  <c r="S270" i="24"/>
  <c r="X270" i="24"/>
  <c r="O270" i="24"/>
  <c r="J270" i="24"/>
  <c r="I270" i="24"/>
  <c r="C270" i="24"/>
  <c r="B270" i="24"/>
  <c r="D200" i="24"/>
  <c r="E200" i="24"/>
  <c r="Y200" i="24"/>
  <c r="N200" i="24"/>
  <c r="S200" i="24"/>
  <c r="L200" i="24"/>
  <c r="M200" i="24"/>
  <c r="F200" i="24"/>
  <c r="O200" i="24"/>
  <c r="G200" i="24"/>
  <c r="I200" i="24"/>
  <c r="R200" i="24"/>
  <c r="Q200" i="24"/>
  <c r="C200" i="24"/>
  <c r="H200" i="24"/>
  <c r="B200" i="24"/>
  <c r="A201" i="24"/>
  <c r="P200" i="24"/>
  <c r="J200" i="24"/>
  <c r="K200" i="24"/>
  <c r="X200" i="24"/>
  <c r="T200" i="24"/>
  <c r="V200" i="24"/>
  <c r="U200" i="24"/>
  <c r="W200" i="24"/>
  <c r="U411" i="24"/>
  <c r="P411" i="24"/>
  <c r="G411" i="24"/>
  <c r="M411" i="24"/>
  <c r="S411" i="24"/>
  <c r="B411" i="24"/>
  <c r="F411" i="24"/>
  <c r="I411" i="24"/>
  <c r="C411" i="24"/>
  <c r="A412" i="24"/>
  <c r="H411" i="24"/>
  <c r="R411" i="24"/>
  <c r="L411" i="24"/>
  <c r="V411" i="24"/>
  <c r="Y411" i="24"/>
  <c r="D411" i="24"/>
  <c r="N411" i="24"/>
  <c r="X411" i="24"/>
  <c r="K411" i="24"/>
  <c r="E411" i="24"/>
  <c r="O411" i="24"/>
  <c r="J411" i="24"/>
  <c r="T411" i="24"/>
  <c r="W411" i="24"/>
  <c r="Q411" i="24"/>
  <c r="L517" i="24"/>
  <c r="E517" i="24"/>
  <c r="Y517" i="24"/>
  <c r="N517" i="24"/>
  <c r="S517" i="24"/>
  <c r="K517" i="24"/>
  <c r="D517" i="24"/>
  <c r="T517" i="24"/>
  <c r="M517" i="24"/>
  <c r="F517" i="24"/>
  <c r="O517" i="24"/>
  <c r="W517" i="24"/>
  <c r="X517" i="24"/>
  <c r="J517" i="24"/>
  <c r="A518" i="24"/>
  <c r="I517" i="24"/>
  <c r="R517" i="24"/>
  <c r="H517" i="24"/>
  <c r="Q517" i="24"/>
  <c r="C517" i="24"/>
  <c r="P517" i="24"/>
  <c r="B517" i="24"/>
  <c r="G517" i="24"/>
  <c r="V517" i="24"/>
  <c r="U517" i="24"/>
  <c r="M380" i="21"/>
  <c r="F380" i="21"/>
  <c r="C380" i="21"/>
  <c r="S380" i="21"/>
  <c r="L380" i="21"/>
  <c r="A381" i="21"/>
  <c r="Q380" i="21"/>
  <c r="J380" i="21"/>
  <c r="G380" i="21"/>
  <c r="W380" i="21"/>
  <c r="P380" i="21"/>
  <c r="E380" i="21"/>
  <c r="Y380" i="21"/>
  <c r="N380" i="21"/>
  <c r="K380" i="21"/>
  <c r="D380" i="21"/>
  <c r="T380" i="21"/>
  <c r="I380" i="21"/>
  <c r="B380" i="21"/>
  <c r="R380" i="21"/>
  <c r="O380" i="21"/>
  <c r="H380" i="21"/>
  <c r="X380" i="21"/>
  <c r="U380" i="21"/>
  <c r="V380" i="21"/>
  <c r="D68" i="24"/>
  <c r="G68" i="24"/>
  <c r="K68" i="24"/>
  <c r="H68" i="24"/>
  <c r="B68" i="24"/>
  <c r="A101" i="24"/>
  <c r="E68" i="24"/>
  <c r="J68" i="24"/>
  <c r="F68" i="24"/>
  <c r="I68" i="24"/>
  <c r="C68" i="24"/>
  <c r="L68" i="24"/>
  <c r="U68" i="24"/>
  <c r="Y68" i="24"/>
  <c r="O68" i="24"/>
  <c r="T68" i="24"/>
  <c r="R68" i="24"/>
  <c r="W68" i="24"/>
  <c r="Q68" i="24"/>
  <c r="M68" i="24"/>
  <c r="N68" i="24"/>
  <c r="P68" i="24"/>
  <c r="S68" i="24"/>
  <c r="X68" i="24"/>
  <c r="V68" i="24"/>
  <c r="J33" i="24"/>
  <c r="A34" i="24"/>
  <c r="A69" i="24"/>
  <c r="D33" i="24"/>
  <c r="B33" i="24"/>
  <c r="F33" i="24"/>
  <c r="H33" i="24"/>
  <c r="I33" i="24"/>
  <c r="E33" i="24"/>
  <c r="C33" i="24"/>
  <c r="G33" i="24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L274" i="21"/>
  <c r="E274" i="21"/>
  <c r="Y274" i="21"/>
  <c r="N274" i="21"/>
  <c r="K274" i="21"/>
  <c r="W274" i="21"/>
  <c r="V274" i="21"/>
  <c r="U274" i="21"/>
  <c r="I529" i="23"/>
  <c r="B529" i="23"/>
  <c r="R529" i="23"/>
  <c r="X529" i="23"/>
  <c r="S529" i="23"/>
  <c r="T529" i="23"/>
  <c r="M529" i="23"/>
  <c r="F529" i="23"/>
  <c r="V529" i="23"/>
  <c r="A530" i="23"/>
  <c r="Y529" i="23"/>
  <c r="G529" i="23"/>
  <c r="Q529" i="23"/>
  <c r="J529" i="23"/>
  <c r="H529" i="23"/>
  <c r="C529" i="23"/>
  <c r="D529" i="23"/>
  <c r="O529" i="23"/>
  <c r="E529" i="23"/>
  <c r="U529" i="23"/>
  <c r="N529" i="23"/>
  <c r="P529" i="23"/>
  <c r="K529" i="23"/>
  <c r="L529" i="23"/>
  <c r="W529" i="23"/>
  <c r="M415" i="21"/>
  <c r="J415" i="21"/>
  <c r="K415" i="21"/>
  <c r="D415" i="21"/>
  <c r="T415" i="21"/>
  <c r="Q415" i="21"/>
  <c r="N415" i="21"/>
  <c r="O415" i="21"/>
  <c r="H415" i="21"/>
  <c r="X415" i="21"/>
  <c r="E415" i="21"/>
  <c r="Y415" i="21"/>
  <c r="R415" i="21"/>
  <c r="S415" i="21"/>
  <c r="L415" i="21"/>
  <c r="I415" i="21"/>
  <c r="F415" i="21"/>
  <c r="G415" i="21"/>
  <c r="A416" i="21"/>
  <c r="P415" i="21"/>
  <c r="C415" i="21"/>
  <c r="B415" i="21"/>
  <c r="V415" i="21"/>
  <c r="W415" i="21"/>
  <c r="U415" i="21"/>
  <c r="D132" i="24"/>
  <c r="T132" i="24"/>
  <c r="M132" i="24"/>
  <c r="K132" i="24"/>
  <c r="G132" i="24"/>
  <c r="R132" i="24"/>
  <c r="H132" i="24"/>
  <c r="X132" i="24"/>
  <c r="Q132" i="24"/>
  <c r="S132" i="24"/>
  <c r="O132" i="24"/>
  <c r="L132" i="24"/>
  <c r="E132" i="24"/>
  <c r="Y132" i="24"/>
  <c r="F132" i="24"/>
  <c r="B132" i="24"/>
  <c r="P132" i="24"/>
  <c r="I132" i="24"/>
  <c r="C132" i="24"/>
  <c r="N132" i="24"/>
  <c r="J132" i="24"/>
  <c r="U132" i="24"/>
  <c r="W132" i="24"/>
  <c r="V132" i="24"/>
  <c r="D341" i="24"/>
  <c r="R341" i="24"/>
  <c r="Q341" i="24"/>
  <c r="P341" i="24"/>
  <c r="O341" i="24"/>
  <c r="Y341" i="24"/>
  <c r="X341" i="24"/>
  <c r="S341" i="24"/>
  <c r="F341" i="24"/>
  <c r="E341" i="24"/>
  <c r="W341" i="24"/>
  <c r="N341" i="24"/>
  <c r="M341" i="24"/>
  <c r="L341" i="24"/>
  <c r="V341" i="24"/>
  <c r="U341" i="24"/>
  <c r="T341" i="24"/>
  <c r="C341" i="24"/>
  <c r="H341" i="24"/>
  <c r="B341" i="24"/>
  <c r="A342" i="24"/>
  <c r="G341" i="24"/>
  <c r="J341" i="24"/>
  <c r="I341" i="24"/>
  <c r="K341" i="24"/>
  <c r="G318" i="23"/>
  <c r="A319" i="23"/>
  <c r="P318" i="23"/>
  <c r="Q318" i="23"/>
  <c r="J318" i="23"/>
  <c r="K318" i="23"/>
  <c r="D318" i="23"/>
  <c r="E318" i="23"/>
  <c r="Y318" i="23"/>
  <c r="N318" i="23"/>
  <c r="O318" i="23"/>
  <c r="H318" i="23"/>
  <c r="I318" i="23"/>
  <c r="B318" i="23"/>
  <c r="R318" i="23"/>
  <c r="C318" i="23"/>
  <c r="S318" i="23"/>
  <c r="L318" i="23"/>
  <c r="M318" i="23"/>
  <c r="F318" i="23"/>
  <c r="A354" i="23"/>
  <c r="U318" i="23"/>
  <c r="T318" i="23"/>
  <c r="X318" i="23"/>
  <c r="W318" i="23"/>
  <c r="V318" i="23"/>
  <c r="Q626" i="21"/>
  <c r="O626" i="21"/>
  <c r="K626" i="21"/>
  <c r="L626" i="21"/>
  <c r="N626" i="21"/>
  <c r="E626" i="21"/>
  <c r="Y626" i="21"/>
  <c r="T626" i="21"/>
  <c r="P626" i="21"/>
  <c r="R626" i="21"/>
  <c r="S626" i="21"/>
  <c r="I626" i="21"/>
  <c r="D626" i="21"/>
  <c r="A627" i="21"/>
  <c r="B626" i="21"/>
  <c r="C626" i="21"/>
  <c r="M626" i="21"/>
  <c r="J626" i="21"/>
  <c r="F626" i="21"/>
  <c r="G626" i="21"/>
  <c r="H626" i="21"/>
  <c r="X626" i="21"/>
  <c r="W626" i="21"/>
  <c r="V626" i="21"/>
  <c r="U626" i="21"/>
  <c r="B591" i="21"/>
  <c r="R591" i="21"/>
  <c r="P591" i="21"/>
  <c r="C591" i="21"/>
  <c r="D591" i="21"/>
  <c r="F591" i="21"/>
  <c r="A592" i="21"/>
  <c r="G591" i="21"/>
  <c r="H591" i="21"/>
  <c r="I591" i="21"/>
  <c r="J591" i="21"/>
  <c r="E591" i="21"/>
  <c r="L591" i="21"/>
  <c r="M591" i="21"/>
  <c r="O591" i="21"/>
  <c r="N591" i="21"/>
  <c r="K591" i="21"/>
  <c r="Q591" i="21"/>
  <c r="S591" i="21"/>
  <c r="Y591" i="21"/>
  <c r="X591" i="21"/>
  <c r="V591" i="21"/>
  <c r="U591" i="21"/>
  <c r="T591" i="21"/>
  <c r="W591" i="21"/>
  <c r="Y68" i="23"/>
  <c r="E68" i="23"/>
  <c r="P68" i="23"/>
  <c r="S68" i="23"/>
  <c r="V68" i="23"/>
  <c r="B68" i="23"/>
  <c r="U68" i="23"/>
  <c r="A104" i="23"/>
  <c r="H68" i="23"/>
  <c r="K68" i="23"/>
  <c r="R68" i="23"/>
  <c r="Q68" i="23"/>
  <c r="X68" i="23"/>
  <c r="D68" i="23"/>
  <c r="G68" i="23"/>
  <c r="J68" i="23"/>
  <c r="I68" i="23"/>
  <c r="T68" i="23"/>
  <c r="W68" i="23"/>
  <c r="C68" i="23"/>
  <c r="F68" i="23"/>
  <c r="L68" i="23"/>
  <c r="N68" i="23"/>
  <c r="M68" i="23"/>
  <c r="O68" i="23"/>
  <c r="P69" i="19"/>
  <c r="I69" i="19"/>
  <c r="B69" i="19"/>
  <c r="V69" i="19"/>
  <c r="W69" i="19"/>
  <c r="A105" i="19"/>
  <c r="T69" i="19"/>
  <c r="Q69" i="19"/>
  <c r="F69" i="19"/>
  <c r="C69" i="19"/>
  <c r="D69" i="19"/>
  <c r="X69" i="19"/>
  <c r="U69" i="19"/>
  <c r="J69" i="19"/>
  <c r="G69" i="19"/>
  <c r="H69" i="19"/>
  <c r="E69" i="19"/>
  <c r="Y69" i="19"/>
  <c r="R69" i="19"/>
  <c r="S69" i="19"/>
  <c r="O69" i="19"/>
  <c r="M69" i="19"/>
  <c r="L69" i="19"/>
  <c r="K69" i="19"/>
  <c r="N69" i="19"/>
  <c r="L211" i="19"/>
  <c r="B211" i="19"/>
  <c r="R211" i="19"/>
  <c r="K211" i="19"/>
  <c r="M211" i="19"/>
  <c r="U211" i="19"/>
  <c r="P211" i="19"/>
  <c r="V211" i="19"/>
  <c r="O211" i="19"/>
  <c r="I211" i="19"/>
  <c r="F211" i="19"/>
  <c r="Q211" i="19"/>
  <c r="N211" i="19"/>
  <c r="D211" i="19"/>
  <c r="T211" i="19"/>
  <c r="J211" i="19"/>
  <c r="C211" i="19"/>
  <c r="S211" i="19"/>
  <c r="A247" i="19"/>
  <c r="Y211" i="19"/>
  <c r="H211" i="19"/>
  <c r="X211" i="19"/>
  <c r="G211" i="19"/>
  <c r="W211" i="19"/>
  <c r="E211" i="19"/>
  <c r="P281" i="19"/>
  <c r="N281" i="19"/>
  <c r="G281" i="19"/>
  <c r="W281" i="19"/>
  <c r="U281" i="19"/>
  <c r="Y281" i="19"/>
  <c r="D281" i="19"/>
  <c r="B281" i="19"/>
  <c r="R281" i="19"/>
  <c r="K281" i="19"/>
  <c r="E281" i="19"/>
  <c r="M281" i="19"/>
  <c r="H281" i="19"/>
  <c r="F281" i="19"/>
  <c r="V281" i="19"/>
  <c r="O281" i="19"/>
  <c r="T281" i="19"/>
  <c r="X281" i="19"/>
  <c r="L281" i="19"/>
  <c r="J281" i="19"/>
  <c r="C281" i="19"/>
  <c r="S281" i="19"/>
  <c r="I281" i="19"/>
  <c r="Q281" i="19"/>
  <c r="F101" i="21"/>
  <c r="X101" i="21"/>
  <c r="S101" i="21"/>
  <c r="A134" i="21"/>
  <c r="P101" i="21"/>
  <c r="R101" i="21"/>
  <c r="M101" i="21"/>
  <c r="V101" i="21"/>
  <c r="Q101" i="21"/>
  <c r="L101" i="21"/>
  <c r="N101" i="21"/>
  <c r="I101" i="21"/>
  <c r="K101" i="21"/>
  <c r="O101" i="21"/>
  <c r="J101" i="21"/>
  <c r="E101" i="21"/>
  <c r="G101" i="21"/>
  <c r="Y101" i="21"/>
  <c r="D101" i="21"/>
  <c r="H101" i="21"/>
  <c r="C101" i="21"/>
  <c r="U101" i="21"/>
  <c r="W101" i="21"/>
  <c r="B101" i="21"/>
  <c r="T101" i="21"/>
  <c r="B104" i="19"/>
  <c r="K104" i="19"/>
  <c r="R104" i="19"/>
  <c r="T104" i="19"/>
  <c r="U104" i="19"/>
  <c r="I104" i="19"/>
  <c r="A140" i="19"/>
  <c r="G104" i="19"/>
  <c r="J104" i="19"/>
  <c r="P104" i="19"/>
  <c r="E104" i="19"/>
  <c r="W104" i="19"/>
  <c r="C104" i="19"/>
  <c r="F104" i="19"/>
  <c r="H104" i="19"/>
  <c r="Q104" i="19"/>
  <c r="S104" i="19"/>
  <c r="V104" i="19"/>
  <c r="X104" i="19"/>
  <c r="D104" i="19"/>
  <c r="Y104" i="19"/>
  <c r="L104" i="19"/>
  <c r="N104" i="19"/>
  <c r="M104" i="19"/>
  <c r="O104" i="19"/>
  <c r="Y103" i="23"/>
  <c r="E103" i="23"/>
  <c r="H103" i="23"/>
  <c r="S103" i="23"/>
  <c r="C103" i="23"/>
  <c r="J103" i="23"/>
  <c r="U103" i="23"/>
  <c r="X103" i="23"/>
  <c r="D103" i="23"/>
  <c r="O103" i="23"/>
  <c r="V103" i="23"/>
  <c r="F103" i="23"/>
  <c r="Q103" i="23"/>
  <c r="T103" i="23"/>
  <c r="A139" i="23"/>
  <c r="K103" i="23"/>
  <c r="R103" i="23"/>
  <c r="B103" i="23"/>
  <c r="I103" i="23"/>
  <c r="P103" i="23"/>
  <c r="W103" i="23"/>
  <c r="G103" i="23"/>
  <c r="N103" i="23"/>
  <c r="L103" i="23"/>
  <c r="M103" i="23"/>
  <c r="C246" i="19"/>
  <c r="S246" i="19"/>
  <c r="L246" i="19"/>
  <c r="Y246" i="19"/>
  <c r="Q246" i="19"/>
  <c r="F246" i="19"/>
  <c r="V246" i="19"/>
  <c r="G246" i="19"/>
  <c r="W246" i="19"/>
  <c r="P246" i="19"/>
  <c r="E246" i="19"/>
  <c r="U246" i="19"/>
  <c r="J246" i="19"/>
  <c r="K246" i="19"/>
  <c r="D246" i="19"/>
  <c r="T246" i="19"/>
  <c r="I246" i="19"/>
  <c r="A282" i="19"/>
  <c r="N246" i="19"/>
  <c r="O246" i="19"/>
  <c r="H246" i="19"/>
  <c r="X246" i="19"/>
  <c r="M246" i="19"/>
  <c r="B246" i="19"/>
  <c r="R246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69" i="23"/>
  <c r="F33" i="23"/>
  <c r="L33" i="23"/>
  <c r="O33" i="23"/>
  <c r="N33" i="23"/>
  <c r="M33" i="23"/>
  <c r="K33" i="23"/>
  <c r="Q138" i="23"/>
  <c r="K138" i="23"/>
  <c r="M138" i="23"/>
  <c r="R138" i="23"/>
  <c r="T138" i="23"/>
  <c r="B138" i="23"/>
  <c r="D138" i="23"/>
  <c r="L138" i="23"/>
  <c r="N138" i="23"/>
  <c r="I138" i="23"/>
  <c r="F138" i="23"/>
  <c r="X138" i="23"/>
  <c r="J138" i="23"/>
  <c r="E138" i="23"/>
  <c r="G138" i="23"/>
  <c r="Y138" i="23"/>
  <c r="V138" i="23"/>
  <c r="C138" i="23"/>
  <c r="U138" i="23"/>
  <c r="W138" i="23"/>
  <c r="O138" i="23"/>
  <c r="S138" i="23"/>
  <c r="P138" i="23"/>
  <c r="H138" i="23"/>
  <c r="I69" i="21"/>
  <c r="A102" i="21"/>
  <c r="L69" i="21"/>
  <c r="J69" i="21"/>
  <c r="O69" i="21"/>
  <c r="T69" i="21"/>
  <c r="P69" i="21"/>
  <c r="N69" i="21"/>
  <c r="S69" i="21"/>
  <c r="Q69" i="21"/>
  <c r="V69" i="21"/>
  <c r="D69" i="21"/>
  <c r="R69" i="21"/>
  <c r="W69" i="21"/>
  <c r="U69" i="21"/>
  <c r="C69" i="21"/>
  <c r="X69" i="21"/>
  <c r="F69" i="21"/>
  <c r="K69" i="21"/>
  <c r="Y69" i="21"/>
  <c r="G69" i="21"/>
  <c r="E69" i="21"/>
  <c r="B69" i="21"/>
  <c r="H69" i="21"/>
  <c r="M69" i="21"/>
  <c r="B34" i="21"/>
  <c r="J34" i="21"/>
  <c r="O34" i="21"/>
  <c r="A70" i="21"/>
  <c r="R34" i="21"/>
  <c r="P34" i="21"/>
  <c r="U34" i="21"/>
  <c r="L34" i="21"/>
  <c r="Q34" i="21"/>
  <c r="T34" i="21"/>
  <c r="S34" i="21"/>
  <c r="I34" i="21"/>
  <c r="G34" i="21"/>
  <c r="C34" i="21"/>
  <c r="H34" i="21"/>
  <c r="M34" i="21"/>
  <c r="K34" i="21"/>
  <c r="A35" i="21"/>
  <c r="N34" i="21"/>
  <c r="B139" i="19"/>
  <c r="K139" i="19"/>
  <c r="R139" i="19"/>
  <c r="Y139" i="19"/>
  <c r="E139" i="19"/>
  <c r="H139" i="19"/>
  <c r="W139" i="19"/>
  <c r="G139" i="19"/>
  <c r="N139" i="19"/>
  <c r="U139" i="19"/>
  <c r="X139" i="19"/>
  <c r="D139" i="19"/>
  <c r="S139" i="19"/>
  <c r="C139" i="19"/>
  <c r="J139" i="19"/>
  <c r="Q139" i="19"/>
  <c r="T139" i="19"/>
  <c r="O139" i="19"/>
  <c r="V139" i="19"/>
  <c r="F139" i="19"/>
  <c r="I139" i="19"/>
  <c r="P139" i="19"/>
  <c r="M139" i="19"/>
  <c r="L139" i="19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Y133" i="21"/>
  <c r="D133" i="21"/>
  <c r="V133" i="21"/>
  <c r="Q133" i="21"/>
  <c r="L133" i="21"/>
  <c r="W133" i="21"/>
  <c r="B133" i="21"/>
  <c r="T133" i="21"/>
  <c r="O133" i="21"/>
  <c r="J133" i="21"/>
  <c r="E133" i="21"/>
  <c r="E34" i="19"/>
  <c r="H34" i="19"/>
  <c r="O34" i="19"/>
  <c r="A70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76" i="19"/>
  <c r="X176" i="19"/>
  <c r="N176" i="19"/>
  <c r="G176" i="19"/>
  <c r="W176" i="19"/>
  <c r="A177" i="19"/>
  <c r="Q176" i="19"/>
  <c r="L176" i="19"/>
  <c r="B176" i="19"/>
  <c r="R176" i="19"/>
  <c r="K176" i="19"/>
  <c r="A212" i="19"/>
  <c r="I176" i="19"/>
  <c r="P176" i="19"/>
  <c r="F176" i="19"/>
  <c r="V176" i="19"/>
  <c r="O176" i="19"/>
  <c r="E176" i="19"/>
  <c r="Y176" i="19"/>
  <c r="D176" i="19"/>
  <c r="T176" i="19"/>
  <c r="J176" i="19"/>
  <c r="C176" i="19"/>
  <c r="S176" i="19"/>
  <c r="U176" i="19"/>
  <c r="M176" i="19"/>
  <c r="U34" i="24"/>
  <c r="D321" i="19"/>
  <c r="H321" i="19"/>
  <c r="L321" i="19"/>
  <c r="P321" i="19"/>
  <c r="T321" i="19"/>
  <c r="X321" i="19"/>
  <c r="A32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C321" i="19"/>
  <c r="G321" i="19"/>
  <c r="K321" i="19"/>
  <c r="O321" i="19"/>
  <c r="S321" i="19"/>
  <c r="W321" i="19"/>
  <c r="A357" i="19"/>
  <c r="A169" i="21"/>
  <c r="N168" i="21"/>
  <c r="G168" i="21"/>
  <c r="W168" i="21"/>
  <c r="P168" i="21"/>
  <c r="I168" i="21"/>
  <c r="Y168" i="21"/>
  <c r="B168" i="21"/>
  <c r="R168" i="21"/>
  <c r="K168" i="21"/>
  <c r="D168" i="21"/>
  <c r="T168" i="21"/>
  <c r="M168" i="21"/>
  <c r="F168" i="21"/>
  <c r="V168" i="21"/>
  <c r="O168" i="21"/>
  <c r="H168" i="21"/>
  <c r="X168" i="21"/>
  <c r="Q168" i="21"/>
  <c r="J168" i="21"/>
  <c r="C168" i="21"/>
  <c r="S168" i="21"/>
  <c r="L168" i="21"/>
  <c r="E168" i="21"/>
  <c r="U168" i="21"/>
  <c r="B462" i="19"/>
  <c r="F462" i="19"/>
  <c r="J462" i="19"/>
  <c r="N462" i="19"/>
  <c r="R462" i="19"/>
  <c r="V462" i="19"/>
  <c r="C462" i="19"/>
  <c r="G462" i="19"/>
  <c r="K462" i="19"/>
  <c r="O462" i="19"/>
  <c r="S462" i="19"/>
  <c r="W462" i="19"/>
  <c r="D462" i="19"/>
  <c r="H462" i="19"/>
  <c r="L462" i="19"/>
  <c r="P462" i="19"/>
  <c r="T462" i="19"/>
  <c r="X462" i="19"/>
  <c r="E462" i="19"/>
  <c r="I462" i="19"/>
  <c r="M462" i="19"/>
  <c r="Q462" i="19"/>
  <c r="U462" i="19"/>
  <c r="Y462" i="19"/>
  <c r="A463" i="19"/>
  <c r="D356" i="19"/>
  <c r="H356" i="19"/>
  <c r="L356" i="19"/>
  <c r="P356" i="19"/>
  <c r="T356" i="19"/>
  <c r="X356" i="19"/>
  <c r="E356" i="19"/>
  <c r="I356" i="19"/>
  <c r="M356" i="19"/>
  <c r="Q356" i="19"/>
  <c r="U356" i="19"/>
  <c r="Y356" i="19"/>
  <c r="A392" i="19"/>
  <c r="B356" i="19"/>
  <c r="F356" i="19"/>
  <c r="J356" i="19"/>
  <c r="N356" i="19"/>
  <c r="R356" i="19"/>
  <c r="V356" i="19"/>
  <c r="C356" i="19"/>
  <c r="G356" i="19"/>
  <c r="K356" i="19"/>
  <c r="O356" i="19"/>
  <c r="S356" i="19"/>
  <c r="W356" i="19"/>
  <c r="B497" i="19"/>
  <c r="F497" i="19"/>
  <c r="J497" i="19"/>
  <c r="N497" i="19"/>
  <c r="R497" i="19"/>
  <c r="V497" i="19"/>
  <c r="A498" i="19"/>
  <c r="C497" i="19"/>
  <c r="G497" i="19"/>
  <c r="K497" i="19"/>
  <c r="O497" i="19"/>
  <c r="S497" i="19"/>
  <c r="W497" i="19"/>
  <c r="D497" i="19"/>
  <c r="H497" i="19"/>
  <c r="L497" i="19"/>
  <c r="P497" i="19"/>
  <c r="T497" i="19"/>
  <c r="X497" i="19"/>
  <c r="E497" i="19"/>
  <c r="I497" i="19"/>
  <c r="M497" i="19"/>
  <c r="Q497" i="19"/>
  <c r="U497" i="19"/>
  <c r="Y497" i="19"/>
  <c r="D426" i="19"/>
  <c r="H426" i="19"/>
  <c r="L426" i="19"/>
  <c r="P426" i="19"/>
  <c r="T426" i="19"/>
  <c r="X426" i="19"/>
  <c r="E426" i="19"/>
  <c r="I426" i="19"/>
  <c r="M426" i="19"/>
  <c r="Q426" i="19"/>
  <c r="U426" i="19"/>
  <c r="Y426" i="19"/>
  <c r="B426" i="19"/>
  <c r="F426" i="19"/>
  <c r="J426" i="19"/>
  <c r="C426" i="19"/>
  <c r="G426" i="19"/>
  <c r="K426" i="19"/>
  <c r="O426" i="19"/>
  <c r="S426" i="19"/>
  <c r="W426" i="19"/>
  <c r="R426" i="19"/>
  <c r="V426" i="19"/>
  <c r="N426" i="19"/>
  <c r="B532" i="19"/>
  <c r="F532" i="19"/>
  <c r="J532" i="19"/>
  <c r="N532" i="19"/>
  <c r="R532" i="19"/>
  <c r="V532" i="19"/>
  <c r="C532" i="19"/>
  <c r="G532" i="19"/>
  <c r="K532" i="19"/>
  <c r="O532" i="19"/>
  <c r="S532" i="19"/>
  <c r="W532" i="19"/>
  <c r="D532" i="19"/>
  <c r="H532" i="19"/>
  <c r="L532" i="19"/>
  <c r="P532" i="19"/>
  <c r="T532" i="19"/>
  <c r="X532" i="19"/>
  <c r="A533" i="19"/>
  <c r="E532" i="19"/>
  <c r="I532" i="19"/>
  <c r="M532" i="19"/>
  <c r="Q532" i="19"/>
  <c r="U532" i="19"/>
  <c r="Y532" i="19"/>
  <c r="B567" i="19"/>
  <c r="F567" i="19"/>
  <c r="J567" i="19"/>
  <c r="N567" i="19"/>
  <c r="R567" i="19"/>
  <c r="V567" i="19"/>
  <c r="C567" i="19"/>
  <c r="G567" i="19"/>
  <c r="K567" i="19"/>
  <c r="O567" i="19"/>
  <c r="S567" i="19"/>
  <c r="W567" i="19"/>
  <c r="A568" i="19"/>
  <c r="D567" i="19"/>
  <c r="H567" i="19"/>
  <c r="L567" i="19"/>
  <c r="P567" i="19"/>
  <c r="T567" i="19"/>
  <c r="X567" i="19"/>
  <c r="E567" i="19"/>
  <c r="I567" i="19"/>
  <c r="M567" i="19"/>
  <c r="Q567" i="19"/>
  <c r="U567" i="19"/>
  <c r="Y567" i="19"/>
  <c r="D391" i="19"/>
  <c r="H391" i="19"/>
  <c r="L391" i="19"/>
  <c r="P391" i="19"/>
  <c r="T391" i="19"/>
  <c r="X391" i="19"/>
  <c r="E391" i="19"/>
  <c r="I391" i="19"/>
  <c r="M391" i="19"/>
  <c r="Q391" i="19"/>
  <c r="U391" i="19"/>
  <c r="Y391" i="19"/>
  <c r="B391" i="19"/>
  <c r="F391" i="19"/>
  <c r="J391" i="19"/>
  <c r="N391" i="19"/>
  <c r="R391" i="19"/>
  <c r="V391" i="19"/>
  <c r="C391" i="19"/>
  <c r="G391" i="19"/>
  <c r="K391" i="19"/>
  <c r="O391" i="19"/>
  <c r="S391" i="19"/>
  <c r="W391" i="19"/>
  <c r="A427" i="19"/>
  <c r="E239" i="21" l="1"/>
  <c r="S239" i="21"/>
  <c r="G239" i="21"/>
  <c r="J239" i="21"/>
  <c r="Y239" i="21"/>
  <c r="V239" i="21"/>
  <c r="A240" i="21"/>
  <c r="B239" i="21"/>
  <c r="P239" i="21"/>
  <c r="W239" i="21"/>
  <c r="K239" i="21"/>
  <c r="N239" i="21"/>
  <c r="U239" i="21"/>
  <c r="O239" i="21"/>
  <c r="R239" i="21"/>
  <c r="I239" i="21"/>
  <c r="T239" i="21"/>
  <c r="D239" i="21"/>
  <c r="M239" i="21"/>
  <c r="H239" i="21"/>
  <c r="C239" i="21"/>
  <c r="F239" i="21"/>
  <c r="Q239" i="21"/>
  <c r="X239" i="21"/>
  <c r="L239" i="21"/>
  <c r="B1252" i="2"/>
  <c r="D33" i="21"/>
  <c r="F33" i="21"/>
  <c r="E33" i="21"/>
  <c r="X33" i="21"/>
  <c r="W33" i="21"/>
  <c r="W33" i="19"/>
  <c r="X33" i="24"/>
  <c r="X33" i="19"/>
  <c r="W33" i="24"/>
  <c r="T204" i="21"/>
  <c r="X204" i="21"/>
  <c r="U204" i="21"/>
  <c r="Y204" i="21"/>
  <c r="M204" i="21"/>
  <c r="Q204" i="21"/>
  <c r="N204" i="21"/>
  <c r="V204" i="21"/>
  <c r="S204" i="21"/>
  <c r="W204" i="21"/>
  <c r="R204" i="21"/>
  <c r="O204" i="21"/>
  <c r="L204" i="21"/>
  <c r="P204" i="21"/>
  <c r="G204" i="21"/>
  <c r="I204" i="21"/>
  <c r="C204" i="21"/>
  <c r="E204" i="21"/>
  <c r="J204" i="21"/>
  <c r="H204" i="21"/>
  <c r="F204" i="21"/>
  <c r="D204" i="21"/>
  <c r="B204" i="21"/>
  <c r="K204" i="21"/>
  <c r="A205" i="21"/>
  <c r="G530" i="23"/>
  <c r="W530" i="23"/>
  <c r="P530" i="23"/>
  <c r="I530" i="23"/>
  <c r="Y530" i="23"/>
  <c r="N530" i="23"/>
  <c r="K530" i="23"/>
  <c r="D530" i="23"/>
  <c r="T530" i="23"/>
  <c r="M530" i="23"/>
  <c r="B530" i="23"/>
  <c r="R530" i="23"/>
  <c r="O530" i="23"/>
  <c r="H530" i="23"/>
  <c r="X530" i="23"/>
  <c r="Q530" i="23"/>
  <c r="F530" i="23"/>
  <c r="V530" i="23"/>
  <c r="C530" i="23"/>
  <c r="S530" i="23"/>
  <c r="L530" i="23"/>
  <c r="E530" i="23"/>
  <c r="U530" i="23"/>
  <c r="J530" i="23"/>
  <c r="A531" i="23"/>
  <c r="R34" i="24"/>
  <c r="A35" i="24"/>
  <c r="Y34" i="24"/>
  <c r="N34" i="24"/>
  <c r="O34" i="24"/>
  <c r="P34" i="24"/>
  <c r="T34" i="24"/>
  <c r="M34" i="24"/>
  <c r="S34" i="24"/>
  <c r="X34" i="24"/>
  <c r="A70" i="24"/>
  <c r="K34" i="24"/>
  <c r="J34" i="24"/>
  <c r="Q34" i="24"/>
  <c r="L34" i="24"/>
  <c r="H34" i="24"/>
  <c r="I34" i="24"/>
  <c r="B34" i="24"/>
  <c r="G34" i="24"/>
  <c r="E34" i="24"/>
  <c r="D34" i="24"/>
  <c r="C34" i="24"/>
  <c r="F34" i="24"/>
  <c r="K412" i="24"/>
  <c r="Y412" i="24"/>
  <c r="D412" i="24"/>
  <c r="C412" i="24"/>
  <c r="Q412" i="24"/>
  <c r="L412" i="24"/>
  <c r="A413" i="24"/>
  <c r="F412" i="24"/>
  <c r="T412" i="24"/>
  <c r="S412" i="24"/>
  <c r="N412" i="24"/>
  <c r="E412" i="24"/>
  <c r="B412" i="24"/>
  <c r="P412" i="24"/>
  <c r="V412" i="24"/>
  <c r="M412" i="24"/>
  <c r="H412" i="24"/>
  <c r="G412" i="24"/>
  <c r="U412" i="24"/>
  <c r="R412" i="24"/>
  <c r="I412" i="24"/>
  <c r="O412" i="24"/>
  <c r="J412" i="24"/>
  <c r="X412" i="24"/>
  <c r="W412" i="24"/>
  <c r="N553" i="24"/>
  <c r="K553" i="24"/>
  <c r="D553" i="24"/>
  <c r="T553" i="24"/>
  <c r="M553" i="24"/>
  <c r="F553" i="24"/>
  <c r="C553" i="24"/>
  <c r="S553" i="24"/>
  <c r="L553" i="24"/>
  <c r="E553" i="24"/>
  <c r="Y553" i="24"/>
  <c r="R553" i="24"/>
  <c r="H553" i="24"/>
  <c r="Q553" i="24"/>
  <c r="G553" i="24"/>
  <c r="P553" i="24"/>
  <c r="A554" i="24"/>
  <c r="B553" i="24"/>
  <c r="O553" i="24"/>
  <c r="X553" i="24"/>
  <c r="J553" i="24"/>
  <c r="W553" i="24"/>
  <c r="I553" i="24"/>
  <c r="V553" i="24"/>
  <c r="U553" i="24"/>
  <c r="F307" i="24"/>
  <c r="X307" i="24"/>
  <c r="S307" i="24"/>
  <c r="N307" i="24"/>
  <c r="E307" i="24"/>
  <c r="K307" i="24"/>
  <c r="Y307" i="24"/>
  <c r="V307" i="24"/>
  <c r="M307" i="24"/>
  <c r="L307" i="24"/>
  <c r="G307" i="24"/>
  <c r="U307" i="24"/>
  <c r="D307" i="24"/>
  <c r="O307" i="24"/>
  <c r="J307" i="24"/>
  <c r="A308" i="24"/>
  <c r="W307" i="24"/>
  <c r="B307" i="24"/>
  <c r="T307" i="24"/>
  <c r="H307" i="24"/>
  <c r="C307" i="24"/>
  <c r="Q307" i="24"/>
  <c r="P307" i="24"/>
  <c r="R307" i="24"/>
  <c r="I307" i="24"/>
  <c r="O693" i="24"/>
  <c r="A694" i="24"/>
  <c r="J693" i="24"/>
  <c r="U693" i="24"/>
  <c r="E693" i="24"/>
  <c r="L693" i="24"/>
  <c r="A729" i="24"/>
  <c r="K693" i="24"/>
  <c r="V693" i="24"/>
  <c r="F693" i="24"/>
  <c r="Q693" i="24"/>
  <c r="X693" i="24"/>
  <c r="H693" i="24"/>
  <c r="W693" i="24"/>
  <c r="G693" i="24"/>
  <c r="R693" i="24"/>
  <c r="B693" i="24"/>
  <c r="M693" i="24"/>
  <c r="T693" i="24"/>
  <c r="D693" i="24"/>
  <c r="S693" i="24"/>
  <c r="C693" i="24"/>
  <c r="N693" i="24"/>
  <c r="Y693" i="24"/>
  <c r="I693" i="24"/>
  <c r="P693" i="24"/>
  <c r="I283" i="23"/>
  <c r="Y283" i="23"/>
  <c r="N283" i="23"/>
  <c r="G283" i="23"/>
  <c r="W283" i="23"/>
  <c r="P283" i="23"/>
  <c r="M283" i="23"/>
  <c r="B283" i="23"/>
  <c r="R283" i="23"/>
  <c r="K283" i="23"/>
  <c r="D283" i="23"/>
  <c r="T283" i="23"/>
  <c r="Q283" i="23"/>
  <c r="F283" i="23"/>
  <c r="V283" i="23"/>
  <c r="O283" i="23"/>
  <c r="H283" i="23"/>
  <c r="X283" i="23"/>
  <c r="E283" i="23"/>
  <c r="U283" i="23"/>
  <c r="J283" i="23"/>
  <c r="C283" i="23"/>
  <c r="S283" i="23"/>
  <c r="L283" i="23"/>
  <c r="K346" i="21"/>
  <c r="H346" i="21"/>
  <c r="I346" i="21"/>
  <c r="A347" i="21"/>
  <c r="N346" i="21"/>
  <c r="O346" i="21"/>
  <c r="L346" i="21"/>
  <c r="M346" i="21"/>
  <c r="B346" i="21"/>
  <c r="R346" i="21"/>
  <c r="C346" i="21"/>
  <c r="S346" i="21"/>
  <c r="P346" i="21"/>
  <c r="Q346" i="21"/>
  <c r="F346" i="21"/>
  <c r="G346" i="21"/>
  <c r="D346" i="21"/>
  <c r="E346" i="21"/>
  <c r="Y346" i="21"/>
  <c r="J346" i="21"/>
  <c r="X346" i="21"/>
  <c r="V346" i="21"/>
  <c r="W346" i="21"/>
  <c r="T346" i="21"/>
  <c r="U346" i="21"/>
  <c r="T588" i="24"/>
  <c r="D588" i="24"/>
  <c r="K588" i="24"/>
  <c r="V588" i="24"/>
  <c r="F588" i="24"/>
  <c r="Q588" i="24"/>
  <c r="L588" i="24"/>
  <c r="S588" i="24"/>
  <c r="C588" i="24"/>
  <c r="N588" i="24"/>
  <c r="Y588" i="24"/>
  <c r="I588" i="24"/>
  <c r="W588" i="24"/>
  <c r="R588" i="24"/>
  <c r="M588" i="24"/>
  <c r="X588" i="24"/>
  <c r="O588" i="24"/>
  <c r="J588" i="24"/>
  <c r="E588" i="24"/>
  <c r="P588" i="24"/>
  <c r="G588" i="24"/>
  <c r="B588" i="24"/>
  <c r="H588" i="24"/>
  <c r="A589" i="24"/>
  <c r="U588" i="24"/>
  <c r="I213" i="23"/>
  <c r="A249" i="23"/>
  <c r="D213" i="23"/>
  <c r="B213" i="23"/>
  <c r="C213" i="23"/>
  <c r="H213" i="23"/>
  <c r="F213" i="23"/>
  <c r="G213" i="23"/>
  <c r="E213" i="23"/>
  <c r="J213" i="23"/>
  <c r="K213" i="23"/>
  <c r="N213" i="23"/>
  <c r="W213" i="23"/>
  <c r="Q213" i="23"/>
  <c r="U213" i="23"/>
  <c r="S213" i="23"/>
  <c r="P213" i="23"/>
  <c r="V213" i="23"/>
  <c r="O213" i="23"/>
  <c r="L213" i="23"/>
  <c r="M213" i="23"/>
  <c r="T213" i="23"/>
  <c r="X213" i="23"/>
  <c r="Y213" i="23"/>
  <c r="R213" i="23"/>
  <c r="L448" i="24"/>
  <c r="R448" i="24"/>
  <c r="I448" i="24"/>
  <c r="K448" i="24"/>
  <c r="J448" i="24"/>
  <c r="X448" i="24"/>
  <c r="N448" i="24"/>
  <c r="E448" i="24"/>
  <c r="G448" i="24"/>
  <c r="Y448" i="24"/>
  <c r="D448" i="24"/>
  <c r="A449" i="24"/>
  <c r="Q448" i="24"/>
  <c r="C448" i="24"/>
  <c r="U448" i="24"/>
  <c r="W448" i="24"/>
  <c r="F448" i="24"/>
  <c r="T448" i="24"/>
  <c r="O448" i="24"/>
  <c r="S448" i="24"/>
  <c r="B448" i="24"/>
  <c r="P448" i="24"/>
  <c r="V448" i="24"/>
  <c r="M448" i="24"/>
  <c r="H448" i="24"/>
  <c r="I487" i="21"/>
  <c r="J487" i="21"/>
  <c r="O487" i="21"/>
  <c r="P487" i="21"/>
  <c r="M487" i="21"/>
  <c r="N487" i="21"/>
  <c r="D487" i="21"/>
  <c r="A488" i="21"/>
  <c r="G487" i="21"/>
  <c r="H487" i="21"/>
  <c r="E487" i="21"/>
  <c r="F487" i="21"/>
  <c r="K487" i="21"/>
  <c r="L487" i="21"/>
  <c r="B487" i="21"/>
  <c r="C487" i="21"/>
  <c r="S487" i="21"/>
  <c r="W487" i="21"/>
  <c r="R487" i="21"/>
  <c r="X487" i="21"/>
  <c r="T487" i="21"/>
  <c r="U487" i="21"/>
  <c r="Y487" i="21"/>
  <c r="Q487" i="21"/>
  <c r="V487" i="21"/>
  <c r="L389" i="23"/>
  <c r="E389" i="23"/>
  <c r="Y389" i="23"/>
  <c r="N389" i="23"/>
  <c r="G389" i="23"/>
  <c r="W389" i="23"/>
  <c r="P389" i="23"/>
  <c r="I389" i="23"/>
  <c r="B389" i="23"/>
  <c r="R389" i="23"/>
  <c r="K389" i="23"/>
  <c r="D389" i="23"/>
  <c r="T389" i="23"/>
  <c r="M389" i="23"/>
  <c r="F389" i="23"/>
  <c r="A425" i="23"/>
  <c r="O389" i="23"/>
  <c r="H389" i="23"/>
  <c r="X389" i="23"/>
  <c r="Q389" i="23"/>
  <c r="J389" i="23"/>
  <c r="C389" i="23"/>
  <c r="S389" i="23"/>
  <c r="V389" i="23"/>
  <c r="U389" i="23"/>
  <c r="M522" i="21"/>
  <c r="J522" i="21"/>
  <c r="G522" i="21"/>
  <c r="A523" i="21"/>
  <c r="Q522" i="21"/>
  <c r="N522" i="21"/>
  <c r="O522" i="21"/>
  <c r="C522" i="21"/>
  <c r="E522" i="21"/>
  <c r="B522" i="21"/>
  <c r="D522" i="21"/>
  <c r="H522" i="21"/>
  <c r="K522" i="21"/>
  <c r="I522" i="21"/>
  <c r="F522" i="21"/>
  <c r="L522" i="21"/>
  <c r="P522" i="21"/>
  <c r="U522" i="21"/>
  <c r="R522" i="21"/>
  <c r="V522" i="21"/>
  <c r="X522" i="21"/>
  <c r="T522" i="21"/>
  <c r="S522" i="21"/>
  <c r="Y522" i="21"/>
  <c r="W522" i="21"/>
  <c r="H767" i="21"/>
  <c r="X767" i="21"/>
  <c r="Q767" i="21"/>
  <c r="F767" i="21"/>
  <c r="V767" i="21"/>
  <c r="O767" i="21"/>
  <c r="L767" i="21"/>
  <c r="E767" i="21"/>
  <c r="U767" i="21"/>
  <c r="J767" i="21"/>
  <c r="C767" i="21"/>
  <c r="S767" i="21"/>
  <c r="P767" i="21"/>
  <c r="I767" i="21"/>
  <c r="Y767" i="21"/>
  <c r="N767" i="21"/>
  <c r="G767" i="21"/>
  <c r="W767" i="21"/>
  <c r="D767" i="21"/>
  <c r="T767" i="21"/>
  <c r="M767" i="21"/>
  <c r="B767" i="21"/>
  <c r="R767" i="21"/>
  <c r="K767" i="21"/>
  <c r="A768" i="21"/>
  <c r="F166" i="24"/>
  <c r="A167" i="24"/>
  <c r="O166" i="24"/>
  <c r="L166" i="24"/>
  <c r="E166" i="24"/>
  <c r="Y166" i="24"/>
  <c r="J166" i="24"/>
  <c r="C166" i="24"/>
  <c r="S166" i="24"/>
  <c r="P166" i="24"/>
  <c r="I166" i="24"/>
  <c r="N166" i="24"/>
  <c r="G166" i="24"/>
  <c r="D166" i="24"/>
  <c r="T166" i="24"/>
  <c r="M166" i="24"/>
  <c r="B166" i="24"/>
  <c r="R166" i="24"/>
  <c r="K166" i="24"/>
  <c r="H166" i="24"/>
  <c r="X166" i="24"/>
  <c r="Q166" i="24"/>
  <c r="V166" i="24"/>
  <c r="W166" i="24"/>
  <c r="U166" i="24"/>
  <c r="D592" i="21"/>
  <c r="T592" i="21"/>
  <c r="M592" i="21"/>
  <c r="F592" i="21"/>
  <c r="A593" i="21"/>
  <c r="O592" i="21"/>
  <c r="H592" i="21"/>
  <c r="X592" i="21"/>
  <c r="Q592" i="21"/>
  <c r="J592" i="21"/>
  <c r="C592" i="21"/>
  <c r="S592" i="21"/>
  <c r="L592" i="21"/>
  <c r="E592" i="21"/>
  <c r="Y592" i="21"/>
  <c r="N592" i="21"/>
  <c r="G592" i="21"/>
  <c r="P592" i="21"/>
  <c r="I592" i="21"/>
  <c r="B592" i="21"/>
  <c r="R592" i="21"/>
  <c r="K592" i="21"/>
  <c r="W592" i="21"/>
  <c r="V592" i="21"/>
  <c r="U592" i="21"/>
  <c r="P319" i="23"/>
  <c r="M319" i="23"/>
  <c r="F319" i="23"/>
  <c r="C319" i="23"/>
  <c r="S319" i="23"/>
  <c r="D319" i="23"/>
  <c r="A320" i="23"/>
  <c r="Q319" i="23"/>
  <c r="J319" i="23"/>
  <c r="G319" i="23"/>
  <c r="A355" i="23"/>
  <c r="H319" i="23"/>
  <c r="E319" i="23"/>
  <c r="Y319" i="23"/>
  <c r="N319" i="23"/>
  <c r="K319" i="23"/>
  <c r="L319" i="23"/>
  <c r="I319" i="23"/>
  <c r="B319" i="23"/>
  <c r="R319" i="23"/>
  <c r="O319" i="23"/>
  <c r="U319" i="23"/>
  <c r="T319" i="23"/>
  <c r="W319" i="23"/>
  <c r="X319" i="23"/>
  <c r="V319" i="23"/>
  <c r="C101" i="24"/>
  <c r="H101" i="24"/>
  <c r="B101" i="24"/>
  <c r="G101" i="24"/>
  <c r="A134" i="24"/>
  <c r="J101" i="24"/>
  <c r="K101" i="24"/>
  <c r="F101" i="24"/>
  <c r="E101" i="24"/>
  <c r="D101" i="24"/>
  <c r="I101" i="24"/>
  <c r="R101" i="24"/>
  <c r="X101" i="24"/>
  <c r="O101" i="24"/>
  <c r="Y101" i="24"/>
  <c r="V101" i="24"/>
  <c r="S101" i="24"/>
  <c r="W101" i="24"/>
  <c r="L101" i="24"/>
  <c r="M101" i="24"/>
  <c r="U101" i="24"/>
  <c r="P101" i="24"/>
  <c r="T101" i="24"/>
  <c r="N101" i="24"/>
  <c r="Q101" i="24"/>
  <c r="K133" i="24"/>
  <c r="H133" i="24"/>
  <c r="J133" i="24"/>
  <c r="W133" i="24"/>
  <c r="I133" i="24"/>
  <c r="Q133" i="24"/>
  <c r="N133" i="24"/>
  <c r="T133" i="24"/>
  <c r="F133" i="24"/>
  <c r="S133" i="24"/>
  <c r="C133" i="24"/>
  <c r="Y133" i="24"/>
  <c r="R133" i="24"/>
  <c r="E133" i="24"/>
  <c r="P133" i="24"/>
  <c r="M133" i="24"/>
  <c r="G133" i="24"/>
  <c r="D133" i="24"/>
  <c r="B133" i="24"/>
  <c r="O133" i="24"/>
  <c r="X133" i="24"/>
  <c r="L133" i="24"/>
  <c r="V133" i="24"/>
  <c r="U133" i="24"/>
  <c r="M658" i="24"/>
  <c r="T658" i="24"/>
  <c r="D658" i="24"/>
  <c r="K658" i="24"/>
  <c r="V658" i="24"/>
  <c r="F658" i="24"/>
  <c r="U658" i="24"/>
  <c r="E658" i="24"/>
  <c r="L658" i="24"/>
  <c r="S658" i="24"/>
  <c r="C658" i="24"/>
  <c r="N658" i="24"/>
  <c r="Y658" i="24"/>
  <c r="P658" i="24"/>
  <c r="G658" i="24"/>
  <c r="B658" i="24"/>
  <c r="Q658" i="24"/>
  <c r="H658" i="24"/>
  <c r="A659" i="24"/>
  <c r="I658" i="24"/>
  <c r="W658" i="24"/>
  <c r="R658" i="24"/>
  <c r="X658" i="24"/>
  <c r="O658" i="24"/>
  <c r="J658" i="24"/>
  <c r="Q495" i="23"/>
  <c r="J495" i="23"/>
  <c r="K495" i="23"/>
  <c r="B495" i="23"/>
  <c r="W495" i="23"/>
  <c r="S495" i="23"/>
  <c r="E495" i="23"/>
  <c r="U495" i="23"/>
  <c r="O495" i="23"/>
  <c r="P495" i="23"/>
  <c r="G495" i="23"/>
  <c r="C495" i="23"/>
  <c r="X495" i="23"/>
  <c r="I495" i="23"/>
  <c r="Y495" i="23"/>
  <c r="T495" i="23"/>
  <c r="V495" i="23"/>
  <c r="L495" i="23"/>
  <c r="H495" i="23"/>
  <c r="M495" i="23"/>
  <c r="D495" i="23"/>
  <c r="F495" i="23"/>
  <c r="A496" i="23"/>
  <c r="R495" i="23"/>
  <c r="N495" i="23"/>
  <c r="P424" i="23"/>
  <c r="I424" i="23"/>
  <c r="F424" i="23"/>
  <c r="G424" i="23"/>
  <c r="D424" i="23"/>
  <c r="T424" i="23"/>
  <c r="M424" i="23"/>
  <c r="J424" i="23"/>
  <c r="K424" i="23"/>
  <c r="H424" i="23"/>
  <c r="X424" i="23"/>
  <c r="Q424" i="23"/>
  <c r="N424" i="23"/>
  <c r="O424" i="23"/>
  <c r="L424" i="23"/>
  <c r="E424" i="23"/>
  <c r="Y424" i="23"/>
  <c r="R424" i="23"/>
  <c r="S424" i="23"/>
  <c r="C424" i="23"/>
  <c r="B424" i="23"/>
  <c r="V424" i="23"/>
  <c r="U424" i="23"/>
  <c r="W424" i="23"/>
  <c r="D802" i="21"/>
  <c r="T802" i="21"/>
  <c r="M802" i="21"/>
  <c r="A803" i="21"/>
  <c r="N802" i="21"/>
  <c r="G802" i="21"/>
  <c r="W802" i="21"/>
  <c r="H802" i="21"/>
  <c r="X802" i="21"/>
  <c r="Q802" i="21"/>
  <c r="B802" i="21"/>
  <c r="R802" i="21"/>
  <c r="K802" i="21"/>
  <c r="L802" i="21"/>
  <c r="E802" i="21"/>
  <c r="U802" i="21"/>
  <c r="F802" i="21"/>
  <c r="V802" i="21"/>
  <c r="O802" i="21"/>
  <c r="P802" i="21"/>
  <c r="I802" i="21"/>
  <c r="Y802" i="21"/>
  <c r="J802" i="21"/>
  <c r="C802" i="21"/>
  <c r="S802" i="21"/>
  <c r="L354" i="23"/>
  <c r="M354" i="23"/>
  <c r="B354" i="23"/>
  <c r="R354" i="23"/>
  <c r="O354" i="23"/>
  <c r="P354" i="23"/>
  <c r="Q354" i="23"/>
  <c r="F354" i="23"/>
  <c r="C354" i="23"/>
  <c r="S354" i="23"/>
  <c r="D354" i="23"/>
  <c r="E354" i="23"/>
  <c r="Y354" i="23"/>
  <c r="J354" i="23"/>
  <c r="G354" i="23"/>
  <c r="H354" i="23"/>
  <c r="I354" i="23"/>
  <c r="A390" i="23"/>
  <c r="N354" i="23"/>
  <c r="K354" i="23"/>
  <c r="T354" i="23"/>
  <c r="V354" i="23"/>
  <c r="W354" i="23"/>
  <c r="X354" i="23"/>
  <c r="U354" i="23"/>
  <c r="O416" i="21"/>
  <c r="H416" i="21"/>
  <c r="X416" i="21"/>
  <c r="M416" i="21"/>
  <c r="F416" i="21"/>
  <c r="C416" i="21"/>
  <c r="S416" i="21"/>
  <c r="L416" i="21"/>
  <c r="A417" i="21"/>
  <c r="Q416" i="21"/>
  <c r="J416" i="21"/>
  <c r="G416" i="21"/>
  <c r="W416" i="21"/>
  <c r="P416" i="21"/>
  <c r="E416" i="21"/>
  <c r="Y416" i="21"/>
  <c r="N416" i="21"/>
  <c r="K416" i="21"/>
  <c r="D416" i="21"/>
  <c r="T416" i="21"/>
  <c r="I416" i="21"/>
  <c r="B416" i="21"/>
  <c r="R416" i="21"/>
  <c r="U416" i="21"/>
  <c r="V416" i="21"/>
  <c r="H275" i="21"/>
  <c r="E275" i="21"/>
  <c r="B275" i="21"/>
  <c r="R275" i="21"/>
  <c r="O275" i="21"/>
  <c r="P275" i="21"/>
  <c r="I275" i="21"/>
  <c r="F275" i="21"/>
  <c r="C275" i="21"/>
  <c r="S275" i="21"/>
  <c r="A276" i="21"/>
  <c r="T275" i="21"/>
  <c r="Q275" i="21"/>
  <c r="J275" i="21"/>
  <c r="G275" i="21"/>
  <c r="W275" i="21"/>
  <c r="D275" i="21"/>
  <c r="X275" i="21"/>
  <c r="Y275" i="21"/>
  <c r="N275" i="21"/>
  <c r="K275" i="21"/>
  <c r="L275" i="21"/>
  <c r="M275" i="21"/>
  <c r="V275" i="21"/>
  <c r="U275" i="21"/>
  <c r="C381" i="21"/>
  <c r="S381" i="21"/>
  <c r="L381" i="21"/>
  <c r="M381" i="21"/>
  <c r="F381" i="21"/>
  <c r="G381" i="21"/>
  <c r="A382" i="21"/>
  <c r="P381" i="21"/>
  <c r="Q381" i="21"/>
  <c r="J381" i="21"/>
  <c r="K381" i="21"/>
  <c r="D381" i="21"/>
  <c r="E381" i="21"/>
  <c r="Y381" i="21"/>
  <c r="N381" i="21"/>
  <c r="O381" i="21"/>
  <c r="H381" i="21"/>
  <c r="I381" i="21"/>
  <c r="B381" i="21"/>
  <c r="R381" i="21"/>
  <c r="U381" i="21"/>
  <c r="T381" i="21"/>
  <c r="X381" i="21"/>
  <c r="W381" i="21"/>
  <c r="V381" i="21"/>
  <c r="J518" i="24"/>
  <c r="G518" i="24"/>
  <c r="A519" i="24"/>
  <c r="P518" i="24"/>
  <c r="M518" i="24"/>
  <c r="B518" i="24"/>
  <c r="R518" i="24"/>
  <c r="O518" i="24"/>
  <c r="H518" i="24"/>
  <c r="E518" i="24"/>
  <c r="Y518" i="24"/>
  <c r="N518" i="24"/>
  <c r="D518" i="24"/>
  <c r="Q518" i="24"/>
  <c r="C518" i="24"/>
  <c r="L518" i="24"/>
  <c r="K518" i="24"/>
  <c r="T518" i="24"/>
  <c r="F518" i="24"/>
  <c r="S518" i="24"/>
  <c r="I518" i="24"/>
  <c r="U518" i="24"/>
  <c r="V518" i="24"/>
  <c r="X518" i="24"/>
  <c r="W518" i="24"/>
  <c r="J201" i="24"/>
  <c r="C201" i="24"/>
  <c r="S201" i="24"/>
  <c r="P201" i="24"/>
  <c r="Q201" i="24"/>
  <c r="N201" i="24"/>
  <c r="G201" i="24"/>
  <c r="D201" i="24"/>
  <c r="E201" i="24"/>
  <c r="Y201" i="24"/>
  <c r="B201" i="24"/>
  <c r="R201" i="24"/>
  <c r="K201" i="24"/>
  <c r="H201" i="24"/>
  <c r="I201" i="24"/>
  <c r="F201" i="24"/>
  <c r="A202" i="24"/>
  <c r="O201" i="24"/>
  <c r="L201" i="24"/>
  <c r="M201" i="24"/>
  <c r="V201" i="24"/>
  <c r="X201" i="24"/>
  <c r="T201" i="24"/>
  <c r="W201" i="24"/>
  <c r="U201" i="24"/>
  <c r="I248" i="23"/>
  <c r="B248" i="23"/>
  <c r="R248" i="23"/>
  <c r="K248" i="23"/>
  <c r="D248" i="23"/>
  <c r="T248" i="23"/>
  <c r="M248" i="23"/>
  <c r="F248" i="23"/>
  <c r="A284" i="23"/>
  <c r="O248" i="23"/>
  <c r="H248" i="23"/>
  <c r="X248" i="23"/>
  <c r="Q248" i="23"/>
  <c r="J248" i="23"/>
  <c r="C248" i="23"/>
  <c r="S248" i="23"/>
  <c r="L248" i="23"/>
  <c r="E248" i="23"/>
  <c r="Y248" i="23"/>
  <c r="N248" i="23"/>
  <c r="G248" i="23"/>
  <c r="W248" i="23"/>
  <c r="P248" i="23"/>
  <c r="U248" i="23"/>
  <c r="V248" i="23"/>
  <c r="P623" i="24"/>
  <c r="W623" i="24"/>
  <c r="G623" i="24"/>
  <c r="R623" i="24"/>
  <c r="B623" i="24"/>
  <c r="M623" i="24"/>
  <c r="L623" i="24"/>
  <c r="S623" i="24"/>
  <c r="C623" i="24"/>
  <c r="N623" i="24"/>
  <c r="Y623" i="24"/>
  <c r="I623" i="24"/>
  <c r="X623" i="24"/>
  <c r="H623" i="24"/>
  <c r="O623" i="24"/>
  <c r="A624" i="24"/>
  <c r="J623" i="24"/>
  <c r="U623" i="24"/>
  <c r="E623" i="24"/>
  <c r="T623" i="24"/>
  <c r="D623" i="24"/>
  <c r="K623" i="24"/>
  <c r="V623" i="24"/>
  <c r="F623" i="24"/>
  <c r="Q623" i="24"/>
  <c r="M452" i="21"/>
  <c r="J452" i="21"/>
  <c r="L452" i="21"/>
  <c r="A453" i="21"/>
  <c r="K452" i="21"/>
  <c r="Q452" i="21"/>
  <c r="N452" i="21"/>
  <c r="T452" i="21"/>
  <c r="H452" i="21"/>
  <c r="S452" i="21"/>
  <c r="E452" i="21"/>
  <c r="Y452" i="21"/>
  <c r="R452" i="21"/>
  <c r="G452" i="21"/>
  <c r="P452" i="21"/>
  <c r="I452" i="21"/>
  <c r="F452" i="21"/>
  <c r="D452" i="21"/>
  <c r="O452" i="21"/>
  <c r="X452" i="21"/>
  <c r="B452" i="21"/>
  <c r="C452" i="21"/>
  <c r="W452" i="21"/>
  <c r="V452" i="21"/>
  <c r="U452" i="21"/>
  <c r="I377" i="24"/>
  <c r="Y377" i="24"/>
  <c r="N377" i="24"/>
  <c r="P377" i="24"/>
  <c r="K377" i="24"/>
  <c r="T377" i="24"/>
  <c r="M377" i="24"/>
  <c r="B377" i="24"/>
  <c r="R377" i="24"/>
  <c r="X377" i="24"/>
  <c r="S377" i="24"/>
  <c r="G377" i="24"/>
  <c r="Q377" i="24"/>
  <c r="F377" i="24"/>
  <c r="V377" i="24"/>
  <c r="A378" i="24"/>
  <c r="D377" i="24"/>
  <c r="O377" i="24"/>
  <c r="E377" i="24"/>
  <c r="U377" i="24"/>
  <c r="J377" i="24"/>
  <c r="H377" i="24"/>
  <c r="C377" i="24"/>
  <c r="L377" i="24"/>
  <c r="W377" i="24"/>
  <c r="I236" i="24"/>
  <c r="B236" i="24"/>
  <c r="R236" i="24"/>
  <c r="K236" i="24"/>
  <c r="G236" i="24"/>
  <c r="M236" i="24"/>
  <c r="F236" i="24"/>
  <c r="H236" i="24"/>
  <c r="S236" i="24"/>
  <c r="O236" i="24"/>
  <c r="Q236" i="24"/>
  <c r="J236" i="24"/>
  <c r="P236" i="24"/>
  <c r="D236" i="24"/>
  <c r="A237" i="24"/>
  <c r="E236" i="24"/>
  <c r="Y236" i="24"/>
  <c r="N236" i="24"/>
  <c r="C236" i="24"/>
  <c r="L236" i="24"/>
  <c r="U236" i="24"/>
  <c r="V236" i="24"/>
  <c r="T236" i="24"/>
  <c r="X236" i="24"/>
  <c r="W236" i="24"/>
  <c r="J178" i="23"/>
  <c r="A179" i="23"/>
  <c r="A214" i="23"/>
  <c r="E178" i="23"/>
  <c r="I178" i="23"/>
  <c r="C178" i="23"/>
  <c r="G178" i="23"/>
  <c r="B178" i="23"/>
  <c r="F178" i="23"/>
  <c r="H178" i="23"/>
  <c r="D178" i="23"/>
  <c r="W178" i="23"/>
  <c r="S178" i="23"/>
  <c r="O178" i="23"/>
  <c r="K178" i="23"/>
  <c r="V178" i="23"/>
  <c r="R178" i="23"/>
  <c r="N178" i="23"/>
  <c r="Y178" i="23"/>
  <c r="U178" i="23"/>
  <c r="Q178" i="23"/>
  <c r="M178" i="23"/>
  <c r="P178" i="23"/>
  <c r="L178" i="23"/>
  <c r="X178" i="23"/>
  <c r="T178" i="23"/>
  <c r="P662" i="21"/>
  <c r="M662" i="21"/>
  <c r="F662" i="21"/>
  <c r="C662" i="21"/>
  <c r="S662" i="21"/>
  <c r="D662" i="21"/>
  <c r="T662" i="21"/>
  <c r="Q662" i="21"/>
  <c r="J662" i="21"/>
  <c r="G662" i="21"/>
  <c r="A663" i="21"/>
  <c r="H662" i="21"/>
  <c r="E662" i="21"/>
  <c r="Y662" i="21"/>
  <c r="N662" i="21"/>
  <c r="K662" i="21"/>
  <c r="L662" i="21"/>
  <c r="I662" i="21"/>
  <c r="B662" i="21"/>
  <c r="R662" i="21"/>
  <c r="O662" i="21"/>
  <c r="V662" i="21"/>
  <c r="W662" i="21"/>
  <c r="U662" i="21"/>
  <c r="X662" i="21"/>
  <c r="P627" i="21"/>
  <c r="Q627" i="21"/>
  <c r="F627" i="21"/>
  <c r="C627" i="21"/>
  <c r="S627" i="21"/>
  <c r="D627" i="21"/>
  <c r="E627" i="21"/>
  <c r="Y627" i="21"/>
  <c r="J627" i="21"/>
  <c r="G627" i="21"/>
  <c r="H627" i="21"/>
  <c r="I627" i="21"/>
  <c r="A628" i="21"/>
  <c r="N627" i="21"/>
  <c r="K627" i="21"/>
  <c r="L627" i="21"/>
  <c r="M627" i="21"/>
  <c r="B627" i="21"/>
  <c r="R627" i="21"/>
  <c r="O627" i="21"/>
  <c r="U627" i="21"/>
  <c r="T627" i="21"/>
  <c r="V627" i="21"/>
  <c r="W627" i="21"/>
  <c r="X627" i="21"/>
  <c r="K342" i="24"/>
  <c r="Y342" i="24"/>
  <c r="H342" i="24"/>
  <c r="C342" i="24"/>
  <c r="Q342" i="24"/>
  <c r="P342" i="24"/>
  <c r="D342" i="24"/>
  <c r="F342" i="24"/>
  <c r="X342" i="24"/>
  <c r="S342" i="24"/>
  <c r="N342" i="24"/>
  <c r="E342" i="24"/>
  <c r="B342" i="24"/>
  <c r="T342" i="24"/>
  <c r="V342" i="24"/>
  <c r="M342" i="24"/>
  <c r="L342" i="24"/>
  <c r="G342" i="24"/>
  <c r="U342" i="24"/>
  <c r="R342" i="24"/>
  <c r="I342" i="24"/>
  <c r="O342" i="24"/>
  <c r="J342" i="24"/>
  <c r="A343" i="24"/>
  <c r="W342" i="24"/>
  <c r="J69" i="24"/>
  <c r="A102" i="24"/>
  <c r="E69" i="24"/>
  <c r="H69" i="24"/>
  <c r="C69" i="24"/>
  <c r="I69" i="24"/>
  <c r="D69" i="24"/>
  <c r="G69" i="24"/>
  <c r="B69" i="24"/>
  <c r="F69" i="24"/>
  <c r="P69" i="24"/>
  <c r="M69" i="24"/>
  <c r="O69" i="24"/>
  <c r="S69" i="24"/>
  <c r="R69" i="24"/>
  <c r="T69" i="24"/>
  <c r="X69" i="24"/>
  <c r="Y69" i="24"/>
  <c r="V69" i="24"/>
  <c r="K69" i="24"/>
  <c r="U69" i="24"/>
  <c r="L69" i="24"/>
  <c r="W69" i="24"/>
  <c r="N69" i="24"/>
  <c r="Q69" i="24"/>
  <c r="N271" i="24"/>
  <c r="I271" i="24"/>
  <c r="K271" i="24"/>
  <c r="A272" i="24"/>
  <c r="H271" i="24"/>
  <c r="C271" i="24"/>
  <c r="U271" i="24"/>
  <c r="G271" i="24"/>
  <c r="Y271" i="24"/>
  <c r="D271" i="24"/>
  <c r="F271" i="24"/>
  <c r="X271" i="24"/>
  <c r="S271" i="24"/>
  <c r="W271" i="24"/>
  <c r="B271" i="24"/>
  <c r="T271" i="24"/>
  <c r="V271" i="24"/>
  <c r="Q271" i="24"/>
  <c r="L271" i="24"/>
  <c r="P271" i="24"/>
  <c r="R271" i="24"/>
  <c r="M271" i="24"/>
  <c r="O271" i="24"/>
  <c r="J271" i="24"/>
  <c r="E271" i="24"/>
  <c r="G311" i="21"/>
  <c r="D311" i="21"/>
  <c r="T311" i="21"/>
  <c r="M311" i="21"/>
  <c r="F311" i="21"/>
  <c r="A312" i="21"/>
  <c r="K311" i="21"/>
  <c r="H311" i="21"/>
  <c r="X311" i="21"/>
  <c r="Q311" i="21"/>
  <c r="J311" i="21"/>
  <c r="O311" i="21"/>
  <c r="L311" i="21"/>
  <c r="E311" i="21"/>
  <c r="Y311" i="21"/>
  <c r="N311" i="21"/>
  <c r="C311" i="21"/>
  <c r="S311" i="21"/>
  <c r="P311" i="21"/>
  <c r="I311" i="21"/>
  <c r="B311" i="21"/>
  <c r="R311" i="21"/>
  <c r="V311" i="21"/>
  <c r="U311" i="21"/>
  <c r="W311" i="21"/>
  <c r="E565" i="23"/>
  <c r="O565" i="23"/>
  <c r="H565" i="23"/>
  <c r="X565" i="23"/>
  <c r="Q565" i="23"/>
  <c r="F565" i="23"/>
  <c r="V565" i="23"/>
  <c r="B565" i="23"/>
  <c r="S565" i="23"/>
  <c r="L565" i="23"/>
  <c r="D565" i="23"/>
  <c r="U565" i="23"/>
  <c r="J565" i="23"/>
  <c r="G565" i="23"/>
  <c r="W565" i="23"/>
  <c r="P565" i="23"/>
  <c r="I565" i="23"/>
  <c r="Y565" i="23"/>
  <c r="N565" i="23"/>
  <c r="K565" i="23"/>
  <c r="C565" i="23"/>
  <c r="T565" i="23"/>
  <c r="M565" i="23"/>
  <c r="A566" i="23"/>
  <c r="R565" i="23"/>
  <c r="J483" i="24"/>
  <c r="C483" i="24"/>
  <c r="S483" i="24"/>
  <c r="P483" i="24"/>
  <c r="Q483" i="24"/>
  <c r="B483" i="24"/>
  <c r="R483" i="24"/>
  <c r="K483" i="24"/>
  <c r="H483" i="24"/>
  <c r="I483" i="24"/>
  <c r="G483" i="24"/>
  <c r="E483" i="24"/>
  <c r="F483" i="24"/>
  <c r="O483" i="24"/>
  <c r="M483" i="24"/>
  <c r="N483" i="24"/>
  <c r="D483" i="24"/>
  <c r="Y483" i="24"/>
  <c r="A484" i="24"/>
  <c r="L483" i="24"/>
  <c r="W483" i="24"/>
  <c r="V483" i="24"/>
  <c r="T483" i="24"/>
  <c r="X483" i="24"/>
  <c r="U483" i="24"/>
  <c r="H697" i="21"/>
  <c r="X697" i="21"/>
  <c r="M697" i="21"/>
  <c r="F697" i="21"/>
  <c r="C697" i="21"/>
  <c r="S697" i="21"/>
  <c r="L697" i="21"/>
  <c r="A698" i="21"/>
  <c r="Q697" i="21"/>
  <c r="J697" i="21"/>
  <c r="G697" i="21"/>
  <c r="W697" i="21"/>
  <c r="P697" i="21"/>
  <c r="E697" i="21"/>
  <c r="Y697" i="21"/>
  <c r="N697" i="21"/>
  <c r="K697" i="21"/>
  <c r="D697" i="21"/>
  <c r="T697" i="21"/>
  <c r="I697" i="21"/>
  <c r="B697" i="21"/>
  <c r="R697" i="21"/>
  <c r="O697" i="21"/>
  <c r="V697" i="21"/>
  <c r="U697" i="21"/>
  <c r="B557" i="21"/>
  <c r="Q557" i="21"/>
  <c r="N557" i="21"/>
  <c r="O557" i="21"/>
  <c r="H557" i="21"/>
  <c r="X557" i="21"/>
  <c r="D557" i="21"/>
  <c r="Y557" i="21"/>
  <c r="R557" i="21"/>
  <c r="S557" i="21"/>
  <c r="L557" i="21"/>
  <c r="A558" i="21"/>
  <c r="I557" i="21"/>
  <c r="F557" i="21"/>
  <c r="G557" i="21"/>
  <c r="W557" i="21"/>
  <c r="P557" i="21"/>
  <c r="E557" i="21"/>
  <c r="M557" i="21"/>
  <c r="J557" i="21"/>
  <c r="K557" i="21"/>
  <c r="C557" i="21"/>
  <c r="T557" i="21"/>
  <c r="V557" i="21"/>
  <c r="U557" i="21"/>
  <c r="L732" i="21"/>
  <c r="A733" i="21"/>
  <c r="Q732" i="21"/>
  <c r="F732" i="21"/>
  <c r="V732" i="21"/>
  <c r="O732" i="21"/>
  <c r="P732" i="21"/>
  <c r="E732" i="21"/>
  <c r="U732" i="21"/>
  <c r="J732" i="21"/>
  <c r="C732" i="21"/>
  <c r="S732" i="21"/>
  <c r="D732" i="21"/>
  <c r="T732" i="21"/>
  <c r="I732" i="21"/>
  <c r="Y732" i="21"/>
  <c r="N732" i="21"/>
  <c r="G732" i="21"/>
  <c r="W732" i="21"/>
  <c r="H732" i="21"/>
  <c r="X732" i="21"/>
  <c r="M732" i="21"/>
  <c r="B732" i="21"/>
  <c r="R732" i="21"/>
  <c r="K732" i="21"/>
  <c r="J460" i="23"/>
  <c r="R460" i="23"/>
  <c r="H460" i="23"/>
  <c r="I460" i="23"/>
  <c r="U460" i="23"/>
  <c r="Q460" i="23"/>
  <c r="F460" i="23"/>
  <c r="N460" i="23"/>
  <c r="K460" i="23"/>
  <c r="W460" i="23"/>
  <c r="T460" i="23"/>
  <c r="E460" i="23"/>
  <c r="L460" i="23"/>
  <c r="V460" i="23"/>
  <c r="D460" i="23"/>
  <c r="M460" i="23"/>
  <c r="G460" i="23"/>
  <c r="S460" i="23"/>
  <c r="P460" i="23"/>
  <c r="A461" i="23"/>
  <c r="B460" i="23"/>
  <c r="X460" i="23"/>
  <c r="Y460" i="23"/>
  <c r="C460" i="23"/>
  <c r="O460" i="23"/>
  <c r="E837" i="21"/>
  <c r="U837" i="21"/>
  <c r="N837" i="21"/>
  <c r="C837" i="21"/>
  <c r="S837" i="21"/>
  <c r="H837" i="21"/>
  <c r="X837" i="21"/>
  <c r="I837" i="21"/>
  <c r="Y837" i="21"/>
  <c r="R837" i="21"/>
  <c r="G837" i="21"/>
  <c r="W837" i="21"/>
  <c r="L837" i="21"/>
  <c r="M837" i="21"/>
  <c r="F837" i="21"/>
  <c r="V837" i="21"/>
  <c r="K837" i="21"/>
  <c r="A838" i="21"/>
  <c r="P837" i="21"/>
  <c r="Q837" i="21"/>
  <c r="J837" i="21"/>
  <c r="B837" i="21"/>
  <c r="O837" i="21"/>
  <c r="D837" i="21"/>
  <c r="T837" i="21"/>
  <c r="V35" i="24"/>
  <c r="U35" i="24"/>
  <c r="C70" i="21"/>
  <c r="H70" i="21"/>
  <c r="F70" i="21"/>
  <c r="B70" i="21"/>
  <c r="I70" i="21"/>
  <c r="N70" i="21"/>
  <c r="J70" i="21"/>
  <c r="A103" i="21"/>
  <c r="M70" i="21"/>
  <c r="K70" i="21"/>
  <c r="P70" i="21"/>
  <c r="U70" i="21"/>
  <c r="Q70" i="21"/>
  <c r="O70" i="21"/>
  <c r="T70" i="21"/>
  <c r="R70" i="21"/>
  <c r="W70" i="21"/>
  <c r="E70" i="21"/>
  <c r="S70" i="21"/>
  <c r="X70" i="21"/>
  <c r="V70" i="21"/>
  <c r="D70" i="21"/>
  <c r="Y70" i="21"/>
  <c r="G70" i="21"/>
  <c r="L70" i="21"/>
  <c r="R34" i="23"/>
  <c r="A70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4" i="23"/>
  <c r="Q104" i="23"/>
  <c r="T104" i="23"/>
  <c r="W104" i="23"/>
  <c r="C104" i="23"/>
  <c r="V104" i="23"/>
  <c r="B104" i="23"/>
  <c r="I104" i="23"/>
  <c r="P104" i="23"/>
  <c r="S104" i="23"/>
  <c r="A140" i="23"/>
  <c r="R104" i="23"/>
  <c r="Y104" i="23"/>
  <c r="E104" i="23"/>
  <c r="H104" i="23"/>
  <c r="K104" i="23"/>
  <c r="J104" i="23"/>
  <c r="U104" i="23"/>
  <c r="X104" i="23"/>
  <c r="D104" i="23"/>
  <c r="G104" i="23"/>
  <c r="M104" i="23"/>
  <c r="L104" i="23"/>
  <c r="N104" i="23"/>
  <c r="O104" i="23"/>
  <c r="F177" i="19"/>
  <c r="V177" i="19"/>
  <c r="O177" i="19"/>
  <c r="D177" i="19"/>
  <c r="T177" i="19"/>
  <c r="I177" i="19"/>
  <c r="Y177" i="19"/>
  <c r="J177" i="19"/>
  <c r="C177" i="19"/>
  <c r="S177" i="19"/>
  <c r="H177" i="19"/>
  <c r="X177" i="19"/>
  <c r="M177" i="19"/>
  <c r="N177" i="19"/>
  <c r="G177" i="19"/>
  <c r="W177" i="19"/>
  <c r="L177" i="19"/>
  <c r="A178" i="19"/>
  <c r="Q177" i="19"/>
  <c r="B177" i="19"/>
  <c r="R177" i="19"/>
  <c r="K177" i="19"/>
  <c r="A213" i="19"/>
  <c r="P177" i="19"/>
  <c r="E177" i="19"/>
  <c r="U177" i="19"/>
  <c r="V35" i="19"/>
  <c r="A36" i="19"/>
  <c r="N35" i="19"/>
  <c r="U35" i="19"/>
  <c r="D35" i="19"/>
  <c r="K35" i="19"/>
  <c r="B35" i="19"/>
  <c r="J35" i="19"/>
  <c r="Q35" i="19"/>
  <c r="T35" i="19"/>
  <c r="G35" i="19"/>
  <c r="A71" i="19"/>
  <c r="F35" i="19"/>
  <c r="I35" i="19"/>
  <c r="P35" i="19"/>
  <c r="S35" i="19"/>
  <c r="C35" i="19"/>
  <c r="R35" i="19"/>
  <c r="E35" i="19"/>
  <c r="H35" i="19"/>
  <c r="O35" i="19"/>
  <c r="M35" i="19"/>
  <c r="L35" i="19"/>
  <c r="P140" i="19"/>
  <c r="S140" i="19"/>
  <c r="V140" i="19"/>
  <c r="Y140" i="19"/>
  <c r="E140" i="19"/>
  <c r="B140" i="19"/>
  <c r="H140" i="19"/>
  <c r="K140" i="19"/>
  <c r="R140" i="19"/>
  <c r="U140" i="19"/>
  <c r="X140" i="19"/>
  <c r="D140" i="19"/>
  <c r="G140" i="19"/>
  <c r="J140" i="19"/>
  <c r="Q140" i="19"/>
  <c r="T140" i="19"/>
  <c r="W140" i="19"/>
  <c r="C140" i="19"/>
  <c r="F140" i="19"/>
  <c r="I140" i="19"/>
  <c r="O140" i="19"/>
  <c r="M140" i="19"/>
  <c r="N140" i="19"/>
  <c r="L140" i="19"/>
  <c r="J134" i="21"/>
  <c r="E134" i="21"/>
  <c r="W134" i="21"/>
  <c r="B134" i="21"/>
  <c r="T134" i="21"/>
  <c r="O134" i="21"/>
  <c r="C134" i="21"/>
  <c r="U134" i="21"/>
  <c r="P134" i="21"/>
  <c r="R134" i="21"/>
  <c r="M134" i="21"/>
  <c r="H134" i="21"/>
  <c r="S134" i="21"/>
  <c r="N134" i="21"/>
  <c r="I134" i="21"/>
  <c r="K134" i="21"/>
  <c r="F134" i="21"/>
  <c r="X134" i="21"/>
  <c r="L134" i="21"/>
  <c r="G134" i="21"/>
  <c r="Y134" i="21"/>
  <c r="D134" i="21"/>
  <c r="V134" i="21"/>
  <c r="Q134" i="21"/>
  <c r="X105" i="19"/>
  <c r="D105" i="19"/>
  <c r="C105" i="19"/>
  <c r="U105" i="19"/>
  <c r="J105" i="19"/>
  <c r="T105" i="19"/>
  <c r="W105" i="19"/>
  <c r="V105" i="19"/>
  <c r="Q105" i="19"/>
  <c r="F105" i="19"/>
  <c r="A141" i="19"/>
  <c r="P105" i="19"/>
  <c r="S105" i="19"/>
  <c r="R105" i="19"/>
  <c r="I105" i="19"/>
  <c r="B105" i="19"/>
  <c r="H105" i="19"/>
  <c r="G105" i="19"/>
  <c r="Y105" i="19"/>
  <c r="E105" i="19"/>
  <c r="M105" i="19"/>
  <c r="L105" i="19"/>
  <c r="O105" i="19"/>
  <c r="N105" i="19"/>
  <c r="K105" i="19"/>
  <c r="J282" i="19"/>
  <c r="C282" i="19"/>
  <c r="S282" i="19"/>
  <c r="L282" i="19"/>
  <c r="E282" i="19"/>
  <c r="U282" i="19"/>
  <c r="N282" i="19"/>
  <c r="G282" i="19"/>
  <c r="W282" i="19"/>
  <c r="P282" i="19"/>
  <c r="I282" i="19"/>
  <c r="Y282" i="19"/>
  <c r="B282" i="19"/>
  <c r="R282" i="19"/>
  <c r="K282" i="19"/>
  <c r="D282" i="19"/>
  <c r="T282" i="19"/>
  <c r="M282" i="19"/>
  <c r="F282" i="19"/>
  <c r="V282" i="19"/>
  <c r="O282" i="19"/>
  <c r="H282" i="19"/>
  <c r="X282" i="19"/>
  <c r="Q282" i="19"/>
  <c r="F212" i="19"/>
  <c r="V212" i="19"/>
  <c r="O212" i="19"/>
  <c r="H212" i="19"/>
  <c r="X212" i="19"/>
  <c r="Q212" i="19"/>
  <c r="J212" i="19"/>
  <c r="C212" i="19"/>
  <c r="S212" i="19"/>
  <c r="L212" i="19"/>
  <c r="E212" i="19"/>
  <c r="U212" i="19"/>
  <c r="N212" i="19"/>
  <c r="G212" i="19"/>
  <c r="W212" i="19"/>
  <c r="P212" i="19"/>
  <c r="I212" i="19"/>
  <c r="Y212" i="19"/>
  <c r="B212" i="19"/>
  <c r="R212" i="19"/>
  <c r="K212" i="19"/>
  <c r="D212" i="19"/>
  <c r="T212" i="19"/>
  <c r="M212" i="19"/>
  <c r="A248" i="19"/>
  <c r="H70" i="19"/>
  <c r="E70" i="19"/>
  <c r="Y70" i="19"/>
  <c r="R70" i="19"/>
  <c r="K70" i="19"/>
  <c r="P70" i="19"/>
  <c r="I70" i="19"/>
  <c r="B70" i="19"/>
  <c r="V70" i="19"/>
  <c r="O70" i="19"/>
  <c r="A106" i="19"/>
  <c r="T70" i="19"/>
  <c r="Q70" i="19"/>
  <c r="F70" i="19"/>
  <c r="C70" i="19"/>
  <c r="S70" i="19"/>
  <c r="D70" i="19"/>
  <c r="X70" i="19"/>
  <c r="U70" i="19"/>
  <c r="J70" i="19"/>
  <c r="G70" i="19"/>
  <c r="W70" i="19"/>
  <c r="M70" i="19"/>
  <c r="L70" i="19"/>
  <c r="N70" i="19"/>
  <c r="Q35" i="21"/>
  <c r="V35" i="21"/>
  <c r="T35" i="21"/>
  <c r="G35" i="21"/>
  <c r="J35" i="21"/>
  <c r="F35" i="21"/>
  <c r="I35" i="21"/>
  <c r="N35" i="21"/>
  <c r="L35" i="21"/>
  <c r="H35" i="21"/>
  <c r="B35" i="21"/>
  <c r="K35" i="21"/>
  <c r="P35" i="21"/>
  <c r="A71" i="21"/>
  <c r="S35" i="21"/>
  <c r="A36" i="21"/>
  <c r="O35" i="21"/>
  <c r="M35" i="21"/>
  <c r="R35" i="21"/>
  <c r="U35" i="21"/>
  <c r="C35" i="21"/>
  <c r="H102" i="21"/>
  <c r="C102" i="21"/>
  <c r="U102" i="21"/>
  <c r="W102" i="21"/>
  <c r="B102" i="21"/>
  <c r="T102" i="21"/>
  <c r="F102" i="21"/>
  <c r="X102" i="21"/>
  <c r="S102" i="21"/>
  <c r="A135" i="21"/>
  <c r="P102" i="21"/>
  <c r="R102" i="21"/>
  <c r="M102" i="21"/>
  <c r="V102" i="21"/>
  <c r="Q102" i="21"/>
  <c r="L102" i="21"/>
  <c r="N102" i="21"/>
  <c r="I102" i="21"/>
  <c r="K102" i="21"/>
  <c r="O102" i="21"/>
  <c r="J102" i="21"/>
  <c r="E102" i="21"/>
  <c r="G102" i="21"/>
  <c r="Y102" i="21"/>
  <c r="D102" i="21"/>
  <c r="F69" i="23"/>
  <c r="Q69" i="23"/>
  <c r="T69" i="23"/>
  <c r="A105" i="23"/>
  <c r="C69" i="23"/>
  <c r="V69" i="23"/>
  <c r="B69" i="23"/>
  <c r="I69" i="23"/>
  <c r="P69" i="23"/>
  <c r="W69" i="23"/>
  <c r="R69" i="23"/>
  <c r="Y69" i="23"/>
  <c r="E69" i="23"/>
  <c r="H69" i="23"/>
  <c r="S69" i="23"/>
  <c r="J69" i="23"/>
  <c r="U69" i="23"/>
  <c r="X69" i="23"/>
  <c r="D69" i="23"/>
  <c r="G69" i="23"/>
  <c r="O69" i="23"/>
  <c r="N69" i="23"/>
  <c r="K69" i="23"/>
  <c r="L69" i="23"/>
  <c r="M69" i="23"/>
  <c r="N139" i="23"/>
  <c r="Y139" i="23"/>
  <c r="E139" i="23"/>
  <c r="H139" i="23"/>
  <c r="O139" i="23"/>
  <c r="J139" i="23"/>
  <c r="U139" i="23"/>
  <c r="X139" i="23"/>
  <c r="D139" i="23"/>
  <c r="K139" i="23"/>
  <c r="V139" i="23"/>
  <c r="F139" i="23"/>
  <c r="Q139" i="23"/>
  <c r="T139" i="23"/>
  <c r="W139" i="23"/>
  <c r="G139" i="23"/>
  <c r="R139" i="23"/>
  <c r="B139" i="23"/>
  <c r="I139" i="23"/>
  <c r="P139" i="23"/>
  <c r="S139" i="23"/>
  <c r="C139" i="23"/>
  <c r="L139" i="23"/>
  <c r="M139" i="23"/>
  <c r="I247" i="19"/>
  <c r="A283" i="19"/>
  <c r="R247" i="19"/>
  <c r="K247" i="19"/>
  <c r="B247" i="19"/>
  <c r="T247" i="19"/>
  <c r="C247" i="19"/>
  <c r="M247" i="19"/>
  <c r="F247" i="19"/>
  <c r="V247" i="19"/>
  <c r="O247" i="19"/>
  <c r="H247" i="19"/>
  <c r="X247" i="19"/>
  <c r="D247" i="19"/>
  <c r="Q247" i="19"/>
  <c r="J247" i="19"/>
  <c r="Y247" i="19"/>
  <c r="S247" i="19"/>
  <c r="L247" i="19"/>
  <c r="E247" i="19"/>
  <c r="U247" i="19"/>
  <c r="N247" i="19"/>
  <c r="G247" i="19"/>
  <c r="W247" i="19"/>
  <c r="P247" i="19"/>
  <c r="C427" i="19"/>
  <c r="G427" i="19"/>
  <c r="K427" i="19"/>
  <c r="O427" i="19"/>
  <c r="S427" i="19"/>
  <c r="W427" i="19"/>
  <c r="E427" i="19"/>
  <c r="I427" i="19"/>
  <c r="M427" i="19"/>
  <c r="Q427" i="19"/>
  <c r="U427" i="19"/>
  <c r="Y427" i="19"/>
  <c r="B427" i="19"/>
  <c r="J427" i="19"/>
  <c r="R427" i="19"/>
  <c r="D427" i="19"/>
  <c r="L427" i="19"/>
  <c r="T427" i="19"/>
  <c r="F427" i="19"/>
  <c r="N427" i="19"/>
  <c r="V427" i="19"/>
  <c r="H427" i="19"/>
  <c r="P427" i="19"/>
  <c r="X427" i="19"/>
  <c r="C322" i="19"/>
  <c r="G322" i="19"/>
  <c r="K322" i="19"/>
  <c r="O322" i="19"/>
  <c r="S322" i="19"/>
  <c r="W322" i="19"/>
  <c r="A358" i="19"/>
  <c r="E322" i="19"/>
  <c r="I322" i="19"/>
  <c r="M322" i="19"/>
  <c r="Q322" i="19"/>
  <c r="U322" i="19"/>
  <c r="Y322" i="19"/>
  <c r="B322" i="19"/>
  <c r="J322" i="19"/>
  <c r="R322" i="19"/>
  <c r="D322" i="19"/>
  <c r="L322" i="19"/>
  <c r="T322" i="19"/>
  <c r="A323" i="19"/>
  <c r="F322" i="19"/>
  <c r="N322" i="19"/>
  <c r="V322" i="19"/>
  <c r="H322" i="19"/>
  <c r="P322" i="19"/>
  <c r="X322" i="19"/>
  <c r="D568" i="19"/>
  <c r="H568" i="19"/>
  <c r="L568" i="19"/>
  <c r="P568" i="19"/>
  <c r="T568" i="19"/>
  <c r="X568" i="19"/>
  <c r="A569" i="19"/>
  <c r="E568" i="19"/>
  <c r="I568" i="19"/>
  <c r="M568" i="19"/>
  <c r="Q568" i="19"/>
  <c r="U568" i="19"/>
  <c r="Y568" i="19"/>
  <c r="B568" i="19"/>
  <c r="F568" i="19"/>
  <c r="J568" i="19"/>
  <c r="N568" i="19"/>
  <c r="R568" i="19"/>
  <c r="V568" i="19"/>
  <c r="C568" i="19"/>
  <c r="G568" i="19"/>
  <c r="K568" i="19"/>
  <c r="O568" i="19"/>
  <c r="S568" i="19"/>
  <c r="W568" i="19"/>
  <c r="D533" i="19"/>
  <c r="H533" i="19"/>
  <c r="L533" i="19"/>
  <c r="P533" i="19"/>
  <c r="T533" i="19"/>
  <c r="X533" i="19"/>
  <c r="E533" i="19"/>
  <c r="I533" i="19"/>
  <c r="M533" i="19"/>
  <c r="Q533" i="19"/>
  <c r="U533" i="19"/>
  <c r="Y533" i="19"/>
  <c r="B533" i="19"/>
  <c r="F533" i="19"/>
  <c r="J533" i="19"/>
  <c r="N533" i="19"/>
  <c r="R533" i="19"/>
  <c r="V533" i="19"/>
  <c r="C533" i="19"/>
  <c r="G533" i="19"/>
  <c r="K533" i="19"/>
  <c r="O533" i="19"/>
  <c r="S533" i="19"/>
  <c r="W533" i="19"/>
  <c r="A534" i="19"/>
  <c r="C357" i="19"/>
  <c r="G357" i="19"/>
  <c r="K357" i="19"/>
  <c r="O357" i="19"/>
  <c r="S357" i="19"/>
  <c r="W357" i="19"/>
  <c r="E357" i="19"/>
  <c r="I357" i="19"/>
  <c r="M357" i="19"/>
  <c r="Q357" i="19"/>
  <c r="U357" i="19"/>
  <c r="Y357" i="19"/>
  <c r="A393" i="19"/>
  <c r="B357" i="19"/>
  <c r="J357" i="19"/>
  <c r="R357" i="19"/>
  <c r="D357" i="19"/>
  <c r="L357" i="19"/>
  <c r="T357" i="19"/>
  <c r="F357" i="19"/>
  <c r="N357" i="19"/>
  <c r="V357" i="19"/>
  <c r="H357" i="19"/>
  <c r="P357" i="19"/>
  <c r="X357" i="19"/>
  <c r="C392" i="19"/>
  <c r="G392" i="19"/>
  <c r="K392" i="19"/>
  <c r="O392" i="19"/>
  <c r="S392" i="19"/>
  <c r="W392" i="19"/>
  <c r="E392" i="19"/>
  <c r="I392" i="19"/>
  <c r="M392" i="19"/>
  <c r="Q392" i="19"/>
  <c r="U392" i="19"/>
  <c r="Y392" i="19"/>
  <c r="B392" i="19"/>
  <c r="J392" i="19"/>
  <c r="R392" i="19"/>
  <c r="A428" i="19"/>
  <c r="D392" i="19"/>
  <c r="L392" i="19"/>
  <c r="T392" i="19"/>
  <c r="F392" i="19"/>
  <c r="N392" i="19"/>
  <c r="V392" i="19"/>
  <c r="H392" i="19"/>
  <c r="P392" i="19"/>
  <c r="X392" i="19"/>
  <c r="D498" i="19"/>
  <c r="H498" i="19"/>
  <c r="L498" i="19"/>
  <c r="P498" i="19"/>
  <c r="T498" i="19"/>
  <c r="X498" i="19"/>
  <c r="E498" i="19"/>
  <c r="I498" i="19"/>
  <c r="M498" i="19"/>
  <c r="Q498" i="19"/>
  <c r="U498" i="19"/>
  <c r="Y498" i="19"/>
  <c r="A499" i="19"/>
  <c r="B498" i="19"/>
  <c r="F498" i="19"/>
  <c r="J498" i="19"/>
  <c r="N498" i="19"/>
  <c r="R498" i="19"/>
  <c r="V498" i="19"/>
  <c r="C498" i="19"/>
  <c r="G498" i="19"/>
  <c r="K498" i="19"/>
  <c r="O498" i="19"/>
  <c r="S498" i="19"/>
  <c r="W498" i="19"/>
  <c r="D463" i="19"/>
  <c r="H463" i="19"/>
  <c r="L463" i="19"/>
  <c r="P463" i="19"/>
  <c r="T463" i="19"/>
  <c r="X463" i="19"/>
  <c r="E463" i="19"/>
  <c r="I463" i="19"/>
  <c r="M463" i="19"/>
  <c r="Q463" i="19"/>
  <c r="U463" i="19"/>
  <c r="Y463" i="19"/>
  <c r="B463" i="19"/>
  <c r="F463" i="19"/>
  <c r="J463" i="19"/>
  <c r="N463" i="19"/>
  <c r="R463" i="19"/>
  <c r="V463" i="19"/>
  <c r="A464" i="19"/>
  <c r="C463" i="19"/>
  <c r="G463" i="19"/>
  <c r="K463" i="19"/>
  <c r="O463" i="19"/>
  <c r="S463" i="19"/>
  <c r="W463" i="19"/>
  <c r="B169" i="21"/>
  <c r="R169" i="21"/>
  <c r="K169" i="21"/>
  <c r="D169" i="21"/>
  <c r="T169" i="21"/>
  <c r="M169" i="21"/>
  <c r="F169" i="21"/>
  <c r="V169" i="21"/>
  <c r="O169" i="21"/>
  <c r="H169" i="21"/>
  <c r="X169" i="21"/>
  <c r="Q169" i="21"/>
  <c r="J169" i="21"/>
  <c r="C169" i="21"/>
  <c r="S169" i="21"/>
  <c r="L169" i="21"/>
  <c r="E169" i="21"/>
  <c r="U169" i="21"/>
  <c r="A170" i="21"/>
  <c r="N169" i="21"/>
  <c r="G169" i="21"/>
  <c r="W169" i="21"/>
  <c r="P169" i="21"/>
  <c r="I169" i="21"/>
  <c r="Y169" i="21"/>
  <c r="A241" i="21" l="1"/>
  <c r="H240" i="21"/>
  <c r="J240" i="21"/>
  <c r="S240" i="21"/>
  <c r="L240" i="21"/>
  <c r="U240" i="21"/>
  <c r="W240" i="21"/>
  <c r="D240" i="21"/>
  <c r="F240" i="21"/>
  <c r="K240" i="21"/>
  <c r="P240" i="21"/>
  <c r="Y240" i="21"/>
  <c r="N240" i="21"/>
  <c r="B240" i="21"/>
  <c r="G240" i="21"/>
  <c r="I240" i="21"/>
  <c r="T240" i="21"/>
  <c r="M240" i="21"/>
  <c r="R240" i="21"/>
  <c r="C240" i="21"/>
  <c r="E240" i="21"/>
  <c r="Q240" i="21"/>
  <c r="V240" i="21"/>
  <c r="O240" i="21"/>
  <c r="X240" i="21"/>
  <c r="Y34" i="19"/>
  <c r="V34" i="19"/>
  <c r="V34" i="24"/>
  <c r="Y34" i="21"/>
  <c r="X34" i="21"/>
  <c r="W34" i="21"/>
  <c r="W34" i="19"/>
  <c r="W34" i="24"/>
  <c r="V34" i="21"/>
  <c r="X34" i="19"/>
  <c r="B1276" i="2"/>
  <c r="F34" i="21"/>
  <c r="E34" i="21"/>
  <c r="D34" i="21"/>
  <c r="X205" i="21"/>
  <c r="U205" i="21"/>
  <c r="Y205" i="21"/>
  <c r="M205" i="21"/>
  <c r="Q205" i="21"/>
  <c r="N205" i="21"/>
  <c r="R205" i="21"/>
  <c r="V205" i="21"/>
  <c r="S205" i="21"/>
  <c r="W205" i="21"/>
  <c r="K205" i="21"/>
  <c r="O205" i="21"/>
  <c r="L205" i="21"/>
  <c r="P205" i="21"/>
  <c r="T205" i="21"/>
  <c r="I205" i="21"/>
  <c r="E205" i="21"/>
  <c r="A206" i="21"/>
  <c r="D205" i="21"/>
  <c r="G205" i="21"/>
  <c r="J205" i="21"/>
  <c r="H205" i="21"/>
  <c r="B205" i="21"/>
  <c r="F205" i="21"/>
  <c r="C205" i="21"/>
  <c r="F461" i="23"/>
  <c r="V461" i="23"/>
  <c r="K461" i="23"/>
  <c r="D461" i="23"/>
  <c r="T461" i="23"/>
  <c r="M461" i="23"/>
  <c r="J461" i="23"/>
  <c r="A462" i="23"/>
  <c r="O461" i="23"/>
  <c r="H461" i="23"/>
  <c r="X461" i="23"/>
  <c r="Q461" i="23"/>
  <c r="N461" i="23"/>
  <c r="C461" i="23"/>
  <c r="S461" i="23"/>
  <c r="L461" i="23"/>
  <c r="E461" i="23"/>
  <c r="U461" i="23"/>
  <c r="B461" i="23"/>
  <c r="R461" i="23"/>
  <c r="G461" i="23"/>
  <c r="W461" i="23"/>
  <c r="P461" i="23"/>
  <c r="I461" i="23"/>
  <c r="Y461" i="23"/>
  <c r="D312" i="21"/>
  <c r="X312" i="21"/>
  <c r="Y312" i="21"/>
  <c r="J312" i="21"/>
  <c r="G312" i="21"/>
  <c r="W312" i="21"/>
  <c r="H312" i="21"/>
  <c r="E312" i="21"/>
  <c r="A313" i="21"/>
  <c r="N312" i="21"/>
  <c r="K312" i="21"/>
  <c r="P312" i="21"/>
  <c r="I312" i="21"/>
  <c r="B312" i="21"/>
  <c r="R312" i="21"/>
  <c r="O312" i="21"/>
  <c r="T312" i="21"/>
  <c r="Q312" i="21"/>
  <c r="F312" i="21"/>
  <c r="C312" i="21"/>
  <c r="S312" i="21"/>
  <c r="L312" i="21"/>
  <c r="M312" i="21"/>
  <c r="U312" i="21"/>
  <c r="V312" i="21"/>
  <c r="M663" i="21"/>
  <c r="F663" i="21"/>
  <c r="D663" i="21"/>
  <c r="H663" i="21"/>
  <c r="K663" i="21"/>
  <c r="Q663" i="21"/>
  <c r="J663" i="21"/>
  <c r="L663" i="21"/>
  <c r="P663" i="21"/>
  <c r="S663" i="21"/>
  <c r="E663" i="21"/>
  <c r="Y663" i="21"/>
  <c r="N663" i="21"/>
  <c r="G663" i="21"/>
  <c r="A664" i="21"/>
  <c r="I663" i="21"/>
  <c r="B663" i="21"/>
  <c r="R663" i="21"/>
  <c r="O663" i="21"/>
  <c r="C663" i="21"/>
  <c r="X663" i="21"/>
  <c r="W663" i="21"/>
  <c r="U663" i="21"/>
  <c r="T663" i="21"/>
  <c r="V663" i="21"/>
  <c r="G453" i="21"/>
  <c r="W453" i="21"/>
  <c r="P453" i="21"/>
  <c r="I453" i="21"/>
  <c r="A454" i="21"/>
  <c r="N453" i="21"/>
  <c r="K453" i="21"/>
  <c r="D453" i="21"/>
  <c r="T453" i="21"/>
  <c r="M453" i="21"/>
  <c r="B453" i="21"/>
  <c r="R453" i="21"/>
  <c r="O453" i="21"/>
  <c r="H453" i="21"/>
  <c r="X453" i="21"/>
  <c r="Q453" i="21"/>
  <c r="F453" i="21"/>
  <c r="C453" i="21"/>
  <c r="S453" i="21"/>
  <c r="L453" i="21"/>
  <c r="E453" i="21"/>
  <c r="Y453" i="21"/>
  <c r="J453" i="21"/>
  <c r="U453" i="21"/>
  <c r="V453" i="21"/>
  <c r="E276" i="21"/>
  <c r="J276" i="21"/>
  <c r="A277" i="21"/>
  <c r="I276" i="21"/>
  <c r="C276" i="21"/>
  <c r="D276" i="21"/>
  <c r="B276" i="21"/>
  <c r="G276" i="21"/>
  <c r="H276" i="21"/>
  <c r="F276" i="21"/>
  <c r="K276" i="21"/>
  <c r="X276" i="21"/>
  <c r="N276" i="21"/>
  <c r="R276" i="21"/>
  <c r="Q276" i="21"/>
  <c r="L276" i="21"/>
  <c r="W276" i="21"/>
  <c r="V276" i="21"/>
  <c r="U276" i="21"/>
  <c r="P276" i="21"/>
  <c r="T276" i="21"/>
  <c r="O276" i="21"/>
  <c r="S276" i="21"/>
  <c r="Y276" i="21"/>
  <c r="M276" i="21"/>
  <c r="C449" i="24"/>
  <c r="I449" i="24"/>
  <c r="W449" i="24"/>
  <c r="R449" i="24"/>
  <c r="Q449" i="24"/>
  <c r="D449" i="24"/>
  <c r="E449" i="24"/>
  <c r="S449" i="24"/>
  <c r="Y449" i="24"/>
  <c r="L449" i="24"/>
  <c r="K449" i="24"/>
  <c r="F449" i="24"/>
  <c r="T449" i="24"/>
  <c r="U449" i="24"/>
  <c r="H449" i="24"/>
  <c r="N449" i="24"/>
  <c r="M449" i="24"/>
  <c r="A450" i="24"/>
  <c r="V449" i="24"/>
  <c r="J449" i="24"/>
  <c r="X449" i="24"/>
  <c r="G449" i="24"/>
  <c r="B449" i="24"/>
  <c r="P449" i="24"/>
  <c r="O449" i="24"/>
  <c r="X70" i="24"/>
  <c r="R70" i="24"/>
  <c r="A103" i="24"/>
  <c r="O70" i="24"/>
  <c r="K70" i="24"/>
  <c r="N70" i="24"/>
  <c r="P70" i="24"/>
  <c r="Q70" i="24"/>
  <c r="S70" i="24"/>
  <c r="M70" i="24"/>
  <c r="T70" i="24"/>
  <c r="J70" i="24"/>
  <c r="Y70" i="24"/>
  <c r="L70" i="24"/>
  <c r="C70" i="24"/>
  <c r="E70" i="24"/>
  <c r="D70" i="24"/>
  <c r="G70" i="24"/>
  <c r="I70" i="24"/>
  <c r="F70" i="24"/>
  <c r="H70" i="24"/>
  <c r="B70" i="24"/>
  <c r="U70" i="24"/>
  <c r="V70" i="24"/>
  <c r="W70" i="24"/>
  <c r="E838" i="21"/>
  <c r="U838" i="21"/>
  <c r="F838" i="21"/>
  <c r="V838" i="21"/>
  <c r="G838" i="21"/>
  <c r="P838" i="21"/>
  <c r="S838" i="21"/>
  <c r="I838" i="21"/>
  <c r="Y838" i="21"/>
  <c r="J838" i="21"/>
  <c r="D838" i="21"/>
  <c r="O838" i="21"/>
  <c r="X838" i="21"/>
  <c r="M838" i="21"/>
  <c r="A839" i="21"/>
  <c r="N838" i="21"/>
  <c r="L838" i="21"/>
  <c r="W838" i="21"/>
  <c r="C838" i="21"/>
  <c r="Q838" i="21"/>
  <c r="B838" i="21"/>
  <c r="R838" i="21"/>
  <c r="T838" i="21"/>
  <c r="H838" i="21"/>
  <c r="K838" i="21"/>
  <c r="Q484" i="24"/>
  <c r="J484" i="24"/>
  <c r="C484" i="24"/>
  <c r="S484" i="24"/>
  <c r="P484" i="24"/>
  <c r="E484" i="24"/>
  <c r="Y484" i="24"/>
  <c r="N484" i="24"/>
  <c r="G484" i="24"/>
  <c r="D484" i="24"/>
  <c r="T484" i="24"/>
  <c r="I484" i="24"/>
  <c r="B484" i="24"/>
  <c r="R484" i="24"/>
  <c r="K484" i="24"/>
  <c r="H484" i="24"/>
  <c r="X484" i="24"/>
  <c r="M484" i="24"/>
  <c r="F484" i="24"/>
  <c r="A485" i="24"/>
  <c r="O484" i="24"/>
  <c r="L484" i="24"/>
  <c r="U484" i="24"/>
  <c r="W484" i="24"/>
  <c r="V484" i="24"/>
  <c r="B566" i="23"/>
  <c r="R566" i="23"/>
  <c r="K566" i="23"/>
  <c r="D566" i="23"/>
  <c r="T566" i="23"/>
  <c r="I566" i="23"/>
  <c r="Y566" i="23"/>
  <c r="F566" i="23"/>
  <c r="V566" i="23"/>
  <c r="O566" i="23"/>
  <c r="H566" i="23"/>
  <c r="X566" i="23"/>
  <c r="M566" i="23"/>
  <c r="J566" i="23"/>
  <c r="S566" i="23"/>
  <c r="A567" i="23"/>
  <c r="C566" i="23"/>
  <c r="L566" i="23"/>
  <c r="Q566" i="23"/>
  <c r="N566" i="23"/>
  <c r="G566" i="23"/>
  <c r="W566" i="23"/>
  <c r="P566" i="23"/>
  <c r="E566" i="23"/>
  <c r="U566" i="23"/>
  <c r="V343" i="24"/>
  <c r="E343" i="24"/>
  <c r="S343" i="24"/>
  <c r="Y343" i="24"/>
  <c r="P343" i="24"/>
  <c r="K343" i="24"/>
  <c r="O343" i="24"/>
  <c r="U343" i="24"/>
  <c r="L343" i="24"/>
  <c r="N343" i="24"/>
  <c r="M343" i="24"/>
  <c r="D343" i="24"/>
  <c r="Q343" i="24"/>
  <c r="H343" i="24"/>
  <c r="J343" i="24"/>
  <c r="A344" i="24"/>
  <c r="G343" i="24"/>
  <c r="B343" i="24"/>
  <c r="T343" i="24"/>
  <c r="F343" i="24"/>
  <c r="X343" i="24"/>
  <c r="C343" i="24"/>
  <c r="I343" i="24"/>
  <c r="W343" i="24"/>
  <c r="R343" i="24"/>
  <c r="E628" i="21"/>
  <c r="Y628" i="21"/>
  <c r="N628" i="21"/>
  <c r="L628" i="21"/>
  <c r="H628" i="21"/>
  <c r="K628" i="21"/>
  <c r="I628" i="21"/>
  <c r="B628" i="21"/>
  <c r="R628" i="21"/>
  <c r="T628" i="21"/>
  <c r="P628" i="21"/>
  <c r="S628" i="21"/>
  <c r="M628" i="21"/>
  <c r="F628" i="21"/>
  <c r="A629" i="21"/>
  <c r="G628" i="21"/>
  <c r="X628" i="21"/>
  <c r="Q628" i="21"/>
  <c r="J628" i="21"/>
  <c r="D628" i="21"/>
  <c r="O628" i="21"/>
  <c r="C628" i="21"/>
  <c r="W628" i="21"/>
  <c r="V628" i="21"/>
  <c r="U628" i="21"/>
  <c r="Y624" i="24"/>
  <c r="I624" i="24"/>
  <c r="P624" i="24"/>
  <c r="W624" i="24"/>
  <c r="G624" i="24"/>
  <c r="R624" i="24"/>
  <c r="B624" i="24"/>
  <c r="U624" i="24"/>
  <c r="E624" i="24"/>
  <c r="L624" i="24"/>
  <c r="S624" i="24"/>
  <c r="C624" i="24"/>
  <c r="N624" i="24"/>
  <c r="Q624" i="24"/>
  <c r="X624" i="24"/>
  <c r="H624" i="24"/>
  <c r="O624" i="24"/>
  <c r="A625" i="24"/>
  <c r="J624" i="24"/>
  <c r="M624" i="24"/>
  <c r="T624" i="24"/>
  <c r="D624" i="24"/>
  <c r="K624" i="24"/>
  <c r="V624" i="24"/>
  <c r="F624" i="24"/>
  <c r="D284" i="23"/>
  <c r="V284" i="23"/>
  <c r="E284" i="23"/>
  <c r="P284" i="23"/>
  <c r="W284" i="23"/>
  <c r="X284" i="23"/>
  <c r="B284" i="23"/>
  <c r="S284" i="23"/>
  <c r="T284" i="23"/>
  <c r="K284" i="23"/>
  <c r="G284" i="23"/>
  <c r="H284" i="23"/>
  <c r="J284" i="23"/>
  <c r="R284" i="23"/>
  <c r="C284" i="23"/>
  <c r="O284" i="23"/>
  <c r="M284" i="23"/>
  <c r="Y284" i="23"/>
  <c r="N284" i="23"/>
  <c r="F284" i="23"/>
  <c r="U284" i="23"/>
  <c r="Q284" i="23"/>
  <c r="L284" i="23"/>
  <c r="I284" i="23"/>
  <c r="N593" i="21"/>
  <c r="G593" i="21"/>
  <c r="W593" i="21"/>
  <c r="P593" i="21"/>
  <c r="Y593" i="21"/>
  <c r="B593" i="21"/>
  <c r="R593" i="21"/>
  <c r="K593" i="21"/>
  <c r="E593" i="21"/>
  <c r="X593" i="21"/>
  <c r="D593" i="21"/>
  <c r="F593" i="21"/>
  <c r="A594" i="21"/>
  <c r="O593" i="21"/>
  <c r="M593" i="21"/>
  <c r="I593" i="21"/>
  <c r="L593" i="21"/>
  <c r="J593" i="21"/>
  <c r="C593" i="21"/>
  <c r="S593" i="21"/>
  <c r="H593" i="21"/>
  <c r="Q593" i="21"/>
  <c r="T593" i="21"/>
  <c r="U593" i="21"/>
  <c r="V593" i="21"/>
  <c r="Q167" i="24"/>
  <c r="J167" i="24"/>
  <c r="G167" i="24"/>
  <c r="W167" i="24"/>
  <c r="P167" i="24"/>
  <c r="Y167" i="24"/>
  <c r="N167" i="24"/>
  <c r="K167" i="24"/>
  <c r="A168" i="24"/>
  <c r="T167" i="24"/>
  <c r="E167" i="24"/>
  <c r="B167" i="24"/>
  <c r="R167" i="24"/>
  <c r="O167" i="24"/>
  <c r="D167" i="24"/>
  <c r="X167" i="24"/>
  <c r="I167" i="24"/>
  <c r="F167" i="24"/>
  <c r="C167" i="24"/>
  <c r="S167" i="24"/>
  <c r="H167" i="24"/>
  <c r="M167" i="24"/>
  <c r="L167" i="24"/>
  <c r="V167" i="24"/>
  <c r="U167" i="24"/>
  <c r="O523" i="21"/>
  <c r="P523" i="21"/>
  <c r="M523" i="21"/>
  <c r="D523" i="21"/>
  <c r="A524" i="21"/>
  <c r="F523" i="21"/>
  <c r="G523" i="21"/>
  <c r="H523" i="21"/>
  <c r="E523" i="21"/>
  <c r="J523" i="21"/>
  <c r="K523" i="21"/>
  <c r="L523" i="21"/>
  <c r="I523" i="21"/>
  <c r="N523" i="21"/>
  <c r="B523" i="21"/>
  <c r="C523" i="21"/>
  <c r="W523" i="21"/>
  <c r="T523" i="21"/>
  <c r="S523" i="21"/>
  <c r="U523" i="21"/>
  <c r="Y523" i="21"/>
  <c r="Q523" i="21"/>
  <c r="X523" i="21"/>
  <c r="V523" i="21"/>
  <c r="R523" i="21"/>
  <c r="Q413" i="24"/>
  <c r="D413" i="24"/>
  <c r="F413" i="24"/>
  <c r="X413" i="24"/>
  <c r="C413" i="24"/>
  <c r="A414" i="24"/>
  <c r="P413" i="24"/>
  <c r="B413" i="24"/>
  <c r="T413" i="24"/>
  <c r="V413" i="24"/>
  <c r="I413" i="24"/>
  <c r="S413" i="24"/>
  <c r="N413" i="24"/>
  <c r="R413" i="24"/>
  <c r="E413" i="24"/>
  <c r="O413" i="24"/>
  <c r="Y413" i="24"/>
  <c r="L413" i="24"/>
  <c r="G413" i="24"/>
  <c r="K413" i="24"/>
  <c r="U413" i="24"/>
  <c r="H413" i="24"/>
  <c r="J413" i="24"/>
  <c r="M413" i="24"/>
  <c r="W413" i="24"/>
  <c r="G35" i="24"/>
  <c r="B35" i="24"/>
  <c r="D35" i="24"/>
  <c r="E35" i="24"/>
  <c r="A36" i="24"/>
  <c r="X35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Y35" i="24"/>
  <c r="T35" i="24"/>
  <c r="A71" i="24"/>
  <c r="W35" i="24"/>
  <c r="S35" i="24"/>
  <c r="C558" i="21"/>
  <c r="A559" i="21"/>
  <c r="P558" i="21"/>
  <c r="Q558" i="21"/>
  <c r="N558" i="21"/>
  <c r="G558" i="21"/>
  <c r="D558" i="21"/>
  <c r="E558" i="21"/>
  <c r="B558" i="21"/>
  <c r="K558" i="21"/>
  <c r="H558" i="21"/>
  <c r="I558" i="21"/>
  <c r="F558" i="21"/>
  <c r="O558" i="21"/>
  <c r="L558" i="21"/>
  <c r="M558" i="21"/>
  <c r="J558" i="21"/>
  <c r="T558" i="21"/>
  <c r="R558" i="21"/>
  <c r="S558" i="21"/>
  <c r="X558" i="21"/>
  <c r="W558" i="21"/>
  <c r="Y558" i="21"/>
  <c r="V558" i="21"/>
  <c r="U558" i="21"/>
  <c r="J102" i="24"/>
  <c r="A135" i="24"/>
  <c r="D102" i="24"/>
  <c r="H102" i="24"/>
  <c r="E102" i="24"/>
  <c r="I102" i="24"/>
  <c r="B102" i="24"/>
  <c r="F102" i="24"/>
  <c r="C102" i="24"/>
  <c r="G102" i="24"/>
  <c r="W102" i="24"/>
  <c r="L102" i="24"/>
  <c r="T102" i="24"/>
  <c r="P102" i="24"/>
  <c r="N102" i="24"/>
  <c r="U102" i="24"/>
  <c r="M102" i="24"/>
  <c r="V102" i="24"/>
  <c r="O102" i="24"/>
  <c r="Q102" i="24"/>
  <c r="X102" i="24"/>
  <c r="K102" i="24"/>
  <c r="R102" i="24"/>
  <c r="S102" i="24"/>
  <c r="Y102" i="24"/>
  <c r="A250" i="23"/>
  <c r="J214" i="23"/>
  <c r="G214" i="23"/>
  <c r="B214" i="23"/>
  <c r="E214" i="23"/>
  <c r="H214" i="23"/>
  <c r="C214" i="23"/>
  <c r="I214" i="23"/>
  <c r="D214" i="23"/>
  <c r="F214" i="23"/>
  <c r="U214" i="23"/>
  <c r="Y214" i="23"/>
  <c r="K214" i="23"/>
  <c r="X214" i="23"/>
  <c r="S214" i="23"/>
  <c r="N214" i="23"/>
  <c r="T214" i="23"/>
  <c r="Q214" i="23"/>
  <c r="W214" i="23"/>
  <c r="M214" i="23"/>
  <c r="V214" i="23"/>
  <c r="L214" i="23"/>
  <c r="P214" i="23"/>
  <c r="R214" i="23"/>
  <c r="O214" i="23"/>
  <c r="Q519" i="24"/>
  <c r="J519" i="24"/>
  <c r="C519" i="24"/>
  <c r="S519" i="24"/>
  <c r="P519" i="24"/>
  <c r="E519" i="24"/>
  <c r="Y519" i="24"/>
  <c r="N519" i="24"/>
  <c r="G519" i="24"/>
  <c r="D519" i="24"/>
  <c r="I519" i="24"/>
  <c r="B519" i="24"/>
  <c r="R519" i="24"/>
  <c r="K519" i="24"/>
  <c r="H519" i="24"/>
  <c r="M519" i="24"/>
  <c r="F519" i="24"/>
  <c r="A520" i="24"/>
  <c r="O519" i="24"/>
  <c r="L519" i="24"/>
  <c r="X519" i="24"/>
  <c r="W519" i="24"/>
  <c r="V519" i="24"/>
  <c r="T519" i="24"/>
  <c r="U519" i="24"/>
  <c r="Q803" i="21"/>
  <c r="F803" i="21"/>
  <c r="V803" i="21"/>
  <c r="T803" i="21"/>
  <c r="H803" i="21"/>
  <c r="K803" i="21"/>
  <c r="E803" i="21"/>
  <c r="U803" i="21"/>
  <c r="J803" i="21"/>
  <c r="A804" i="21"/>
  <c r="G803" i="21"/>
  <c r="P803" i="21"/>
  <c r="S803" i="21"/>
  <c r="I803" i="21"/>
  <c r="Y803" i="21"/>
  <c r="N803" i="21"/>
  <c r="D803" i="21"/>
  <c r="O803" i="21"/>
  <c r="X803" i="21"/>
  <c r="M803" i="21"/>
  <c r="B803" i="21"/>
  <c r="R803" i="21"/>
  <c r="L803" i="21"/>
  <c r="W803" i="21"/>
  <c r="C803" i="21"/>
  <c r="N496" i="23"/>
  <c r="G496" i="23"/>
  <c r="W496" i="23"/>
  <c r="P496" i="23"/>
  <c r="I496" i="23"/>
  <c r="Y496" i="23"/>
  <c r="B496" i="23"/>
  <c r="R496" i="23"/>
  <c r="K496" i="23"/>
  <c r="D496" i="23"/>
  <c r="T496" i="23"/>
  <c r="M496" i="23"/>
  <c r="A497" i="23"/>
  <c r="F496" i="23"/>
  <c r="V496" i="23"/>
  <c r="O496" i="23"/>
  <c r="H496" i="23"/>
  <c r="X496" i="23"/>
  <c r="Q496" i="23"/>
  <c r="J496" i="23"/>
  <c r="C496" i="23"/>
  <c r="S496" i="23"/>
  <c r="L496" i="23"/>
  <c r="E496" i="23"/>
  <c r="U496" i="23"/>
  <c r="H134" i="24"/>
  <c r="I134" i="24"/>
  <c r="K134" i="24"/>
  <c r="B134" i="24"/>
  <c r="E134" i="24"/>
  <c r="G134" i="24"/>
  <c r="J134" i="24"/>
  <c r="D134" i="24"/>
  <c r="C134" i="24"/>
  <c r="F134" i="24"/>
  <c r="Y134" i="24"/>
  <c r="S134" i="24"/>
  <c r="X134" i="24"/>
  <c r="O134" i="24"/>
  <c r="L134" i="24"/>
  <c r="T134" i="24"/>
  <c r="U134" i="24"/>
  <c r="V134" i="24"/>
  <c r="P134" i="24"/>
  <c r="Q134" i="24"/>
  <c r="N134" i="24"/>
  <c r="W134" i="24"/>
  <c r="M134" i="24"/>
  <c r="R134" i="24"/>
  <c r="L355" i="23"/>
  <c r="M355" i="23"/>
  <c r="F355" i="23"/>
  <c r="C355" i="23"/>
  <c r="S355" i="23"/>
  <c r="P355" i="23"/>
  <c r="Q355" i="23"/>
  <c r="J355" i="23"/>
  <c r="G355" i="23"/>
  <c r="A391" i="23"/>
  <c r="D355" i="23"/>
  <c r="E355" i="23"/>
  <c r="Y355" i="23"/>
  <c r="N355" i="23"/>
  <c r="K355" i="23"/>
  <c r="H355" i="23"/>
  <c r="I355" i="23"/>
  <c r="B355" i="23"/>
  <c r="R355" i="23"/>
  <c r="O355" i="23"/>
  <c r="V355" i="23"/>
  <c r="W355" i="23"/>
  <c r="T355" i="23"/>
  <c r="X355" i="23"/>
  <c r="U355" i="23"/>
  <c r="H320" i="23"/>
  <c r="X320" i="23"/>
  <c r="Q320" i="23"/>
  <c r="J320" i="23"/>
  <c r="G320" i="23"/>
  <c r="A321" i="23"/>
  <c r="L320" i="23"/>
  <c r="E320" i="23"/>
  <c r="Y320" i="23"/>
  <c r="N320" i="23"/>
  <c r="K320" i="23"/>
  <c r="A356" i="23"/>
  <c r="P320" i="23"/>
  <c r="I320" i="23"/>
  <c r="B320" i="23"/>
  <c r="R320" i="23"/>
  <c r="O320" i="23"/>
  <c r="D320" i="23"/>
  <c r="T320" i="23"/>
  <c r="M320" i="23"/>
  <c r="F320" i="23"/>
  <c r="C320" i="23"/>
  <c r="S320" i="23"/>
  <c r="V320" i="23"/>
  <c r="W320" i="23"/>
  <c r="U320" i="23"/>
  <c r="P425" i="23"/>
  <c r="I425" i="23"/>
  <c r="B425" i="23"/>
  <c r="R425" i="23"/>
  <c r="O425" i="23"/>
  <c r="D425" i="23"/>
  <c r="T425" i="23"/>
  <c r="M425" i="23"/>
  <c r="F425" i="23"/>
  <c r="C425" i="23"/>
  <c r="S425" i="23"/>
  <c r="H425" i="23"/>
  <c r="X425" i="23"/>
  <c r="Q425" i="23"/>
  <c r="J425" i="23"/>
  <c r="G425" i="23"/>
  <c r="W425" i="23"/>
  <c r="L425" i="23"/>
  <c r="E425" i="23"/>
  <c r="Y425" i="23"/>
  <c r="N425" i="23"/>
  <c r="K425" i="23"/>
  <c r="V425" i="23"/>
  <c r="U425" i="23"/>
  <c r="N589" i="24"/>
  <c r="Y589" i="24"/>
  <c r="E589" i="24"/>
  <c r="L589" i="24"/>
  <c r="S589" i="24"/>
  <c r="C589" i="24"/>
  <c r="J589" i="24"/>
  <c r="Q589" i="24"/>
  <c r="X589" i="24"/>
  <c r="H589" i="24"/>
  <c r="O589" i="24"/>
  <c r="A590" i="24"/>
  <c r="F589" i="24"/>
  <c r="M589" i="24"/>
  <c r="T589" i="24"/>
  <c r="D589" i="24"/>
  <c r="K589" i="24"/>
  <c r="R589" i="24"/>
  <c r="B589" i="24"/>
  <c r="I589" i="24"/>
  <c r="P589" i="24"/>
  <c r="W589" i="24"/>
  <c r="G589" i="24"/>
  <c r="V589" i="24"/>
  <c r="U589" i="24"/>
  <c r="L729" i="24"/>
  <c r="W729" i="24"/>
  <c r="G729" i="24"/>
  <c r="R729" i="24"/>
  <c r="B729" i="24"/>
  <c r="M729" i="24"/>
  <c r="X729" i="24"/>
  <c r="H729" i="24"/>
  <c r="S729" i="24"/>
  <c r="C729" i="24"/>
  <c r="N729" i="24"/>
  <c r="Y729" i="24"/>
  <c r="I729" i="24"/>
  <c r="T729" i="24"/>
  <c r="D729" i="24"/>
  <c r="O729" i="24"/>
  <c r="A730" i="24"/>
  <c r="J729" i="24"/>
  <c r="U729" i="24"/>
  <c r="E729" i="24"/>
  <c r="P729" i="24"/>
  <c r="A765" i="24"/>
  <c r="K729" i="24"/>
  <c r="V729" i="24"/>
  <c r="F729" i="24"/>
  <c r="Q729" i="24"/>
  <c r="E308" i="24"/>
  <c r="O308" i="24"/>
  <c r="Y308" i="24"/>
  <c r="L308" i="24"/>
  <c r="G308" i="24"/>
  <c r="B308" i="24"/>
  <c r="T308" i="24"/>
  <c r="U308" i="24"/>
  <c r="H308" i="24"/>
  <c r="J308" i="24"/>
  <c r="M308" i="24"/>
  <c r="W308" i="24"/>
  <c r="R308" i="24"/>
  <c r="F308" i="24"/>
  <c r="X308" i="24"/>
  <c r="C308" i="24"/>
  <c r="A309" i="24"/>
  <c r="P308" i="24"/>
  <c r="K308" i="24"/>
  <c r="V308" i="24"/>
  <c r="I308" i="24"/>
  <c r="S308" i="24"/>
  <c r="N308" i="24"/>
  <c r="Q308" i="24"/>
  <c r="D308" i="24"/>
  <c r="M554" i="24"/>
  <c r="F554" i="24"/>
  <c r="C554" i="24"/>
  <c r="E554" i="24"/>
  <c r="Y554" i="24"/>
  <c r="N554" i="24"/>
  <c r="J554" i="24"/>
  <c r="O554" i="24"/>
  <c r="H554" i="24"/>
  <c r="I554" i="24"/>
  <c r="R554" i="24"/>
  <c r="S554" i="24"/>
  <c r="L554" i="24"/>
  <c r="Q554" i="24"/>
  <c r="G554" i="24"/>
  <c r="A555" i="24"/>
  <c r="P554" i="24"/>
  <c r="B554" i="24"/>
  <c r="K554" i="24"/>
  <c r="D554" i="24"/>
  <c r="T554" i="24"/>
  <c r="V554" i="24"/>
  <c r="U554" i="24"/>
  <c r="W554" i="24"/>
  <c r="X554" i="24"/>
  <c r="M733" i="21"/>
  <c r="F733" i="21"/>
  <c r="D733" i="21"/>
  <c r="O733" i="21"/>
  <c r="P733" i="21"/>
  <c r="S733" i="21"/>
  <c r="Q733" i="21"/>
  <c r="J733" i="21"/>
  <c r="L733" i="21"/>
  <c r="W733" i="21"/>
  <c r="X733" i="21"/>
  <c r="E733" i="21"/>
  <c r="Y733" i="21"/>
  <c r="N733" i="21"/>
  <c r="T733" i="21"/>
  <c r="A734" i="21"/>
  <c r="C733" i="21"/>
  <c r="I733" i="21"/>
  <c r="B733" i="21"/>
  <c r="R733" i="21"/>
  <c r="G733" i="21"/>
  <c r="H733" i="21"/>
  <c r="K733" i="21"/>
  <c r="U733" i="21"/>
  <c r="V733" i="21"/>
  <c r="E698" i="21"/>
  <c r="Y698" i="21"/>
  <c r="N698" i="21"/>
  <c r="T698" i="21"/>
  <c r="P698" i="21"/>
  <c r="A699" i="21"/>
  <c r="I698" i="21"/>
  <c r="B698" i="21"/>
  <c r="R698" i="21"/>
  <c r="G698" i="21"/>
  <c r="C698" i="21"/>
  <c r="M698" i="21"/>
  <c r="F698" i="21"/>
  <c r="D698" i="21"/>
  <c r="O698" i="21"/>
  <c r="K698" i="21"/>
  <c r="Q698" i="21"/>
  <c r="J698" i="21"/>
  <c r="L698" i="21"/>
  <c r="H698" i="21"/>
  <c r="S698" i="21"/>
  <c r="V698" i="21"/>
  <c r="U698" i="21"/>
  <c r="X698" i="21"/>
  <c r="W698" i="21"/>
  <c r="R272" i="24"/>
  <c r="Q272" i="24"/>
  <c r="D272" i="24"/>
  <c r="J272" i="24"/>
  <c r="X272" i="24"/>
  <c r="G272" i="24"/>
  <c r="K272" i="24"/>
  <c r="F272" i="24"/>
  <c r="T272" i="24"/>
  <c r="C272" i="24"/>
  <c r="I272" i="24"/>
  <c r="W272" i="24"/>
  <c r="M272" i="24"/>
  <c r="A273" i="24"/>
  <c r="V272" i="24"/>
  <c r="E272" i="24"/>
  <c r="S272" i="24"/>
  <c r="Y272" i="24"/>
  <c r="L272" i="24"/>
  <c r="B272" i="24"/>
  <c r="P272" i="24"/>
  <c r="O272" i="24"/>
  <c r="U272" i="24"/>
  <c r="H272" i="24"/>
  <c r="N272" i="24"/>
  <c r="K179" i="23"/>
  <c r="A215" i="23"/>
  <c r="A180" i="23"/>
  <c r="L179" i="23"/>
  <c r="R179" i="23"/>
  <c r="Y179" i="23"/>
  <c r="X179" i="23"/>
  <c r="S179" i="23"/>
  <c r="N179" i="23"/>
  <c r="Q179" i="23"/>
  <c r="T179" i="23"/>
  <c r="O179" i="23"/>
  <c r="J179" i="23"/>
  <c r="M179" i="23"/>
  <c r="P179" i="23"/>
  <c r="H179" i="23"/>
  <c r="F179" i="23"/>
  <c r="C179" i="23"/>
  <c r="E179" i="23"/>
  <c r="B179" i="23"/>
  <c r="I179" i="23"/>
  <c r="G179" i="23"/>
  <c r="D179" i="23"/>
  <c r="V179" i="23"/>
  <c r="U179" i="23"/>
  <c r="W179" i="23"/>
  <c r="Q237" i="24"/>
  <c r="J237" i="24"/>
  <c r="L237" i="24"/>
  <c r="H237" i="24"/>
  <c r="S237" i="24"/>
  <c r="E237" i="24"/>
  <c r="Y237" i="24"/>
  <c r="N237" i="24"/>
  <c r="G237" i="24"/>
  <c r="P237" i="24"/>
  <c r="I237" i="24"/>
  <c r="B237" i="24"/>
  <c r="R237" i="24"/>
  <c r="O237" i="24"/>
  <c r="C237" i="24"/>
  <c r="M237" i="24"/>
  <c r="F237" i="24"/>
  <c r="D237" i="24"/>
  <c r="A238" i="24"/>
  <c r="K237" i="24"/>
  <c r="T237" i="24"/>
  <c r="W237" i="24"/>
  <c r="U237" i="24"/>
  <c r="X237" i="24"/>
  <c r="V237" i="24"/>
  <c r="Q378" i="24"/>
  <c r="F378" i="24"/>
  <c r="V378" i="24"/>
  <c r="T378" i="24"/>
  <c r="H378" i="24"/>
  <c r="K378" i="24"/>
  <c r="E378" i="24"/>
  <c r="U378" i="24"/>
  <c r="J378" i="24"/>
  <c r="A379" i="24"/>
  <c r="G378" i="24"/>
  <c r="P378" i="24"/>
  <c r="S378" i="24"/>
  <c r="I378" i="24"/>
  <c r="Y378" i="24"/>
  <c r="N378" i="24"/>
  <c r="D378" i="24"/>
  <c r="O378" i="24"/>
  <c r="X378" i="24"/>
  <c r="M378" i="24"/>
  <c r="B378" i="24"/>
  <c r="R378" i="24"/>
  <c r="L378" i="24"/>
  <c r="W378" i="24"/>
  <c r="C378" i="24"/>
  <c r="Q202" i="24"/>
  <c r="J202" i="24"/>
  <c r="C202" i="24"/>
  <c r="S202" i="24"/>
  <c r="P202" i="24"/>
  <c r="E202" i="24"/>
  <c r="Y202" i="24"/>
  <c r="N202" i="24"/>
  <c r="G202" i="24"/>
  <c r="D202" i="24"/>
  <c r="T202" i="24"/>
  <c r="I202" i="24"/>
  <c r="B202" i="24"/>
  <c r="R202" i="24"/>
  <c r="K202" i="24"/>
  <c r="H202" i="24"/>
  <c r="X202" i="24"/>
  <c r="M202" i="24"/>
  <c r="F202" i="24"/>
  <c r="A203" i="24"/>
  <c r="O202" i="24"/>
  <c r="L202" i="24"/>
  <c r="U202" i="24"/>
  <c r="W202" i="24"/>
  <c r="V202" i="24"/>
  <c r="H382" i="21"/>
  <c r="E382" i="21"/>
  <c r="Y382" i="21"/>
  <c r="N382" i="21"/>
  <c r="K382" i="21"/>
  <c r="L382" i="21"/>
  <c r="I382" i="21"/>
  <c r="B382" i="21"/>
  <c r="R382" i="21"/>
  <c r="O382" i="21"/>
  <c r="P382" i="21"/>
  <c r="M382" i="21"/>
  <c r="F382" i="21"/>
  <c r="C382" i="21"/>
  <c r="S382" i="21"/>
  <c r="D382" i="21"/>
  <c r="A383" i="21"/>
  <c r="Q382" i="21"/>
  <c r="J382" i="21"/>
  <c r="G382" i="21"/>
  <c r="T382" i="21"/>
  <c r="X382" i="21"/>
  <c r="W382" i="21"/>
  <c r="U382" i="21"/>
  <c r="V382" i="21"/>
  <c r="H417" i="21"/>
  <c r="I417" i="21"/>
  <c r="B417" i="21"/>
  <c r="R417" i="21"/>
  <c r="O417" i="21"/>
  <c r="L417" i="21"/>
  <c r="M417" i="21"/>
  <c r="F417" i="21"/>
  <c r="C417" i="21"/>
  <c r="S417" i="21"/>
  <c r="P417" i="21"/>
  <c r="Q417" i="21"/>
  <c r="J417" i="21"/>
  <c r="G417" i="21"/>
  <c r="A418" i="21"/>
  <c r="D417" i="21"/>
  <c r="E417" i="21"/>
  <c r="Y417" i="21"/>
  <c r="N417" i="21"/>
  <c r="K417" i="21"/>
  <c r="X417" i="21"/>
  <c r="W417" i="21"/>
  <c r="V417" i="21"/>
  <c r="U417" i="21"/>
  <c r="T417" i="21"/>
  <c r="D390" i="23"/>
  <c r="E390" i="23"/>
  <c r="Y390" i="23"/>
  <c r="N390" i="23"/>
  <c r="K390" i="23"/>
  <c r="H390" i="23"/>
  <c r="I390" i="23"/>
  <c r="B390" i="23"/>
  <c r="R390" i="23"/>
  <c r="O390" i="23"/>
  <c r="L390" i="23"/>
  <c r="M390" i="23"/>
  <c r="F390" i="23"/>
  <c r="C390" i="23"/>
  <c r="S390" i="23"/>
  <c r="P390" i="23"/>
  <c r="Q390" i="23"/>
  <c r="J390" i="23"/>
  <c r="G390" i="23"/>
  <c r="A426" i="23"/>
  <c r="X390" i="23"/>
  <c r="T390" i="23"/>
  <c r="V390" i="23"/>
  <c r="U390" i="23"/>
  <c r="W390" i="23"/>
  <c r="M659" i="24"/>
  <c r="T659" i="24"/>
  <c r="D659" i="24"/>
  <c r="K659" i="24"/>
  <c r="V659" i="24"/>
  <c r="F659" i="24"/>
  <c r="Y659" i="24"/>
  <c r="I659" i="24"/>
  <c r="P659" i="24"/>
  <c r="W659" i="24"/>
  <c r="G659" i="24"/>
  <c r="R659" i="24"/>
  <c r="B659" i="24"/>
  <c r="U659" i="24"/>
  <c r="E659" i="24"/>
  <c r="L659" i="24"/>
  <c r="S659" i="24"/>
  <c r="C659" i="24"/>
  <c r="N659" i="24"/>
  <c r="Q659" i="24"/>
  <c r="X659" i="24"/>
  <c r="H659" i="24"/>
  <c r="O659" i="24"/>
  <c r="A660" i="24"/>
  <c r="J659" i="24"/>
  <c r="E768" i="21"/>
  <c r="U768" i="21"/>
  <c r="J768" i="21"/>
  <c r="D768" i="21"/>
  <c r="G768" i="21"/>
  <c r="P768" i="21"/>
  <c r="S768" i="21"/>
  <c r="I768" i="21"/>
  <c r="Y768" i="21"/>
  <c r="N768" i="21"/>
  <c r="L768" i="21"/>
  <c r="O768" i="21"/>
  <c r="X768" i="21"/>
  <c r="M768" i="21"/>
  <c r="B768" i="21"/>
  <c r="R768" i="21"/>
  <c r="T768" i="21"/>
  <c r="W768" i="21"/>
  <c r="C768" i="21"/>
  <c r="Q768" i="21"/>
  <c r="F768" i="21"/>
  <c r="V768" i="21"/>
  <c r="A769" i="21"/>
  <c r="H768" i="21"/>
  <c r="K768" i="21"/>
  <c r="G488" i="21"/>
  <c r="D488" i="21"/>
  <c r="T488" i="21"/>
  <c r="M488" i="21"/>
  <c r="J488" i="21"/>
  <c r="K488" i="21"/>
  <c r="H488" i="21"/>
  <c r="X488" i="21"/>
  <c r="Q488" i="21"/>
  <c r="N488" i="21"/>
  <c r="O488" i="21"/>
  <c r="L488" i="21"/>
  <c r="E488" i="21"/>
  <c r="Y488" i="21"/>
  <c r="R488" i="21"/>
  <c r="S488" i="21"/>
  <c r="P488" i="21"/>
  <c r="I488" i="21"/>
  <c r="F488" i="21"/>
  <c r="A489" i="21"/>
  <c r="B488" i="21"/>
  <c r="C488" i="21"/>
  <c r="W488" i="21"/>
  <c r="U488" i="21"/>
  <c r="V488" i="21"/>
  <c r="H249" i="23"/>
  <c r="B249" i="23"/>
  <c r="G249" i="23"/>
  <c r="A285" i="23"/>
  <c r="F249" i="23"/>
  <c r="K249" i="23"/>
  <c r="E249" i="23"/>
  <c r="J249" i="23"/>
  <c r="D249" i="23"/>
  <c r="I249" i="23"/>
  <c r="C249" i="23"/>
  <c r="U249" i="23"/>
  <c r="Y249" i="23"/>
  <c r="X249" i="23"/>
  <c r="V249" i="23"/>
  <c r="S249" i="23"/>
  <c r="N249" i="23"/>
  <c r="M249" i="23"/>
  <c r="O249" i="23"/>
  <c r="W249" i="23"/>
  <c r="R249" i="23"/>
  <c r="L249" i="23"/>
  <c r="P249" i="23"/>
  <c r="T249" i="23"/>
  <c r="Q249" i="23"/>
  <c r="D347" i="21"/>
  <c r="T347" i="21"/>
  <c r="M347" i="21"/>
  <c r="F347" i="21"/>
  <c r="A348" i="21"/>
  <c r="O347" i="21"/>
  <c r="H347" i="21"/>
  <c r="X347" i="21"/>
  <c r="Q347" i="21"/>
  <c r="J347" i="21"/>
  <c r="C347" i="21"/>
  <c r="S347" i="21"/>
  <c r="L347" i="21"/>
  <c r="E347" i="21"/>
  <c r="Y347" i="21"/>
  <c r="N347" i="21"/>
  <c r="G347" i="21"/>
  <c r="P347" i="21"/>
  <c r="I347" i="21"/>
  <c r="B347" i="21"/>
  <c r="R347" i="21"/>
  <c r="K347" i="21"/>
  <c r="W347" i="21"/>
  <c r="V347" i="21"/>
  <c r="U347" i="21"/>
  <c r="N694" i="24"/>
  <c r="Y694" i="24"/>
  <c r="I694" i="24"/>
  <c r="P694" i="24"/>
  <c r="W694" i="24"/>
  <c r="G694" i="24"/>
  <c r="A695" i="24"/>
  <c r="J694" i="24"/>
  <c r="U694" i="24"/>
  <c r="E694" i="24"/>
  <c r="L694" i="24"/>
  <c r="S694" i="24"/>
  <c r="C694" i="24"/>
  <c r="V694" i="24"/>
  <c r="F694" i="24"/>
  <c r="Q694" i="24"/>
  <c r="X694" i="24"/>
  <c r="H694" i="24"/>
  <c r="O694" i="24"/>
  <c r="R694" i="24"/>
  <c r="B694" i="24"/>
  <c r="M694" i="24"/>
  <c r="T694" i="24"/>
  <c r="D694" i="24"/>
  <c r="K694" i="24"/>
  <c r="J531" i="23"/>
  <c r="C531" i="23"/>
  <c r="S531" i="23"/>
  <c r="H531" i="23"/>
  <c r="X531" i="23"/>
  <c r="Q531" i="23"/>
  <c r="N531" i="23"/>
  <c r="G531" i="23"/>
  <c r="W531" i="23"/>
  <c r="L531" i="23"/>
  <c r="E531" i="23"/>
  <c r="U531" i="23"/>
  <c r="B531" i="23"/>
  <c r="R531" i="23"/>
  <c r="K531" i="23"/>
  <c r="A532" i="23"/>
  <c r="P531" i="23"/>
  <c r="I531" i="23"/>
  <c r="Y531" i="23"/>
  <c r="F531" i="23"/>
  <c r="V531" i="23"/>
  <c r="O531" i="23"/>
  <c r="D531" i="23"/>
  <c r="T531" i="23"/>
  <c r="M531" i="23"/>
  <c r="X70" i="23"/>
  <c r="D70" i="23"/>
  <c r="K70" i="23"/>
  <c r="V70" i="23"/>
  <c r="B70" i="23"/>
  <c r="I70" i="23"/>
  <c r="T70" i="23"/>
  <c r="W70" i="23"/>
  <c r="G70" i="23"/>
  <c r="R70" i="23"/>
  <c r="Y70" i="23"/>
  <c r="E70" i="23"/>
  <c r="P70" i="23"/>
  <c r="S70" i="23"/>
  <c r="C70" i="23"/>
  <c r="J70" i="23"/>
  <c r="U70" i="23"/>
  <c r="H70" i="23"/>
  <c r="O70" i="23"/>
  <c r="A106" i="23"/>
  <c r="F70" i="23"/>
  <c r="Q70" i="23"/>
  <c r="M70" i="23"/>
  <c r="L70" i="23"/>
  <c r="N70" i="23"/>
  <c r="K135" i="21"/>
  <c r="F135" i="21"/>
  <c r="X135" i="21"/>
  <c r="S135" i="21"/>
  <c r="N135" i="21"/>
  <c r="I135" i="21"/>
  <c r="D135" i="21"/>
  <c r="V135" i="21"/>
  <c r="Q135" i="21"/>
  <c r="L135" i="21"/>
  <c r="G135" i="21"/>
  <c r="Y135" i="21"/>
  <c r="B135" i="21"/>
  <c r="T135" i="21"/>
  <c r="O135" i="21"/>
  <c r="J135" i="21"/>
  <c r="E135" i="21"/>
  <c r="W135" i="21"/>
  <c r="R135" i="21"/>
  <c r="M135" i="21"/>
  <c r="H135" i="21"/>
  <c r="C135" i="21"/>
  <c r="U135" i="21"/>
  <c r="P135" i="21"/>
  <c r="B36" i="21"/>
  <c r="H36" i="21"/>
  <c r="M36" i="21"/>
  <c r="A72" i="21"/>
  <c r="P36" i="21"/>
  <c r="N36" i="21"/>
  <c r="S36" i="21"/>
  <c r="J36" i="21"/>
  <c r="O36" i="21"/>
  <c r="T36" i="21"/>
  <c r="R36" i="21"/>
  <c r="U36" i="21"/>
  <c r="Q36" i="21"/>
  <c r="V36" i="21"/>
  <c r="Y36" i="21"/>
  <c r="K36" i="21"/>
  <c r="I36" i="21"/>
  <c r="A37" i="21"/>
  <c r="L36" i="21"/>
  <c r="Q141" i="19"/>
  <c r="T141" i="19"/>
  <c r="W141" i="19"/>
  <c r="V141" i="19"/>
  <c r="B141" i="19"/>
  <c r="I141" i="19"/>
  <c r="P141" i="19"/>
  <c r="S141" i="19"/>
  <c r="R141" i="19"/>
  <c r="Y141" i="19"/>
  <c r="E141" i="19"/>
  <c r="H141" i="19"/>
  <c r="G141" i="19"/>
  <c r="J141" i="19"/>
  <c r="U141" i="19"/>
  <c r="X141" i="19"/>
  <c r="D141" i="19"/>
  <c r="C141" i="19"/>
  <c r="F141" i="19"/>
  <c r="N141" i="19"/>
  <c r="O141" i="19"/>
  <c r="M141" i="19"/>
  <c r="L141" i="19"/>
  <c r="K141" i="19"/>
  <c r="A107" i="19"/>
  <c r="T71" i="19"/>
  <c r="Q71" i="19"/>
  <c r="F71" i="19"/>
  <c r="V71" i="19"/>
  <c r="O71" i="19"/>
  <c r="D71" i="19"/>
  <c r="X71" i="19"/>
  <c r="U71" i="19"/>
  <c r="J71" i="19"/>
  <c r="C71" i="19"/>
  <c r="S71" i="19"/>
  <c r="H71" i="19"/>
  <c r="E71" i="19"/>
  <c r="Y71" i="19"/>
  <c r="N71" i="19"/>
  <c r="G71" i="19"/>
  <c r="W71" i="19"/>
  <c r="P71" i="19"/>
  <c r="I71" i="19"/>
  <c r="B71" i="19"/>
  <c r="R71" i="19"/>
  <c r="K71" i="19"/>
  <c r="M71" i="19"/>
  <c r="L71" i="19"/>
  <c r="V36" i="19"/>
  <c r="E36" i="19"/>
  <c r="D36" i="19"/>
  <c r="B36" i="19"/>
  <c r="S36" i="19"/>
  <c r="F36" i="19"/>
  <c r="A72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5" i="23"/>
  <c r="W105" i="23"/>
  <c r="V105" i="23"/>
  <c r="B105" i="23"/>
  <c r="Q105" i="23"/>
  <c r="P105" i="23"/>
  <c r="S105" i="23"/>
  <c r="R105" i="23"/>
  <c r="A141" i="23"/>
  <c r="I105" i="23"/>
  <c r="H105" i="23"/>
  <c r="G105" i="23"/>
  <c r="J105" i="23"/>
  <c r="Y105" i="23"/>
  <c r="E105" i="23"/>
  <c r="X105" i="23"/>
  <c r="D105" i="23"/>
  <c r="C105" i="23"/>
  <c r="F105" i="23"/>
  <c r="U105" i="23"/>
  <c r="M105" i="23"/>
  <c r="O105" i="23"/>
  <c r="L105" i="23"/>
  <c r="K105" i="23"/>
  <c r="N105" i="23"/>
  <c r="K248" i="19"/>
  <c r="D248" i="19"/>
  <c r="T248" i="19"/>
  <c r="I248" i="19"/>
  <c r="A284" i="19"/>
  <c r="N248" i="19"/>
  <c r="O248" i="19"/>
  <c r="H248" i="19"/>
  <c r="X248" i="19"/>
  <c r="M248" i="19"/>
  <c r="B248" i="19"/>
  <c r="R248" i="19"/>
  <c r="C248" i="19"/>
  <c r="S248" i="19"/>
  <c r="L248" i="19"/>
  <c r="Y248" i="19"/>
  <c r="Q248" i="19"/>
  <c r="F248" i="19"/>
  <c r="V248" i="19"/>
  <c r="G248" i="19"/>
  <c r="W248" i="19"/>
  <c r="P248" i="19"/>
  <c r="E248" i="19"/>
  <c r="U248" i="19"/>
  <c r="J248" i="19"/>
  <c r="P213" i="19"/>
  <c r="I213" i="19"/>
  <c r="Y213" i="19"/>
  <c r="J213" i="19"/>
  <c r="C213" i="19"/>
  <c r="S213" i="19"/>
  <c r="D213" i="19"/>
  <c r="T213" i="19"/>
  <c r="M213" i="19"/>
  <c r="A249" i="19"/>
  <c r="N213" i="19"/>
  <c r="G213" i="19"/>
  <c r="W213" i="19"/>
  <c r="H213" i="19"/>
  <c r="X213" i="19"/>
  <c r="Q213" i="19"/>
  <c r="B213" i="19"/>
  <c r="R213" i="19"/>
  <c r="K213" i="19"/>
  <c r="L213" i="19"/>
  <c r="E213" i="19"/>
  <c r="U213" i="19"/>
  <c r="F213" i="19"/>
  <c r="V213" i="19"/>
  <c r="O213" i="19"/>
  <c r="D283" i="19"/>
  <c r="T283" i="19"/>
  <c r="M283" i="19"/>
  <c r="B283" i="19"/>
  <c r="R283" i="19"/>
  <c r="K283" i="19"/>
  <c r="H283" i="19"/>
  <c r="X283" i="19"/>
  <c r="Q283" i="19"/>
  <c r="F283" i="19"/>
  <c r="V283" i="19"/>
  <c r="O283" i="19"/>
  <c r="L283" i="19"/>
  <c r="E283" i="19"/>
  <c r="U283" i="19"/>
  <c r="J283" i="19"/>
  <c r="C283" i="19"/>
  <c r="S283" i="19"/>
  <c r="P283" i="19"/>
  <c r="I283" i="19"/>
  <c r="Y283" i="19"/>
  <c r="N283" i="19"/>
  <c r="G283" i="19"/>
  <c r="W283" i="19"/>
  <c r="A104" i="21"/>
  <c r="N71" i="21"/>
  <c r="L71" i="21"/>
  <c r="Q71" i="21"/>
  <c r="V71" i="21"/>
  <c r="D71" i="21"/>
  <c r="I71" i="21"/>
  <c r="P71" i="21"/>
  <c r="U71" i="21"/>
  <c r="S71" i="21"/>
  <c r="X71" i="21"/>
  <c r="F71" i="21"/>
  <c r="K71" i="21"/>
  <c r="W71" i="21"/>
  <c r="E71" i="21"/>
  <c r="C71" i="21"/>
  <c r="H71" i="21"/>
  <c r="M71" i="21"/>
  <c r="R71" i="21"/>
  <c r="G71" i="21"/>
  <c r="B71" i="21"/>
  <c r="J71" i="21"/>
  <c r="O71" i="21"/>
  <c r="T71" i="21"/>
  <c r="Y71" i="21"/>
  <c r="A142" i="19"/>
  <c r="I106" i="19"/>
  <c r="P106" i="19"/>
  <c r="S106" i="19"/>
  <c r="C106" i="19"/>
  <c r="F106" i="19"/>
  <c r="Y106" i="19"/>
  <c r="E106" i="19"/>
  <c r="H106" i="19"/>
  <c r="O106" i="19"/>
  <c r="V106" i="19"/>
  <c r="U106" i="19"/>
  <c r="X106" i="19"/>
  <c r="D106" i="19"/>
  <c r="K106" i="19"/>
  <c r="R106" i="19"/>
  <c r="B106" i="19"/>
  <c r="Q106" i="19"/>
  <c r="T106" i="19"/>
  <c r="W106" i="19"/>
  <c r="G106" i="19"/>
  <c r="J106" i="19"/>
  <c r="L106" i="19"/>
  <c r="M106" i="19"/>
  <c r="N106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4" i="19"/>
  <c r="L178" i="19"/>
  <c r="A179" i="19"/>
  <c r="Q178" i="19"/>
  <c r="F178" i="19"/>
  <c r="V178" i="19"/>
  <c r="O178" i="19"/>
  <c r="P178" i="19"/>
  <c r="E178" i="19"/>
  <c r="U178" i="19"/>
  <c r="J178" i="19"/>
  <c r="C178" i="19"/>
  <c r="S178" i="19"/>
  <c r="X140" i="23"/>
  <c r="D140" i="23"/>
  <c r="G140" i="23"/>
  <c r="J140" i="23"/>
  <c r="U140" i="23"/>
  <c r="T140" i="23"/>
  <c r="W140" i="23"/>
  <c r="C140" i="23"/>
  <c r="F140" i="23"/>
  <c r="Q140" i="23"/>
  <c r="P140" i="23"/>
  <c r="S140" i="23"/>
  <c r="V140" i="23"/>
  <c r="B140" i="23"/>
  <c r="I140" i="23"/>
  <c r="H140" i="23"/>
  <c r="K140" i="23"/>
  <c r="R140" i="23"/>
  <c r="Y140" i="23"/>
  <c r="E140" i="23"/>
  <c r="N140" i="23"/>
  <c r="O140" i="23"/>
  <c r="M140" i="23"/>
  <c r="L140" i="23"/>
  <c r="H35" i="23"/>
  <c r="S35" i="23"/>
  <c r="C35" i="23"/>
  <c r="J35" i="23"/>
  <c r="U35" i="23"/>
  <c r="A71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3" i="21"/>
  <c r="G103" i="21"/>
  <c r="T103" i="21"/>
  <c r="M103" i="21"/>
  <c r="N103" i="21"/>
  <c r="U103" i="21"/>
  <c r="B103" i="21"/>
  <c r="V103" i="21"/>
  <c r="H103" i="21"/>
  <c r="J103" i="21"/>
  <c r="Y103" i="21"/>
  <c r="O103" i="21"/>
  <c r="S103" i="21"/>
  <c r="C103" i="21"/>
  <c r="X103" i="21"/>
  <c r="I103" i="21"/>
  <c r="K103" i="21"/>
  <c r="W103" i="21"/>
  <c r="P103" i="21"/>
  <c r="D103" i="21"/>
  <c r="F103" i="21"/>
  <c r="R103" i="21"/>
  <c r="L103" i="21"/>
  <c r="A136" i="21"/>
  <c r="Q103" i="21"/>
  <c r="V36" i="24"/>
  <c r="T36" i="24"/>
  <c r="U36" i="24"/>
  <c r="C464" i="19"/>
  <c r="G464" i="19"/>
  <c r="K464" i="19"/>
  <c r="O464" i="19"/>
  <c r="S464" i="19"/>
  <c r="W464" i="19"/>
  <c r="E464" i="19"/>
  <c r="I464" i="19"/>
  <c r="M464" i="19"/>
  <c r="Q464" i="19"/>
  <c r="U464" i="19"/>
  <c r="Y464" i="19"/>
  <c r="A465" i="19"/>
  <c r="F464" i="19"/>
  <c r="N464" i="19"/>
  <c r="V464" i="19"/>
  <c r="H464" i="19"/>
  <c r="P464" i="19"/>
  <c r="X464" i="19"/>
  <c r="B464" i="19"/>
  <c r="J464" i="19"/>
  <c r="R464" i="19"/>
  <c r="D464" i="19"/>
  <c r="L464" i="19"/>
  <c r="T464" i="19"/>
  <c r="C323" i="19"/>
  <c r="G323" i="19"/>
  <c r="K323" i="19"/>
  <c r="O323" i="19"/>
  <c r="S323" i="19"/>
  <c r="W323" i="19"/>
  <c r="A359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B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C170" i="21"/>
  <c r="S170" i="21"/>
  <c r="L170" i="21"/>
  <c r="E170" i="21"/>
  <c r="U170" i="21"/>
  <c r="A171" i="21"/>
  <c r="N170" i="21"/>
  <c r="G170" i="21"/>
  <c r="W170" i="21"/>
  <c r="P170" i="21"/>
  <c r="I170" i="21"/>
  <c r="Y170" i="21"/>
  <c r="C499" i="19"/>
  <c r="G499" i="19"/>
  <c r="K499" i="19"/>
  <c r="O499" i="19"/>
  <c r="S499" i="19"/>
  <c r="W499" i="19"/>
  <c r="E499" i="19"/>
  <c r="I499" i="19"/>
  <c r="M499" i="19"/>
  <c r="Q499" i="19"/>
  <c r="U499" i="19"/>
  <c r="Y499" i="19"/>
  <c r="F499" i="19"/>
  <c r="N499" i="19"/>
  <c r="V499" i="19"/>
  <c r="H499" i="19"/>
  <c r="P499" i="19"/>
  <c r="X499" i="19"/>
  <c r="B499" i="19"/>
  <c r="J499" i="19"/>
  <c r="R499" i="19"/>
  <c r="A500" i="19"/>
  <c r="D499" i="19"/>
  <c r="L499" i="19"/>
  <c r="T499" i="19"/>
  <c r="C428" i="19"/>
  <c r="G428" i="19"/>
  <c r="K428" i="19"/>
  <c r="O428" i="19"/>
  <c r="S428" i="19"/>
  <c r="W428" i="19"/>
  <c r="D428" i="19"/>
  <c r="H428" i="19"/>
  <c r="L428" i="19"/>
  <c r="P428" i="19"/>
  <c r="T428" i="19"/>
  <c r="X428" i="19"/>
  <c r="E428" i="19"/>
  <c r="I428" i="19"/>
  <c r="M428" i="19"/>
  <c r="Q428" i="19"/>
  <c r="U428" i="19"/>
  <c r="Y428" i="19"/>
  <c r="B428" i="19"/>
  <c r="F428" i="19"/>
  <c r="J428" i="19"/>
  <c r="N428" i="19"/>
  <c r="R428" i="19"/>
  <c r="V428" i="19"/>
  <c r="C393" i="19"/>
  <c r="G393" i="19"/>
  <c r="K393" i="19"/>
  <c r="O393" i="19"/>
  <c r="S393" i="19"/>
  <c r="W393" i="19"/>
  <c r="D393" i="19"/>
  <c r="H393" i="19"/>
  <c r="L393" i="19"/>
  <c r="P393" i="19"/>
  <c r="T393" i="19"/>
  <c r="X393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29" i="19"/>
  <c r="C569" i="19"/>
  <c r="G569" i="19"/>
  <c r="K569" i="19"/>
  <c r="O569" i="19"/>
  <c r="S569" i="19"/>
  <c r="W569" i="19"/>
  <c r="A570" i="19"/>
  <c r="E569" i="19"/>
  <c r="I569" i="19"/>
  <c r="M569" i="19"/>
  <c r="Q569" i="19"/>
  <c r="U569" i="19"/>
  <c r="Y569" i="19"/>
  <c r="F569" i="19"/>
  <c r="N569" i="19"/>
  <c r="V569" i="19"/>
  <c r="H569" i="19"/>
  <c r="P569" i="19"/>
  <c r="X569" i="19"/>
  <c r="B569" i="19"/>
  <c r="J569" i="19"/>
  <c r="R569" i="19"/>
  <c r="D569" i="19"/>
  <c r="L569" i="19"/>
  <c r="T569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E358" i="19"/>
  <c r="I358" i="19"/>
  <c r="M358" i="19"/>
  <c r="Q358" i="19"/>
  <c r="U358" i="19"/>
  <c r="Y358" i="19"/>
  <c r="A394" i="19"/>
  <c r="B358" i="19"/>
  <c r="F358" i="19"/>
  <c r="J358" i="19"/>
  <c r="N358" i="19"/>
  <c r="R358" i="19"/>
  <c r="V358" i="19"/>
  <c r="C534" i="19"/>
  <c r="G534" i="19"/>
  <c r="K534" i="19"/>
  <c r="O534" i="19"/>
  <c r="S534" i="19"/>
  <c r="W534" i="19"/>
  <c r="E534" i="19"/>
  <c r="I534" i="19"/>
  <c r="M534" i="19"/>
  <c r="Q534" i="19"/>
  <c r="U534" i="19"/>
  <c r="Y534" i="19"/>
  <c r="F534" i="19"/>
  <c r="N534" i="19"/>
  <c r="V534" i="19"/>
  <c r="H534" i="19"/>
  <c r="P534" i="19"/>
  <c r="X534" i="19"/>
  <c r="B534" i="19"/>
  <c r="J534" i="19"/>
  <c r="R534" i="19"/>
  <c r="D534" i="19"/>
  <c r="L534" i="19"/>
  <c r="T534" i="19"/>
  <c r="A535" i="19"/>
  <c r="U206" i="21" l="1"/>
  <c r="W206" i="21"/>
  <c r="V206" i="21"/>
  <c r="J206" i="21"/>
  <c r="P206" i="21"/>
  <c r="M206" i="21"/>
  <c r="G206" i="21"/>
  <c r="F206" i="21"/>
  <c r="A207" i="21"/>
  <c r="S206" i="21"/>
  <c r="Y206" i="21"/>
  <c r="N206" i="21"/>
  <c r="D206" i="21"/>
  <c r="B206" i="21"/>
  <c r="O206" i="21"/>
  <c r="Q206" i="21"/>
  <c r="K206" i="21"/>
  <c r="L206" i="21"/>
  <c r="E206" i="21"/>
  <c r="H206" i="21"/>
  <c r="X206" i="21"/>
  <c r="R206" i="21"/>
  <c r="T206" i="21"/>
  <c r="C206" i="21"/>
  <c r="I206" i="21"/>
  <c r="W35" i="19"/>
  <c r="X35" i="19"/>
  <c r="Y35" i="19"/>
  <c r="Y35" i="21"/>
  <c r="X35" i="21"/>
  <c r="W35" i="21"/>
  <c r="B1300" i="2"/>
  <c r="E35" i="21"/>
  <c r="D35" i="21"/>
  <c r="C241" i="21"/>
  <c r="H241" i="21"/>
  <c r="S241" i="21"/>
  <c r="L241" i="21"/>
  <c r="U241" i="21"/>
  <c r="W241" i="21"/>
  <c r="G241" i="21"/>
  <c r="D241" i="21"/>
  <c r="P241" i="21"/>
  <c r="Y241" i="21"/>
  <c r="N241" i="21"/>
  <c r="K241" i="21"/>
  <c r="A242" i="21"/>
  <c r="E241" i="21"/>
  <c r="F241" i="21"/>
  <c r="T241" i="21"/>
  <c r="M241" i="21"/>
  <c r="R241" i="21"/>
  <c r="O241" i="21"/>
  <c r="J241" i="21"/>
  <c r="I241" i="21"/>
  <c r="B241" i="21"/>
  <c r="X241" i="21"/>
  <c r="Q241" i="21"/>
  <c r="V241" i="21"/>
  <c r="C532" i="23"/>
  <c r="S532" i="23"/>
  <c r="H532" i="23"/>
  <c r="X532" i="23"/>
  <c r="Q532" i="23"/>
  <c r="F532" i="23"/>
  <c r="V532" i="23"/>
  <c r="G532" i="23"/>
  <c r="W532" i="23"/>
  <c r="L532" i="23"/>
  <c r="E532" i="23"/>
  <c r="U532" i="23"/>
  <c r="J532" i="23"/>
  <c r="K532" i="23"/>
  <c r="A533" i="23"/>
  <c r="P532" i="23"/>
  <c r="I532" i="23"/>
  <c r="Y532" i="23"/>
  <c r="N532" i="23"/>
  <c r="O532" i="23"/>
  <c r="D532" i="23"/>
  <c r="T532" i="23"/>
  <c r="M532" i="23"/>
  <c r="B532" i="23"/>
  <c r="R532" i="23"/>
  <c r="D489" i="21"/>
  <c r="T489" i="21"/>
  <c r="M489" i="21"/>
  <c r="B489" i="21"/>
  <c r="R489" i="21"/>
  <c r="O489" i="21"/>
  <c r="H489" i="21"/>
  <c r="X489" i="21"/>
  <c r="Q489" i="21"/>
  <c r="F489" i="21"/>
  <c r="C489" i="21"/>
  <c r="S489" i="21"/>
  <c r="L489" i="21"/>
  <c r="E489" i="21"/>
  <c r="Y489" i="21"/>
  <c r="J489" i="21"/>
  <c r="G489" i="21"/>
  <c r="W489" i="21"/>
  <c r="P489" i="21"/>
  <c r="I489" i="21"/>
  <c r="A490" i="21"/>
  <c r="N489" i="21"/>
  <c r="K489" i="21"/>
  <c r="U489" i="21"/>
  <c r="V489" i="21"/>
  <c r="B418" i="21"/>
  <c r="R418" i="21"/>
  <c r="O418" i="21"/>
  <c r="L418" i="21"/>
  <c r="I418" i="21"/>
  <c r="F418" i="21"/>
  <c r="C418" i="21"/>
  <c r="S418" i="21"/>
  <c r="P418" i="21"/>
  <c r="M418" i="21"/>
  <c r="J418" i="21"/>
  <c r="G418" i="21"/>
  <c r="D418" i="21"/>
  <c r="A419" i="21"/>
  <c r="Q418" i="21"/>
  <c r="N418" i="21"/>
  <c r="K418" i="21"/>
  <c r="H418" i="21"/>
  <c r="E418" i="21"/>
  <c r="Y418" i="21"/>
  <c r="X418" i="21"/>
  <c r="T418" i="21"/>
  <c r="W418" i="21"/>
  <c r="U418" i="21"/>
  <c r="V418" i="21"/>
  <c r="F379" i="24"/>
  <c r="V379" i="24"/>
  <c r="S379" i="24"/>
  <c r="I379" i="24"/>
  <c r="E379" i="24"/>
  <c r="G379" i="24"/>
  <c r="N379" i="24"/>
  <c r="A380" i="24"/>
  <c r="P379" i="24"/>
  <c r="J379" i="24"/>
  <c r="C379" i="24"/>
  <c r="X379" i="24"/>
  <c r="O379" i="24"/>
  <c r="K379" i="24"/>
  <c r="L379" i="24"/>
  <c r="H379" i="24"/>
  <c r="T379" i="24"/>
  <c r="Q379" i="24"/>
  <c r="B379" i="24"/>
  <c r="R379" i="24"/>
  <c r="M379" i="24"/>
  <c r="D379" i="24"/>
  <c r="Y379" i="24"/>
  <c r="U379" i="24"/>
  <c r="W379" i="24"/>
  <c r="B238" i="24"/>
  <c r="R238" i="24"/>
  <c r="G238" i="24"/>
  <c r="H238" i="24"/>
  <c r="D238" i="24"/>
  <c r="Y238" i="24"/>
  <c r="F238" i="24"/>
  <c r="E238" i="24"/>
  <c r="L238" i="24"/>
  <c r="M238" i="24"/>
  <c r="I238" i="24"/>
  <c r="A239" i="24"/>
  <c r="J238" i="24"/>
  <c r="K238" i="24"/>
  <c r="Q238" i="24"/>
  <c r="S238" i="24"/>
  <c r="O238" i="24"/>
  <c r="N238" i="24"/>
  <c r="P238" i="24"/>
  <c r="C238" i="24"/>
  <c r="X238" i="24"/>
  <c r="T238" i="24"/>
  <c r="V238" i="24"/>
  <c r="U238" i="24"/>
  <c r="W238" i="24"/>
  <c r="A274" i="24"/>
  <c r="N273" i="24"/>
  <c r="M273" i="24"/>
  <c r="S273" i="24"/>
  <c r="F273" i="24"/>
  <c r="L273" i="24"/>
  <c r="P273" i="24"/>
  <c r="O273" i="24"/>
  <c r="B273" i="24"/>
  <c r="H273" i="24"/>
  <c r="V273" i="24"/>
  <c r="E273" i="24"/>
  <c r="I273" i="24"/>
  <c r="D273" i="24"/>
  <c r="R273" i="24"/>
  <c r="X273" i="24"/>
  <c r="G273" i="24"/>
  <c r="U273" i="24"/>
  <c r="K273" i="24"/>
  <c r="Y273" i="24"/>
  <c r="T273" i="24"/>
  <c r="C273" i="24"/>
  <c r="Q273" i="24"/>
  <c r="W273" i="24"/>
  <c r="J273" i="24"/>
  <c r="O734" i="21"/>
  <c r="L734" i="21"/>
  <c r="E734" i="21"/>
  <c r="Y734" i="21"/>
  <c r="N734" i="21"/>
  <c r="C734" i="21"/>
  <c r="S734" i="21"/>
  <c r="P734" i="21"/>
  <c r="I734" i="21"/>
  <c r="B734" i="21"/>
  <c r="R734" i="21"/>
  <c r="G734" i="21"/>
  <c r="D734" i="21"/>
  <c r="T734" i="21"/>
  <c r="M734" i="21"/>
  <c r="F734" i="21"/>
  <c r="K734" i="21"/>
  <c r="H734" i="21"/>
  <c r="A735" i="21"/>
  <c r="Q734" i="21"/>
  <c r="J734" i="21"/>
  <c r="U734" i="21"/>
  <c r="V734" i="21"/>
  <c r="X734" i="21"/>
  <c r="W734" i="21"/>
  <c r="D497" i="23"/>
  <c r="I497" i="23"/>
  <c r="K497" i="23"/>
  <c r="W497" i="23"/>
  <c r="L497" i="23"/>
  <c r="X497" i="23"/>
  <c r="T497" i="23"/>
  <c r="Q497" i="23"/>
  <c r="Y497" i="23"/>
  <c r="V497" i="23"/>
  <c r="G497" i="23"/>
  <c r="S497" i="23"/>
  <c r="H497" i="23"/>
  <c r="E497" i="23"/>
  <c r="A498" i="23"/>
  <c r="F497" i="23"/>
  <c r="R497" i="23"/>
  <c r="C497" i="23"/>
  <c r="O497" i="23"/>
  <c r="U497" i="23"/>
  <c r="M497" i="23"/>
  <c r="P497" i="23"/>
  <c r="B497" i="23"/>
  <c r="N497" i="23"/>
  <c r="J497" i="23"/>
  <c r="O804" i="21"/>
  <c r="H804" i="21"/>
  <c r="X804" i="21"/>
  <c r="Q804" i="21"/>
  <c r="B804" i="21"/>
  <c r="R804" i="21"/>
  <c r="C804" i="21"/>
  <c r="S804" i="21"/>
  <c r="L804" i="21"/>
  <c r="E804" i="21"/>
  <c r="U804" i="21"/>
  <c r="F804" i="21"/>
  <c r="V804" i="21"/>
  <c r="G804" i="21"/>
  <c r="W804" i="21"/>
  <c r="P804" i="21"/>
  <c r="I804" i="21"/>
  <c r="Y804" i="21"/>
  <c r="J804" i="21"/>
  <c r="K804" i="21"/>
  <c r="D804" i="21"/>
  <c r="T804" i="21"/>
  <c r="M804" i="21"/>
  <c r="A805" i="21"/>
  <c r="N804" i="21"/>
  <c r="D250" i="23"/>
  <c r="A286" i="23"/>
  <c r="H250" i="23"/>
  <c r="B250" i="23"/>
  <c r="C250" i="23"/>
  <c r="E250" i="23"/>
  <c r="F250" i="23"/>
  <c r="G250" i="23"/>
  <c r="I250" i="23"/>
  <c r="J250" i="23"/>
  <c r="S250" i="23"/>
  <c r="Y250" i="23"/>
  <c r="T250" i="23"/>
  <c r="O250" i="23"/>
  <c r="L250" i="23"/>
  <c r="M250" i="23"/>
  <c r="X250" i="23"/>
  <c r="U250" i="23"/>
  <c r="W250" i="23"/>
  <c r="N250" i="23"/>
  <c r="Q250" i="23"/>
  <c r="V250" i="23"/>
  <c r="P250" i="23"/>
  <c r="K250" i="23"/>
  <c r="R250" i="23"/>
  <c r="J135" i="24"/>
  <c r="F135" i="24"/>
  <c r="H135" i="24"/>
  <c r="C135" i="24"/>
  <c r="E135" i="24"/>
  <c r="G135" i="24"/>
  <c r="B135" i="24"/>
  <c r="I135" i="24"/>
  <c r="D135" i="24"/>
  <c r="N135" i="24"/>
  <c r="U135" i="24"/>
  <c r="P135" i="24"/>
  <c r="T135" i="24"/>
  <c r="R135" i="24"/>
  <c r="Y135" i="24"/>
  <c r="L135" i="24"/>
  <c r="M135" i="24"/>
  <c r="Q135" i="24"/>
  <c r="O135" i="24"/>
  <c r="V135" i="24"/>
  <c r="X135" i="24"/>
  <c r="K135" i="24"/>
  <c r="S135" i="24"/>
  <c r="W135" i="24"/>
  <c r="L524" i="21"/>
  <c r="E524" i="21"/>
  <c r="Y524" i="21"/>
  <c r="R524" i="21"/>
  <c r="S524" i="21"/>
  <c r="P524" i="21"/>
  <c r="I524" i="21"/>
  <c r="F524" i="21"/>
  <c r="G524" i="21"/>
  <c r="A525" i="21"/>
  <c r="D524" i="21"/>
  <c r="T524" i="21"/>
  <c r="M524" i="21"/>
  <c r="J524" i="21"/>
  <c r="K524" i="21"/>
  <c r="H524" i="21"/>
  <c r="X524" i="21"/>
  <c r="Q524" i="21"/>
  <c r="N524" i="21"/>
  <c r="O524" i="21"/>
  <c r="C524" i="21"/>
  <c r="B524" i="21"/>
  <c r="V524" i="21"/>
  <c r="U524" i="21"/>
  <c r="W524" i="21"/>
  <c r="K485" i="24"/>
  <c r="D485" i="24"/>
  <c r="T485" i="24"/>
  <c r="I485" i="24"/>
  <c r="B485" i="24"/>
  <c r="R485" i="24"/>
  <c r="O485" i="24"/>
  <c r="H485" i="24"/>
  <c r="X485" i="24"/>
  <c r="M485" i="24"/>
  <c r="F485" i="24"/>
  <c r="C485" i="24"/>
  <c r="S485" i="24"/>
  <c r="L485" i="24"/>
  <c r="A486" i="24"/>
  <c r="Q485" i="24"/>
  <c r="J485" i="24"/>
  <c r="G485" i="24"/>
  <c r="W485" i="24"/>
  <c r="P485" i="24"/>
  <c r="E485" i="24"/>
  <c r="Y485" i="24"/>
  <c r="N485" i="24"/>
  <c r="V485" i="24"/>
  <c r="U485" i="24"/>
  <c r="D454" i="21"/>
  <c r="E454" i="21"/>
  <c r="Y454" i="21"/>
  <c r="N454" i="21"/>
  <c r="G454" i="21"/>
  <c r="H454" i="21"/>
  <c r="I454" i="21"/>
  <c r="B454" i="21"/>
  <c r="R454" i="21"/>
  <c r="K454" i="21"/>
  <c r="L454" i="21"/>
  <c r="M454" i="21"/>
  <c r="F454" i="21"/>
  <c r="A455" i="21"/>
  <c r="O454" i="21"/>
  <c r="P454" i="21"/>
  <c r="Q454" i="21"/>
  <c r="J454" i="21"/>
  <c r="C454" i="21"/>
  <c r="S454" i="21"/>
  <c r="T454" i="21"/>
  <c r="W454" i="21"/>
  <c r="X454" i="21"/>
  <c r="U454" i="21"/>
  <c r="V454" i="21"/>
  <c r="G462" i="23"/>
  <c r="W462" i="23"/>
  <c r="P462" i="23"/>
  <c r="E462" i="23"/>
  <c r="U462" i="23"/>
  <c r="J462" i="23"/>
  <c r="K462" i="23"/>
  <c r="D462" i="23"/>
  <c r="T462" i="23"/>
  <c r="I462" i="23"/>
  <c r="Y462" i="23"/>
  <c r="N462" i="23"/>
  <c r="O462" i="23"/>
  <c r="H462" i="23"/>
  <c r="X462" i="23"/>
  <c r="M462" i="23"/>
  <c r="B462" i="23"/>
  <c r="R462" i="23"/>
  <c r="C462" i="23"/>
  <c r="S462" i="23"/>
  <c r="L462" i="23"/>
  <c r="A463" i="23"/>
  <c r="Q462" i="23"/>
  <c r="F462" i="23"/>
  <c r="V462" i="23"/>
  <c r="F348" i="21"/>
  <c r="C348" i="21"/>
  <c r="S348" i="21"/>
  <c r="P348" i="21"/>
  <c r="I348" i="21"/>
  <c r="J348" i="21"/>
  <c r="G348" i="21"/>
  <c r="W348" i="21"/>
  <c r="T348" i="21"/>
  <c r="Q348" i="21"/>
  <c r="N348" i="21"/>
  <c r="K348" i="21"/>
  <c r="D348" i="21"/>
  <c r="X348" i="21"/>
  <c r="Y348" i="21"/>
  <c r="B348" i="21"/>
  <c r="R348" i="21"/>
  <c r="O348" i="21"/>
  <c r="H348" i="21"/>
  <c r="E348" i="21"/>
  <c r="A349" i="21"/>
  <c r="L348" i="21"/>
  <c r="M348" i="21"/>
  <c r="V348" i="21"/>
  <c r="U348" i="21"/>
  <c r="O203" i="24"/>
  <c r="H203" i="24"/>
  <c r="A204" i="24"/>
  <c r="Y203" i="24"/>
  <c r="N203" i="24"/>
  <c r="G203" i="24"/>
  <c r="W203" i="24"/>
  <c r="T203" i="24"/>
  <c r="I203" i="24"/>
  <c r="F203" i="24"/>
  <c r="C203" i="24"/>
  <c r="P203" i="24"/>
  <c r="B203" i="24"/>
  <c r="K203" i="24"/>
  <c r="X203" i="24"/>
  <c r="J203" i="24"/>
  <c r="S203" i="24"/>
  <c r="E203" i="24"/>
  <c r="R203" i="24"/>
  <c r="D203" i="24"/>
  <c r="Q203" i="24"/>
  <c r="L203" i="24"/>
  <c r="M203" i="24"/>
  <c r="U203" i="24"/>
  <c r="V203" i="24"/>
  <c r="K699" i="21"/>
  <c r="H699" i="21"/>
  <c r="E699" i="21"/>
  <c r="Y699" i="21"/>
  <c r="N699" i="21"/>
  <c r="O699" i="21"/>
  <c r="L699" i="21"/>
  <c r="I699" i="21"/>
  <c r="B699" i="21"/>
  <c r="R699" i="21"/>
  <c r="C699" i="21"/>
  <c r="S699" i="21"/>
  <c r="P699" i="21"/>
  <c r="M699" i="21"/>
  <c r="F699" i="21"/>
  <c r="G699" i="21"/>
  <c r="D699" i="21"/>
  <c r="A700" i="21"/>
  <c r="Q699" i="21"/>
  <c r="J699" i="21"/>
  <c r="T699" i="21"/>
  <c r="W699" i="21"/>
  <c r="V699" i="21"/>
  <c r="U699" i="21"/>
  <c r="X699" i="21"/>
  <c r="K555" i="24"/>
  <c r="D555" i="24"/>
  <c r="E555" i="24"/>
  <c r="Y555" i="24"/>
  <c r="N555" i="24"/>
  <c r="O555" i="24"/>
  <c r="H555" i="24"/>
  <c r="I555" i="24"/>
  <c r="B555" i="24"/>
  <c r="R555" i="24"/>
  <c r="C555" i="24"/>
  <c r="S555" i="24"/>
  <c r="L555" i="24"/>
  <c r="M555" i="24"/>
  <c r="F555" i="24"/>
  <c r="G555" i="24"/>
  <c r="A556" i="24"/>
  <c r="P555" i="24"/>
  <c r="Q555" i="24"/>
  <c r="J555" i="24"/>
  <c r="T555" i="24"/>
  <c r="X555" i="24"/>
  <c r="W555" i="24"/>
  <c r="V555" i="24"/>
  <c r="U555" i="24"/>
  <c r="C309" i="24"/>
  <c r="J309" i="24"/>
  <c r="R309" i="24"/>
  <c r="S309" i="24"/>
  <c r="F309" i="24"/>
  <c r="P309" i="24"/>
  <c r="K309" i="24"/>
  <c r="Y309" i="24"/>
  <c r="X309" i="24"/>
  <c r="L309" i="24"/>
  <c r="V309" i="24"/>
  <c r="E309" i="24"/>
  <c r="D309" i="24"/>
  <c r="N309" i="24"/>
  <c r="M309" i="24"/>
  <c r="A310" i="24"/>
  <c r="G309" i="24"/>
  <c r="U309" i="24"/>
  <c r="T309" i="24"/>
  <c r="O309" i="24"/>
  <c r="B309" i="24"/>
  <c r="Q309" i="24"/>
  <c r="W309" i="24"/>
  <c r="I309" i="24"/>
  <c r="H309" i="24"/>
  <c r="K590" i="24"/>
  <c r="R590" i="24"/>
  <c r="B590" i="24"/>
  <c r="I590" i="24"/>
  <c r="L590" i="24"/>
  <c r="G590" i="24"/>
  <c r="N590" i="24"/>
  <c r="Y590" i="24"/>
  <c r="E590" i="24"/>
  <c r="H590" i="24"/>
  <c r="S590" i="24"/>
  <c r="C590" i="24"/>
  <c r="J590" i="24"/>
  <c r="Q590" i="24"/>
  <c r="T590" i="24"/>
  <c r="D590" i="24"/>
  <c r="O590" i="24"/>
  <c r="A591" i="24"/>
  <c r="F590" i="24"/>
  <c r="M590" i="24"/>
  <c r="P590" i="24"/>
  <c r="U590" i="24"/>
  <c r="V590" i="24"/>
  <c r="W590" i="24"/>
  <c r="X590" i="24"/>
  <c r="H321" i="23"/>
  <c r="A322" i="23"/>
  <c r="Y321" i="23"/>
  <c r="N321" i="23"/>
  <c r="K321" i="23"/>
  <c r="A357" i="23"/>
  <c r="P321" i="23"/>
  <c r="E321" i="23"/>
  <c r="B321" i="23"/>
  <c r="R321" i="23"/>
  <c r="O321" i="23"/>
  <c r="T321" i="23"/>
  <c r="I321" i="23"/>
  <c r="F321" i="23"/>
  <c r="C321" i="23"/>
  <c r="S321" i="23"/>
  <c r="D321" i="23"/>
  <c r="X321" i="23"/>
  <c r="Q321" i="23"/>
  <c r="J321" i="23"/>
  <c r="G321" i="23"/>
  <c r="W321" i="23"/>
  <c r="M321" i="23"/>
  <c r="L321" i="23"/>
  <c r="V321" i="23"/>
  <c r="U321" i="23"/>
  <c r="C520" i="24"/>
  <c r="S520" i="24"/>
  <c r="L520" i="24"/>
  <c r="E520" i="24"/>
  <c r="Y520" i="24"/>
  <c r="N520" i="24"/>
  <c r="G520" i="24"/>
  <c r="A521" i="24"/>
  <c r="P520" i="24"/>
  <c r="I520" i="24"/>
  <c r="B520" i="24"/>
  <c r="R520" i="24"/>
  <c r="K520" i="24"/>
  <c r="D520" i="24"/>
  <c r="T520" i="24"/>
  <c r="M520" i="24"/>
  <c r="F520" i="24"/>
  <c r="O520" i="24"/>
  <c r="H520" i="24"/>
  <c r="X520" i="24"/>
  <c r="Q520" i="24"/>
  <c r="J520" i="24"/>
  <c r="U520" i="24"/>
  <c r="V520" i="24"/>
  <c r="W520" i="24"/>
  <c r="L559" i="21"/>
  <c r="I559" i="21"/>
  <c r="N559" i="21"/>
  <c r="P559" i="21"/>
  <c r="M559" i="21"/>
  <c r="G559" i="21"/>
  <c r="D559" i="21"/>
  <c r="A560" i="21"/>
  <c r="F559" i="21"/>
  <c r="K559" i="21"/>
  <c r="H559" i="21"/>
  <c r="E559" i="21"/>
  <c r="J559" i="21"/>
  <c r="O559" i="21"/>
  <c r="C559" i="21"/>
  <c r="B559" i="21"/>
  <c r="Y559" i="21"/>
  <c r="Q559" i="21"/>
  <c r="U559" i="21"/>
  <c r="W559" i="21"/>
  <c r="V559" i="21"/>
  <c r="S559" i="21"/>
  <c r="X559" i="21"/>
  <c r="T559" i="21"/>
  <c r="R559" i="21"/>
  <c r="P71" i="24"/>
  <c r="G71" i="24"/>
  <c r="D71" i="24"/>
  <c r="A104" i="24"/>
  <c r="S71" i="24"/>
  <c r="B71" i="24"/>
  <c r="T71" i="24"/>
  <c r="K71" i="24"/>
  <c r="H71" i="24"/>
  <c r="E71" i="24"/>
  <c r="W71" i="24"/>
  <c r="F71" i="24"/>
  <c r="X71" i="24"/>
  <c r="Q71" i="24"/>
  <c r="N71" i="24"/>
  <c r="I71" i="24"/>
  <c r="M71" i="24"/>
  <c r="J71" i="24"/>
  <c r="C71" i="24"/>
  <c r="Y71" i="24"/>
  <c r="R71" i="24"/>
  <c r="O71" i="24"/>
  <c r="L71" i="24"/>
  <c r="V71" i="24"/>
  <c r="U71" i="24"/>
  <c r="K168" i="24"/>
  <c r="I168" i="24"/>
  <c r="A169" i="24"/>
  <c r="D168" i="24"/>
  <c r="B168" i="24"/>
  <c r="C168" i="24"/>
  <c r="H168" i="24"/>
  <c r="F168" i="24"/>
  <c r="G168" i="24"/>
  <c r="E168" i="24"/>
  <c r="J168" i="24"/>
  <c r="X168" i="24"/>
  <c r="L168" i="24"/>
  <c r="Y168" i="24"/>
  <c r="R168" i="24"/>
  <c r="Q168" i="24"/>
  <c r="U168" i="24"/>
  <c r="N168" i="24"/>
  <c r="V168" i="24"/>
  <c r="W168" i="24"/>
  <c r="T168" i="24"/>
  <c r="O168" i="24"/>
  <c r="S168" i="24"/>
  <c r="P168" i="24"/>
  <c r="M168" i="24"/>
  <c r="M450" i="24"/>
  <c r="H450" i="24"/>
  <c r="V450" i="24"/>
  <c r="E450" i="24"/>
  <c r="G450" i="24"/>
  <c r="Y450" i="24"/>
  <c r="K450" i="24"/>
  <c r="B450" i="24"/>
  <c r="X450" i="24"/>
  <c r="C450" i="24"/>
  <c r="U450" i="24"/>
  <c r="W450" i="24"/>
  <c r="N450" i="24"/>
  <c r="D450" i="24"/>
  <c r="R450" i="24"/>
  <c r="Q450" i="24"/>
  <c r="S450" i="24"/>
  <c r="J450" i="24"/>
  <c r="P450" i="24"/>
  <c r="T450" i="24"/>
  <c r="O450" i="24"/>
  <c r="F450" i="24"/>
  <c r="L450" i="24"/>
  <c r="A451" i="24"/>
  <c r="I450" i="24"/>
  <c r="A278" i="21"/>
  <c r="J277" i="21"/>
  <c r="E277" i="21"/>
  <c r="D277" i="21"/>
  <c r="C277" i="21"/>
  <c r="B277" i="21"/>
  <c r="H277" i="21"/>
  <c r="I277" i="21"/>
  <c r="F277" i="21"/>
  <c r="G277" i="21"/>
  <c r="K277" i="21"/>
  <c r="O277" i="21"/>
  <c r="W277" i="21"/>
  <c r="T277" i="21"/>
  <c r="X277" i="21"/>
  <c r="L277" i="21"/>
  <c r="P277" i="21"/>
  <c r="M277" i="21"/>
  <c r="Q277" i="21"/>
  <c r="U277" i="21"/>
  <c r="Y277" i="21"/>
  <c r="R277" i="21"/>
  <c r="V277" i="21"/>
  <c r="S277" i="21"/>
  <c r="N277" i="21"/>
  <c r="X695" i="24"/>
  <c r="H695" i="24"/>
  <c r="O695" i="24"/>
  <c r="A696" i="24"/>
  <c r="J695" i="24"/>
  <c r="U695" i="24"/>
  <c r="E695" i="24"/>
  <c r="T695" i="24"/>
  <c r="D695" i="24"/>
  <c r="K695" i="24"/>
  <c r="V695" i="24"/>
  <c r="F695" i="24"/>
  <c r="Q695" i="24"/>
  <c r="P695" i="24"/>
  <c r="W695" i="24"/>
  <c r="G695" i="24"/>
  <c r="R695" i="24"/>
  <c r="B695" i="24"/>
  <c r="M695" i="24"/>
  <c r="L695" i="24"/>
  <c r="S695" i="24"/>
  <c r="C695" i="24"/>
  <c r="N695" i="24"/>
  <c r="Y695" i="24"/>
  <c r="I695" i="24"/>
  <c r="K769" i="21"/>
  <c r="A770" i="21"/>
  <c r="P769" i="21"/>
  <c r="I769" i="21"/>
  <c r="B769" i="21"/>
  <c r="R769" i="21"/>
  <c r="O769" i="21"/>
  <c r="D769" i="21"/>
  <c r="T769" i="21"/>
  <c r="M769" i="21"/>
  <c r="F769" i="21"/>
  <c r="C769" i="21"/>
  <c r="S769" i="21"/>
  <c r="H769" i="21"/>
  <c r="X769" i="21"/>
  <c r="Q769" i="21"/>
  <c r="J769" i="21"/>
  <c r="G769" i="21"/>
  <c r="W769" i="21"/>
  <c r="L769" i="21"/>
  <c r="E769" i="21"/>
  <c r="Y769" i="21"/>
  <c r="N769" i="21"/>
  <c r="U769" i="21"/>
  <c r="V769" i="21"/>
  <c r="X660" i="24"/>
  <c r="H660" i="24"/>
  <c r="O660" i="24"/>
  <c r="A661" i="24"/>
  <c r="J660" i="24"/>
  <c r="U660" i="24"/>
  <c r="E660" i="24"/>
  <c r="T660" i="24"/>
  <c r="D660" i="24"/>
  <c r="K660" i="24"/>
  <c r="V660" i="24"/>
  <c r="F660" i="24"/>
  <c r="Q660" i="24"/>
  <c r="P660" i="24"/>
  <c r="W660" i="24"/>
  <c r="G660" i="24"/>
  <c r="R660" i="24"/>
  <c r="B660" i="24"/>
  <c r="M660" i="24"/>
  <c r="L660" i="24"/>
  <c r="S660" i="24"/>
  <c r="C660" i="24"/>
  <c r="N660" i="24"/>
  <c r="Y660" i="24"/>
  <c r="I660" i="24"/>
  <c r="H426" i="23"/>
  <c r="I426" i="23"/>
  <c r="B426" i="23"/>
  <c r="R426" i="23"/>
  <c r="O426" i="23"/>
  <c r="L426" i="23"/>
  <c r="M426" i="23"/>
  <c r="F426" i="23"/>
  <c r="C426" i="23"/>
  <c r="S426" i="23"/>
  <c r="P426" i="23"/>
  <c r="Q426" i="23"/>
  <c r="J426" i="23"/>
  <c r="G426" i="23"/>
  <c r="D426" i="23"/>
  <c r="E426" i="23"/>
  <c r="Y426" i="23"/>
  <c r="N426" i="23"/>
  <c r="K426" i="23"/>
  <c r="V426" i="23"/>
  <c r="U426" i="23"/>
  <c r="W426" i="23"/>
  <c r="T426" i="23"/>
  <c r="X426" i="23"/>
  <c r="P180" i="23"/>
  <c r="A181" i="23"/>
  <c r="K180" i="23"/>
  <c r="N180" i="23"/>
  <c r="Y180" i="23"/>
  <c r="E180" i="23"/>
  <c r="L180" i="23"/>
  <c r="W180" i="23"/>
  <c r="G180" i="23"/>
  <c r="J180" i="23"/>
  <c r="Q180" i="23"/>
  <c r="A216" i="23"/>
  <c r="X180" i="23"/>
  <c r="H180" i="23"/>
  <c r="S180" i="23"/>
  <c r="C180" i="23"/>
  <c r="F180" i="23"/>
  <c r="M180" i="23"/>
  <c r="T180" i="23"/>
  <c r="D180" i="23"/>
  <c r="O180" i="23"/>
  <c r="R180" i="23"/>
  <c r="B180" i="23"/>
  <c r="I180" i="23"/>
  <c r="V180" i="23"/>
  <c r="U180" i="23"/>
  <c r="S765" i="24"/>
  <c r="C765" i="24"/>
  <c r="N765" i="24"/>
  <c r="Y765" i="24"/>
  <c r="I765" i="24"/>
  <c r="P765" i="24"/>
  <c r="O765" i="24"/>
  <c r="A766" i="24"/>
  <c r="J765" i="24"/>
  <c r="U765" i="24"/>
  <c r="E765" i="24"/>
  <c r="L765" i="24"/>
  <c r="A801" i="24"/>
  <c r="K765" i="24"/>
  <c r="V765" i="24"/>
  <c r="F765" i="24"/>
  <c r="Q765" i="24"/>
  <c r="X765" i="24"/>
  <c r="H765" i="24"/>
  <c r="W765" i="24"/>
  <c r="G765" i="24"/>
  <c r="R765" i="24"/>
  <c r="B765" i="24"/>
  <c r="M765" i="24"/>
  <c r="T765" i="24"/>
  <c r="D765" i="24"/>
  <c r="L391" i="23"/>
  <c r="M391" i="23"/>
  <c r="F391" i="23"/>
  <c r="A427" i="23"/>
  <c r="O391" i="23"/>
  <c r="P391" i="23"/>
  <c r="Q391" i="23"/>
  <c r="J391" i="23"/>
  <c r="C391" i="23"/>
  <c r="S391" i="23"/>
  <c r="D391" i="23"/>
  <c r="E391" i="23"/>
  <c r="Y391" i="23"/>
  <c r="N391" i="23"/>
  <c r="G391" i="23"/>
  <c r="H391" i="23"/>
  <c r="I391" i="23"/>
  <c r="B391" i="23"/>
  <c r="R391" i="23"/>
  <c r="K391" i="23"/>
  <c r="V391" i="23"/>
  <c r="U391" i="23"/>
  <c r="T391" i="23"/>
  <c r="W391" i="23"/>
  <c r="X391" i="23"/>
  <c r="H36" i="24"/>
  <c r="A37" i="24"/>
  <c r="G36" i="24"/>
  <c r="O36" i="24"/>
  <c r="R36" i="24"/>
  <c r="A72" i="24"/>
  <c r="B36" i="24"/>
  <c r="Y36" i="24"/>
  <c r="N36" i="24"/>
  <c r="P36" i="24"/>
  <c r="E36" i="24"/>
  <c r="F36" i="24"/>
  <c r="Q36" i="24"/>
  <c r="L36" i="24"/>
  <c r="M36" i="24"/>
  <c r="D36" i="24"/>
  <c r="S36" i="24"/>
  <c r="C36" i="24"/>
  <c r="J36" i="24"/>
  <c r="I36" i="24"/>
  <c r="K36" i="24"/>
  <c r="W414" i="24"/>
  <c r="J414" i="24"/>
  <c r="M414" i="24"/>
  <c r="H414" i="24"/>
  <c r="R414" i="24"/>
  <c r="E414" i="24"/>
  <c r="P414" i="24"/>
  <c r="K414" i="24"/>
  <c r="A415" i="24"/>
  <c r="X414" i="24"/>
  <c r="C414" i="24"/>
  <c r="U414" i="24"/>
  <c r="I414" i="24"/>
  <c r="D414" i="24"/>
  <c r="N414" i="24"/>
  <c r="Q414" i="24"/>
  <c r="S414" i="24"/>
  <c r="F414" i="24"/>
  <c r="G414" i="24"/>
  <c r="Y414" i="24"/>
  <c r="T414" i="24"/>
  <c r="O414" i="24"/>
  <c r="B414" i="24"/>
  <c r="L414" i="24"/>
  <c r="V414" i="24"/>
  <c r="C594" i="21"/>
  <c r="D594" i="21"/>
  <c r="E594" i="21"/>
  <c r="B594" i="21"/>
  <c r="A595" i="21"/>
  <c r="G594" i="21"/>
  <c r="H594" i="21"/>
  <c r="I594" i="21"/>
  <c r="F594" i="21"/>
  <c r="K594" i="21"/>
  <c r="L594" i="21"/>
  <c r="M594" i="21"/>
  <c r="J594" i="21"/>
  <c r="O594" i="21"/>
  <c r="P594" i="21"/>
  <c r="Q594" i="21"/>
  <c r="N594" i="21"/>
  <c r="U594" i="21"/>
  <c r="Y594" i="21"/>
  <c r="X594" i="21"/>
  <c r="V594" i="21"/>
  <c r="T594" i="21"/>
  <c r="S594" i="21"/>
  <c r="W594" i="21"/>
  <c r="R594" i="21"/>
  <c r="M625" i="24"/>
  <c r="T625" i="24"/>
  <c r="D625" i="24"/>
  <c r="K625" i="24"/>
  <c r="R625" i="24"/>
  <c r="B625" i="24"/>
  <c r="I625" i="24"/>
  <c r="P625" i="24"/>
  <c r="W625" i="24"/>
  <c r="G625" i="24"/>
  <c r="N625" i="24"/>
  <c r="Y625" i="24"/>
  <c r="E625" i="24"/>
  <c r="L625" i="24"/>
  <c r="S625" i="24"/>
  <c r="C625" i="24"/>
  <c r="J625" i="24"/>
  <c r="Q625" i="24"/>
  <c r="X625" i="24"/>
  <c r="H625" i="24"/>
  <c r="O625" i="24"/>
  <c r="A626" i="24"/>
  <c r="F625" i="24"/>
  <c r="V625" i="24"/>
  <c r="U625" i="24"/>
  <c r="O629" i="21"/>
  <c r="H629" i="21"/>
  <c r="X629" i="21"/>
  <c r="Q629" i="21"/>
  <c r="F629" i="21"/>
  <c r="C629" i="21"/>
  <c r="S629" i="21"/>
  <c r="L629" i="21"/>
  <c r="E629" i="21"/>
  <c r="Y629" i="21"/>
  <c r="J629" i="21"/>
  <c r="G629" i="21"/>
  <c r="W629" i="21"/>
  <c r="P629" i="21"/>
  <c r="I629" i="21"/>
  <c r="A630" i="21"/>
  <c r="N629" i="21"/>
  <c r="K629" i="21"/>
  <c r="D629" i="21"/>
  <c r="T629" i="21"/>
  <c r="M629" i="21"/>
  <c r="B629" i="21"/>
  <c r="R629" i="21"/>
  <c r="U629" i="21"/>
  <c r="V629" i="21"/>
  <c r="C344" i="24"/>
  <c r="U344" i="24"/>
  <c r="W344" i="24"/>
  <c r="N344" i="24"/>
  <c r="M344" i="24"/>
  <c r="H344" i="24"/>
  <c r="V344" i="24"/>
  <c r="S344" i="24"/>
  <c r="J344" i="24"/>
  <c r="P344" i="24"/>
  <c r="K344" i="24"/>
  <c r="B344" i="24"/>
  <c r="X344" i="24"/>
  <c r="L344" i="24"/>
  <c r="A345" i="24"/>
  <c r="I344" i="24"/>
  <c r="D344" i="24"/>
  <c r="R344" i="24"/>
  <c r="Q344" i="24"/>
  <c r="E344" i="24"/>
  <c r="G344" i="24"/>
  <c r="Y344" i="24"/>
  <c r="T344" i="24"/>
  <c r="O344" i="24"/>
  <c r="F344" i="24"/>
  <c r="K839" i="21"/>
  <c r="D839" i="21"/>
  <c r="T839" i="21"/>
  <c r="M839" i="21"/>
  <c r="B839" i="21"/>
  <c r="R839" i="21"/>
  <c r="O839" i="21"/>
  <c r="H839" i="21"/>
  <c r="X839" i="21"/>
  <c r="Q839" i="21"/>
  <c r="F839" i="21"/>
  <c r="V839" i="21"/>
  <c r="C839" i="21"/>
  <c r="S839" i="21"/>
  <c r="L839" i="21"/>
  <c r="E839" i="21"/>
  <c r="U839" i="21"/>
  <c r="J839" i="21"/>
  <c r="A840" i="21"/>
  <c r="G839" i="21"/>
  <c r="W839" i="21"/>
  <c r="P839" i="21"/>
  <c r="I839" i="21"/>
  <c r="Y839" i="21"/>
  <c r="N839" i="21"/>
  <c r="A314" i="21"/>
  <c r="D313" i="21"/>
  <c r="B313" i="21"/>
  <c r="C313" i="21"/>
  <c r="H313" i="21"/>
  <c r="F313" i="21"/>
  <c r="G313" i="21"/>
  <c r="E313" i="21"/>
  <c r="J313" i="21"/>
  <c r="K313" i="21"/>
  <c r="I313" i="21"/>
  <c r="Q313" i="21"/>
  <c r="L313" i="21"/>
  <c r="R313" i="21"/>
  <c r="T313" i="21"/>
  <c r="U313" i="21"/>
  <c r="W313" i="21"/>
  <c r="M313" i="21"/>
  <c r="O313" i="21"/>
  <c r="N313" i="21"/>
  <c r="P313" i="21"/>
  <c r="X313" i="21"/>
  <c r="S313" i="21"/>
  <c r="Y313" i="21"/>
  <c r="V313" i="21"/>
  <c r="C285" i="23"/>
  <c r="S285" i="23"/>
  <c r="L285" i="23"/>
  <c r="E285" i="23"/>
  <c r="U285" i="23"/>
  <c r="J285" i="23"/>
  <c r="G285" i="23"/>
  <c r="W285" i="23"/>
  <c r="P285" i="23"/>
  <c r="I285" i="23"/>
  <c r="Y285" i="23"/>
  <c r="N285" i="23"/>
  <c r="K285" i="23"/>
  <c r="D285" i="23"/>
  <c r="T285" i="23"/>
  <c r="M285" i="23"/>
  <c r="B285" i="23"/>
  <c r="R285" i="23"/>
  <c r="O285" i="23"/>
  <c r="H285" i="23"/>
  <c r="X285" i="23"/>
  <c r="Q285" i="23"/>
  <c r="F285" i="23"/>
  <c r="V285" i="23"/>
  <c r="N383" i="21"/>
  <c r="K383" i="21"/>
  <c r="D383" i="21"/>
  <c r="T383" i="21"/>
  <c r="M383" i="21"/>
  <c r="B383" i="21"/>
  <c r="R383" i="21"/>
  <c r="O383" i="21"/>
  <c r="H383" i="21"/>
  <c r="X383" i="21"/>
  <c r="Q383" i="21"/>
  <c r="F383" i="21"/>
  <c r="C383" i="21"/>
  <c r="S383" i="21"/>
  <c r="L383" i="21"/>
  <c r="E383" i="21"/>
  <c r="Y383" i="21"/>
  <c r="J383" i="21"/>
  <c r="G383" i="21"/>
  <c r="A384" i="21"/>
  <c r="P383" i="21"/>
  <c r="I383" i="21"/>
  <c r="U383" i="21"/>
  <c r="V383" i="21"/>
  <c r="W383" i="21"/>
  <c r="S215" i="23"/>
  <c r="X215" i="23"/>
  <c r="Y215" i="23"/>
  <c r="L215" i="23"/>
  <c r="A251" i="23"/>
  <c r="J215" i="23"/>
  <c r="K215" i="23"/>
  <c r="P215" i="23"/>
  <c r="M215" i="23"/>
  <c r="N215" i="23"/>
  <c r="O215" i="23"/>
  <c r="T215" i="23"/>
  <c r="Q215" i="23"/>
  <c r="R215" i="23"/>
  <c r="G215" i="23"/>
  <c r="B215" i="23"/>
  <c r="C215" i="23"/>
  <c r="E215" i="23"/>
  <c r="D215" i="23"/>
  <c r="F215" i="23"/>
  <c r="I215" i="23"/>
  <c r="H215" i="23"/>
  <c r="W215" i="23"/>
  <c r="U215" i="23"/>
  <c r="V215" i="23"/>
  <c r="Q730" i="24"/>
  <c r="X730" i="24"/>
  <c r="H730" i="24"/>
  <c r="O730" i="24"/>
  <c r="A731" i="24"/>
  <c r="J730" i="24"/>
  <c r="M730" i="24"/>
  <c r="T730" i="24"/>
  <c r="D730" i="24"/>
  <c r="K730" i="24"/>
  <c r="V730" i="24"/>
  <c r="F730" i="24"/>
  <c r="Y730" i="24"/>
  <c r="I730" i="24"/>
  <c r="P730" i="24"/>
  <c r="W730" i="24"/>
  <c r="G730" i="24"/>
  <c r="R730" i="24"/>
  <c r="B730" i="24"/>
  <c r="U730" i="24"/>
  <c r="E730" i="24"/>
  <c r="L730" i="24"/>
  <c r="S730" i="24"/>
  <c r="C730" i="24"/>
  <c r="N730" i="24"/>
  <c r="D356" i="23"/>
  <c r="T356" i="23"/>
  <c r="M356" i="23"/>
  <c r="B356" i="23"/>
  <c r="R356" i="23"/>
  <c r="O356" i="23"/>
  <c r="H356" i="23"/>
  <c r="X356" i="23"/>
  <c r="Q356" i="23"/>
  <c r="F356" i="23"/>
  <c r="C356" i="23"/>
  <c r="S356" i="23"/>
  <c r="L356" i="23"/>
  <c r="E356" i="23"/>
  <c r="Y356" i="23"/>
  <c r="J356" i="23"/>
  <c r="G356" i="23"/>
  <c r="P356" i="23"/>
  <c r="I356" i="23"/>
  <c r="A392" i="23"/>
  <c r="N356" i="23"/>
  <c r="K356" i="23"/>
  <c r="V356" i="23"/>
  <c r="W356" i="23"/>
  <c r="U356" i="23"/>
  <c r="K567" i="23"/>
  <c r="D567" i="23"/>
  <c r="T567" i="23"/>
  <c r="M567" i="23"/>
  <c r="B567" i="23"/>
  <c r="R567" i="23"/>
  <c r="O567" i="23"/>
  <c r="H567" i="23"/>
  <c r="X567" i="23"/>
  <c r="Q567" i="23"/>
  <c r="F567" i="23"/>
  <c r="V567" i="23"/>
  <c r="C567" i="23"/>
  <c r="S567" i="23"/>
  <c r="L567" i="23"/>
  <c r="E567" i="23"/>
  <c r="U567" i="23"/>
  <c r="J567" i="23"/>
  <c r="A568" i="23"/>
  <c r="G567" i="23"/>
  <c r="W567" i="23"/>
  <c r="P567" i="23"/>
  <c r="I567" i="23"/>
  <c r="Y567" i="23"/>
  <c r="N567" i="23"/>
  <c r="X103" i="24"/>
  <c r="K103" i="24"/>
  <c r="A136" i="24"/>
  <c r="J103" i="24"/>
  <c r="R103" i="24"/>
  <c r="L103" i="24"/>
  <c r="P103" i="24"/>
  <c r="Q103" i="24"/>
  <c r="O103" i="24"/>
  <c r="M103" i="24"/>
  <c r="T103" i="24"/>
  <c r="Y103" i="24"/>
  <c r="S103" i="24"/>
  <c r="N103" i="24"/>
  <c r="G103" i="24"/>
  <c r="F103" i="24"/>
  <c r="D103" i="24"/>
  <c r="I103" i="24"/>
  <c r="B103" i="24"/>
  <c r="C103" i="24"/>
  <c r="E103" i="24"/>
  <c r="H103" i="24"/>
  <c r="U103" i="24"/>
  <c r="V103" i="24"/>
  <c r="W103" i="24"/>
  <c r="G664" i="21"/>
  <c r="A665" i="21"/>
  <c r="P664" i="21"/>
  <c r="I664" i="21"/>
  <c r="B664" i="21"/>
  <c r="R664" i="21"/>
  <c r="K664" i="21"/>
  <c r="D664" i="21"/>
  <c r="T664" i="21"/>
  <c r="M664" i="21"/>
  <c r="F664" i="21"/>
  <c r="O664" i="21"/>
  <c r="H664" i="21"/>
  <c r="X664" i="21"/>
  <c r="Q664" i="21"/>
  <c r="J664" i="21"/>
  <c r="C664" i="21"/>
  <c r="S664" i="21"/>
  <c r="L664" i="21"/>
  <c r="E664" i="21"/>
  <c r="Y664" i="21"/>
  <c r="N664" i="21"/>
  <c r="V664" i="21"/>
  <c r="W664" i="21"/>
  <c r="U664" i="21"/>
  <c r="T37" i="24"/>
  <c r="U37" i="24"/>
  <c r="V37" i="24"/>
  <c r="B214" i="19"/>
  <c r="R214" i="19"/>
  <c r="K214" i="19"/>
  <c r="D214" i="19"/>
  <c r="T214" i="19"/>
  <c r="M214" i="19"/>
  <c r="A250" i="19"/>
  <c r="F214" i="19"/>
  <c r="V214" i="19"/>
  <c r="O214" i="19"/>
  <c r="H214" i="19"/>
  <c r="X214" i="19"/>
  <c r="Q214" i="19"/>
  <c r="J214" i="19"/>
  <c r="C214" i="19"/>
  <c r="S214" i="19"/>
  <c r="L214" i="19"/>
  <c r="E214" i="19"/>
  <c r="U214" i="19"/>
  <c r="N214" i="19"/>
  <c r="G214" i="19"/>
  <c r="W214" i="19"/>
  <c r="P214" i="19"/>
  <c r="I214" i="19"/>
  <c r="Y214" i="19"/>
  <c r="G104" i="21"/>
  <c r="L104" i="21"/>
  <c r="Q104" i="21"/>
  <c r="O104" i="21"/>
  <c r="T104" i="21"/>
  <c r="R104" i="21"/>
  <c r="N104" i="21"/>
  <c r="S104" i="21"/>
  <c r="X104" i="21"/>
  <c r="V104" i="21"/>
  <c r="D104" i="21"/>
  <c r="Y104" i="21"/>
  <c r="U104" i="21"/>
  <c r="C104" i="21"/>
  <c r="H104" i="21"/>
  <c r="F104" i="21"/>
  <c r="B104" i="21"/>
  <c r="I104" i="21"/>
  <c r="W104" i="21"/>
  <c r="E104" i="21"/>
  <c r="J104" i="21"/>
  <c r="A137" i="21"/>
  <c r="M104" i="21"/>
  <c r="K104" i="21"/>
  <c r="P104" i="21"/>
  <c r="E249" i="19"/>
  <c r="U249" i="19"/>
  <c r="J249" i="19"/>
  <c r="C249" i="19"/>
  <c r="S249" i="19"/>
  <c r="L249" i="19"/>
  <c r="I249" i="19"/>
  <c r="A285" i="19"/>
  <c r="N249" i="19"/>
  <c r="G249" i="19"/>
  <c r="W249" i="19"/>
  <c r="P249" i="19"/>
  <c r="M249" i="19"/>
  <c r="B249" i="19"/>
  <c r="R249" i="19"/>
  <c r="K249" i="19"/>
  <c r="D249" i="19"/>
  <c r="T249" i="19"/>
  <c r="Y249" i="19"/>
  <c r="Q249" i="19"/>
  <c r="F249" i="19"/>
  <c r="V249" i="19"/>
  <c r="O249" i="19"/>
  <c r="H249" i="19"/>
  <c r="X249" i="19"/>
  <c r="C37" i="21"/>
  <c r="H37" i="21"/>
  <c r="B37" i="21"/>
  <c r="I37" i="21"/>
  <c r="N37" i="21"/>
  <c r="J37" i="21"/>
  <c r="A38" i="21"/>
  <c r="M37" i="21"/>
  <c r="K37" i="21"/>
  <c r="P37" i="21"/>
  <c r="U37" i="21"/>
  <c r="A73" i="21"/>
  <c r="Q37" i="21"/>
  <c r="O37" i="21"/>
  <c r="T37" i="21"/>
  <c r="R37" i="21"/>
  <c r="S37" i="21"/>
  <c r="V37" i="21"/>
  <c r="Y37" i="21"/>
  <c r="G37" i="21"/>
  <c r="L37" i="21"/>
  <c r="S136" i="21"/>
  <c r="N136" i="21"/>
  <c r="I136" i="21"/>
  <c r="K136" i="21"/>
  <c r="F136" i="21"/>
  <c r="X136" i="21"/>
  <c r="L136" i="21"/>
  <c r="G136" i="21"/>
  <c r="Y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S36" i="23"/>
  <c r="V36" i="23"/>
  <c r="U36" i="23"/>
  <c r="H36" i="23"/>
  <c r="G36" i="23"/>
  <c r="F36" i="23"/>
  <c r="E36" i="23"/>
  <c r="D36" i="23"/>
  <c r="C36" i="23"/>
  <c r="B36" i="23"/>
  <c r="X36" i="23"/>
  <c r="A72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1" i="23"/>
  <c r="V71" i="23"/>
  <c r="F71" i="23"/>
  <c r="U71" i="23"/>
  <c r="X71" i="23"/>
  <c r="D71" i="23"/>
  <c r="K71" i="23"/>
  <c r="R71" i="23"/>
  <c r="B71" i="23"/>
  <c r="Q71" i="23"/>
  <c r="T71" i="23"/>
  <c r="W71" i="23"/>
  <c r="G71" i="23"/>
  <c r="N71" i="23"/>
  <c r="A107" i="23"/>
  <c r="I71" i="23"/>
  <c r="P71" i="23"/>
  <c r="S71" i="23"/>
  <c r="C71" i="23"/>
  <c r="J71" i="23"/>
  <c r="Y71" i="23"/>
  <c r="E71" i="23"/>
  <c r="H71" i="23"/>
  <c r="M71" i="23"/>
  <c r="L71" i="23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B179" i="19"/>
  <c r="R179" i="19"/>
  <c r="K179" i="19"/>
  <c r="A215" i="19"/>
  <c r="P179" i="19"/>
  <c r="E179" i="19"/>
  <c r="U179" i="19"/>
  <c r="F179" i="19"/>
  <c r="V179" i="19"/>
  <c r="O179" i="19"/>
  <c r="D179" i="19"/>
  <c r="T179" i="19"/>
  <c r="I179" i="19"/>
  <c r="Y179" i="19"/>
  <c r="J284" i="19"/>
  <c r="C284" i="19"/>
  <c r="S284" i="19"/>
  <c r="L284" i="19"/>
  <c r="E284" i="19"/>
  <c r="U284" i="19"/>
  <c r="N284" i="19"/>
  <c r="G284" i="19"/>
  <c r="W284" i="19"/>
  <c r="P284" i="19"/>
  <c r="Y284" i="19"/>
  <c r="R284" i="19"/>
  <c r="M284" i="19"/>
  <c r="I284" i="19"/>
  <c r="D284" i="19"/>
  <c r="B284" i="19"/>
  <c r="T284" i="19"/>
  <c r="F284" i="19"/>
  <c r="V284" i="19"/>
  <c r="O284" i="19"/>
  <c r="H284" i="19"/>
  <c r="X284" i="19"/>
  <c r="Q284" i="19"/>
  <c r="K284" i="19"/>
  <c r="A73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08" i="19"/>
  <c r="X72" i="19"/>
  <c r="B72" i="19"/>
  <c r="G72" i="19"/>
  <c r="D72" i="19"/>
  <c r="E72" i="19"/>
  <c r="F72" i="19"/>
  <c r="S72" i="19"/>
  <c r="H72" i="19"/>
  <c r="U72" i="19"/>
  <c r="V72" i="19"/>
  <c r="W72" i="19"/>
  <c r="T72" i="19"/>
  <c r="Y72" i="19"/>
  <c r="C72" i="19"/>
  <c r="L72" i="19"/>
  <c r="I72" i="19"/>
  <c r="K72" i="19"/>
  <c r="Q72" i="19"/>
  <c r="J72" i="19"/>
  <c r="N72" i="19"/>
  <c r="O72" i="19"/>
  <c r="M72" i="19"/>
  <c r="P72" i="19"/>
  <c r="R72" i="19"/>
  <c r="M72" i="21"/>
  <c r="R72" i="21"/>
  <c r="W72" i="21"/>
  <c r="E72" i="21"/>
  <c r="J72" i="21"/>
  <c r="H72" i="21"/>
  <c r="T72" i="21"/>
  <c r="Y72" i="21"/>
  <c r="G72" i="21"/>
  <c r="L72" i="21"/>
  <c r="A105" i="21"/>
  <c r="O72" i="21"/>
  <c r="D72" i="21"/>
  <c r="I72" i="21"/>
  <c r="N72" i="21"/>
  <c r="S72" i="21"/>
  <c r="Q72" i="21"/>
  <c r="V72" i="21"/>
  <c r="B72" i="21"/>
  <c r="K72" i="21"/>
  <c r="P72" i="21"/>
  <c r="U72" i="21"/>
  <c r="C72" i="21"/>
  <c r="X72" i="21"/>
  <c r="F72" i="21"/>
  <c r="B142" i="19"/>
  <c r="F142" i="19"/>
  <c r="I142" i="19"/>
  <c r="P142" i="19"/>
  <c r="S142" i="19"/>
  <c r="C142" i="19"/>
  <c r="V142" i="19"/>
  <c r="Y142" i="19"/>
  <c r="E142" i="19"/>
  <c r="H142" i="19"/>
  <c r="O142" i="19"/>
  <c r="R142" i="19"/>
  <c r="U142" i="19"/>
  <c r="X142" i="19"/>
  <c r="D142" i="19"/>
  <c r="K142" i="19"/>
  <c r="J142" i="19"/>
  <c r="Q142" i="19"/>
  <c r="T142" i="19"/>
  <c r="W142" i="19"/>
  <c r="G142" i="19"/>
  <c r="M142" i="19"/>
  <c r="N142" i="19"/>
  <c r="L142" i="19"/>
  <c r="W141" i="23"/>
  <c r="V141" i="23"/>
  <c r="B141" i="23"/>
  <c r="I141" i="23"/>
  <c r="P141" i="23"/>
  <c r="S141" i="23"/>
  <c r="R141" i="23"/>
  <c r="Y141" i="23"/>
  <c r="E141" i="23"/>
  <c r="H141" i="23"/>
  <c r="G141" i="23"/>
  <c r="J141" i="23"/>
  <c r="U141" i="23"/>
  <c r="X141" i="23"/>
  <c r="D141" i="23"/>
  <c r="C141" i="23"/>
  <c r="F141" i="23"/>
  <c r="Q141" i="23"/>
  <c r="T141" i="23"/>
  <c r="M141" i="23"/>
  <c r="L141" i="23"/>
  <c r="O141" i="23"/>
  <c r="N141" i="23"/>
  <c r="K141" i="23"/>
  <c r="R107" i="19"/>
  <c r="Y107" i="19"/>
  <c r="E107" i="19"/>
  <c r="H107" i="19"/>
  <c r="O107" i="19"/>
  <c r="B107" i="19"/>
  <c r="N107" i="19"/>
  <c r="U107" i="19"/>
  <c r="X107" i="19"/>
  <c r="D107" i="19"/>
  <c r="K107" i="19"/>
  <c r="A143" i="19"/>
  <c r="J107" i="19"/>
  <c r="Q107" i="19"/>
  <c r="T107" i="19"/>
  <c r="W107" i="19"/>
  <c r="G107" i="19"/>
  <c r="V107" i="19"/>
  <c r="F107" i="19"/>
  <c r="I107" i="19"/>
  <c r="P107" i="19"/>
  <c r="S107" i="19"/>
  <c r="C107" i="19"/>
  <c r="M107" i="19"/>
  <c r="L107" i="19"/>
  <c r="O106" i="23"/>
  <c r="V106" i="23"/>
  <c r="B106" i="23"/>
  <c r="I106" i="23"/>
  <c r="T106" i="23"/>
  <c r="K106" i="23"/>
  <c r="R106" i="23"/>
  <c r="Y106" i="23"/>
  <c r="E106" i="23"/>
  <c r="P106" i="23"/>
  <c r="W106" i="23"/>
  <c r="G106" i="23"/>
  <c r="J106" i="23"/>
  <c r="U106" i="23"/>
  <c r="A142" i="23"/>
  <c r="H106" i="23"/>
  <c r="S106" i="23"/>
  <c r="C106" i="23"/>
  <c r="F106" i="23"/>
  <c r="Q106" i="23"/>
  <c r="X106" i="23"/>
  <c r="D106" i="23"/>
  <c r="L106" i="23"/>
  <c r="M106" i="23"/>
  <c r="N106" i="23"/>
  <c r="C535" i="19"/>
  <c r="G535" i="19"/>
  <c r="K535" i="19"/>
  <c r="O535" i="19"/>
  <c r="S535" i="19"/>
  <c r="W535" i="19"/>
  <c r="A536" i="19"/>
  <c r="D535" i="19"/>
  <c r="H535" i="19"/>
  <c r="L535" i="19"/>
  <c r="P535" i="19"/>
  <c r="T535" i="19"/>
  <c r="X535" i="19"/>
  <c r="E535" i="19"/>
  <c r="I535" i="19"/>
  <c r="M535" i="19"/>
  <c r="Q535" i="19"/>
  <c r="U535" i="19"/>
  <c r="Y535" i="19"/>
  <c r="B535" i="19"/>
  <c r="F535" i="19"/>
  <c r="J535" i="19"/>
  <c r="N535" i="19"/>
  <c r="R535" i="19"/>
  <c r="V535" i="19"/>
  <c r="E394" i="19"/>
  <c r="I394" i="19"/>
  <c r="M394" i="19"/>
  <c r="Q394" i="19"/>
  <c r="U394" i="19"/>
  <c r="Y394" i="19"/>
  <c r="B394" i="19"/>
  <c r="F394" i="19"/>
  <c r="J394" i="19"/>
  <c r="N394" i="19"/>
  <c r="R394" i="19"/>
  <c r="V394" i="19"/>
  <c r="A430" i="19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C429" i="19"/>
  <c r="G429" i="19"/>
  <c r="K429" i="19"/>
  <c r="O429" i="19"/>
  <c r="S429" i="19"/>
  <c r="W429" i="19"/>
  <c r="D429" i="19"/>
  <c r="H429" i="19"/>
  <c r="L429" i="19"/>
  <c r="P429" i="19"/>
  <c r="T429" i="19"/>
  <c r="X429" i="19"/>
  <c r="C500" i="19"/>
  <c r="G500" i="19"/>
  <c r="K500" i="19"/>
  <c r="O500" i="19"/>
  <c r="S500" i="19"/>
  <c r="W500" i="19"/>
  <c r="D500" i="19"/>
  <c r="H500" i="19"/>
  <c r="L500" i="19"/>
  <c r="P500" i="19"/>
  <c r="T500" i="19"/>
  <c r="X500" i="19"/>
  <c r="E500" i="19"/>
  <c r="I500" i="19"/>
  <c r="M500" i="19"/>
  <c r="Q500" i="19"/>
  <c r="U500" i="19"/>
  <c r="Y500" i="19"/>
  <c r="A501" i="19"/>
  <c r="B500" i="19"/>
  <c r="F500" i="19"/>
  <c r="J500" i="19"/>
  <c r="N500" i="19"/>
  <c r="R500" i="19"/>
  <c r="V500" i="19"/>
  <c r="A172" i="21"/>
  <c r="N171" i="21"/>
  <c r="G171" i="21"/>
  <c r="W171" i="21"/>
  <c r="P171" i="21"/>
  <c r="I171" i="21"/>
  <c r="Y171" i="21"/>
  <c r="B171" i="21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C171" i="21"/>
  <c r="S171" i="21"/>
  <c r="L171" i="21"/>
  <c r="E171" i="21"/>
  <c r="U171" i="21"/>
  <c r="E359" i="19"/>
  <c r="I359" i="19"/>
  <c r="M359" i="19"/>
  <c r="Q359" i="19"/>
  <c r="U359" i="19"/>
  <c r="Y359" i="19"/>
  <c r="A395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359" i="19"/>
  <c r="H359" i="19"/>
  <c r="L359" i="19"/>
  <c r="P359" i="19"/>
  <c r="T359" i="19"/>
  <c r="X359" i="19"/>
  <c r="C570" i="19"/>
  <c r="G570" i="19"/>
  <c r="K570" i="19"/>
  <c r="O570" i="19"/>
  <c r="S570" i="19"/>
  <c r="W570" i="19"/>
  <c r="D570" i="19"/>
  <c r="H570" i="19"/>
  <c r="L570" i="19"/>
  <c r="P570" i="19"/>
  <c r="T570" i="19"/>
  <c r="X570" i="19"/>
  <c r="A571" i="19"/>
  <c r="E570" i="19"/>
  <c r="I570" i="19"/>
  <c r="M570" i="19"/>
  <c r="Q570" i="19"/>
  <c r="U570" i="19"/>
  <c r="Y570" i="19"/>
  <c r="B570" i="19"/>
  <c r="F570" i="19"/>
  <c r="J570" i="19"/>
  <c r="N570" i="19"/>
  <c r="R570" i="19"/>
  <c r="V570" i="19"/>
  <c r="E324" i="19"/>
  <c r="I324" i="19"/>
  <c r="M324" i="19"/>
  <c r="Q324" i="19"/>
  <c r="U324" i="19"/>
  <c r="Y324" i="19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0" i="19"/>
  <c r="D324" i="19"/>
  <c r="H324" i="19"/>
  <c r="L324" i="19"/>
  <c r="P324" i="19"/>
  <c r="T324" i="19"/>
  <c r="X324" i="19"/>
  <c r="A325" i="19"/>
  <c r="C465" i="19"/>
  <c r="G465" i="19"/>
  <c r="K465" i="19"/>
  <c r="O465" i="19"/>
  <c r="S465" i="19"/>
  <c r="W465" i="19"/>
  <c r="D465" i="19"/>
  <c r="H465" i="19"/>
  <c r="L465" i="19"/>
  <c r="P465" i="19"/>
  <c r="T465" i="19"/>
  <c r="X465" i="19"/>
  <c r="E465" i="19"/>
  <c r="I465" i="19"/>
  <c r="M465" i="19"/>
  <c r="Q465" i="19"/>
  <c r="U465" i="19"/>
  <c r="Y465" i="19"/>
  <c r="B465" i="19"/>
  <c r="F465" i="19"/>
  <c r="J465" i="19"/>
  <c r="N465" i="19"/>
  <c r="R465" i="19"/>
  <c r="V465" i="19"/>
  <c r="A466" i="19"/>
  <c r="O242" i="21" l="1"/>
  <c r="Q242" i="21"/>
  <c r="L242" i="21"/>
  <c r="E242" i="21"/>
  <c r="C242" i="21"/>
  <c r="W242" i="21"/>
  <c r="K242" i="21"/>
  <c r="X242" i="21"/>
  <c r="A243" i="21"/>
  <c r="M242" i="21"/>
  <c r="I242" i="21"/>
  <c r="G242" i="21"/>
  <c r="V242" i="21"/>
  <c r="T242" i="21"/>
  <c r="R242" i="21"/>
  <c r="P242" i="21"/>
  <c r="N242" i="21"/>
  <c r="B242" i="21"/>
  <c r="D242" i="21"/>
  <c r="J242" i="21"/>
  <c r="S242" i="21"/>
  <c r="Y242" i="21"/>
  <c r="F242" i="21"/>
  <c r="H242" i="21"/>
  <c r="U242" i="21"/>
  <c r="X36" i="24"/>
  <c r="X36" i="19"/>
  <c r="W36" i="21"/>
  <c r="W36" i="19"/>
  <c r="W36" i="24"/>
  <c r="X36" i="21"/>
  <c r="B1324" i="2"/>
  <c r="C36" i="21"/>
  <c r="F36" i="21"/>
  <c r="G36" i="21"/>
  <c r="E36" i="21"/>
  <c r="D36" i="21"/>
  <c r="V207" i="21"/>
  <c r="U207" i="21"/>
  <c r="A208" i="21"/>
  <c r="X207" i="21"/>
  <c r="O207" i="21"/>
  <c r="C207" i="21"/>
  <c r="J207" i="21"/>
  <c r="Q207" i="21"/>
  <c r="N207" i="21"/>
  <c r="Y207" i="21"/>
  <c r="H207" i="21"/>
  <c r="S207" i="21"/>
  <c r="G207" i="21"/>
  <c r="M207" i="21"/>
  <c r="K207" i="21"/>
  <c r="B207" i="21"/>
  <c r="E207" i="21"/>
  <c r="P207" i="21"/>
  <c r="W207" i="21"/>
  <c r="L207" i="21"/>
  <c r="D207" i="21"/>
  <c r="R207" i="21"/>
  <c r="F207" i="21"/>
  <c r="I207" i="21"/>
  <c r="T207" i="21"/>
  <c r="E568" i="23"/>
  <c r="U568" i="23"/>
  <c r="F568" i="23"/>
  <c r="V568" i="23"/>
  <c r="O568" i="23"/>
  <c r="H568" i="23"/>
  <c r="X568" i="23"/>
  <c r="I568" i="23"/>
  <c r="Y568" i="23"/>
  <c r="J568" i="23"/>
  <c r="C568" i="23"/>
  <c r="S568" i="23"/>
  <c r="L568" i="23"/>
  <c r="M568" i="23"/>
  <c r="A569" i="23"/>
  <c r="N568" i="23"/>
  <c r="G568" i="23"/>
  <c r="W568" i="23"/>
  <c r="P568" i="23"/>
  <c r="Q568" i="23"/>
  <c r="B568" i="23"/>
  <c r="R568" i="23"/>
  <c r="K568" i="23"/>
  <c r="D568" i="23"/>
  <c r="T568" i="23"/>
  <c r="I384" i="21"/>
  <c r="F384" i="21"/>
  <c r="C384" i="21"/>
  <c r="S384" i="21"/>
  <c r="P384" i="21"/>
  <c r="Q384" i="21"/>
  <c r="J384" i="21"/>
  <c r="G384" i="21"/>
  <c r="W384" i="21"/>
  <c r="T384" i="21"/>
  <c r="Y384" i="21"/>
  <c r="N384" i="21"/>
  <c r="K384" i="21"/>
  <c r="D384" i="21"/>
  <c r="X384" i="21"/>
  <c r="E384" i="21"/>
  <c r="B384" i="21"/>
  <c r="R384" i="21"/>
  <c r="O384" i="21"/>
  <c r="H384" i="21"/>
  <c r="A385" i="21"/>
  <c r="M384" i="21"/>
  <c r="L384" i="21"/>
  <c r="V384" i="21"/>
  <c r="U384" i="21"/>
  <c r="J314" i="21"/>
  <c r="A315" i="21"/>
  <c r="C314" i="21"/>
  <c r="B314" i="21"/>
  <c r="E314" i="21"/>
  <c r="D314" i="21"/>
  <c r="F314" i="21"/>
  <c r="H314" i="21"/>
  <c r="I314" i="21"/>
  <c r="G314" i="21"/>
  <c r="K314" i="21"/>
  <c r="X314" i="21"/>
  <c r="S314" i="21"/>
  <c r="P314" i="21"/>
  <c r="T314" i="21"/>
  <c r="U314" i="21"/>
  <c r="L314" i="21"/>
  <c r="M314" i="21"/>
  <c r="Q314" i="21"/>
  <c r="V314" i="21"/>
  <c r="N314" i="21"/>
  <c r="R314" i="21"/>
  <c r="O314" i="21"/>
  <c r="Y314" i="21"/>
  <c r="W314" i="21"/>
  <c r="X345" i="24"/>
  <c r="K345" i="24"/>
  <c r="F345" i="24"/>
  <c r="E345" i="24"/>
  <c r="S345" i="24"/>
  <c r="Y345" i="24"/>
  <c r="M345" i="24"/>
  <c r="L345" i="24"/>
  <c r="V345" i="24"/>
  <c r="U345" i="24"/>
  <c r="D345" i="24"/>
  <c r="N345" i="24"/>
  <c r="B345" i="24"/>
  <c r="A346" i="24"/>
  <c r="O345" i="24"/>
  <c r="J345" i="24"/>
  <c r="T345" i="24"/>
  <c r="G345" i="24"/>
  <c r="H345" i="24"/>
  <c r="R345" i="24"/>
  <c r="Q345" i="24"/>
  <c r="P345" i="24"/>
  <c r="C345" i="24"/>
  <c r="I345" i="24"/>
  <c r="W345" i="24"/>
  <c r="L630" i="21"/>
  <c r="M630" i="21"/>
  <c r="J630" i="21"/>
  <c r="G630" i="21"/>
  <c r="P630" i="21"/>
  <c r="Q630" i="21"/>
  <c r="N630" i="21"/>
  <c r="K630" i="21"/>
  <c r="D630" i="21"/>
  <c r="E630" i="21"/>
  <c r="B630" i="21"/>
  <c r="A631" i="21"/>
  <c r="O630" i="21"/>
  <c r="H630" i="21"/>
  <c r="I630" i="21"/>
  <c r="F630" i="21"/>
  <c r="C630" i="21"/>
  <c r="R630" i="21"/>
  <c r="X630" i="21"/>
  <c r="U630" i="21"/>
  <c r="W630" i="21"/>
  <c r="V630" i="21"/>
  <c r="Y630" i="21"/>
  <c r="S630" i="21"/>
  <c r="T630" i="21"/>
  <c r="W696" i="24"/>
  <c r="G696" i="24"/>
  <c r="R696" i="24"/>
  <c r="B696" i="24"/>
  <c r="M696" i="24"/>
  <c r="T696" i="24"/>
  <c r="D696" i="24"/>
  <c r="S696" i="24"/>
  <c r="C696" i="24"/>
  <c r="N696" i="24"/>
  <c r="Y696" i="24"/>
  <c r="I696" i="24"/>
  <c r="P696" i="24"/>
  <c r="O696" i="24"/>
  <c r="A697" i="24"/>
  <c r="J696" i="24"/>
  <c r="U696" i="24"/>
  <c r="E696" i="24"/>
  <c r="L696" i="24"/>
  <c r="K696" i="24"/>
  <c r="V696" i="24"/>
  <c r="F696" i="24"/>
  <c r="Q696" i="24"/>
  <c r="X696" i="24"/>
  <c r="H696" i="24"/>
  <c r="T278" i="21"/>
  <c r="J278" i="21"/>
  <c r="S278" i="21"/>
  <c r="X278" i="21"/>
  <c r="R278" i="21"/>
  <c r="A279" i="21"/>
  <c r="Q278" i="21"/>
  <c r="K278" i="21"/>
  <c r="P278" i="21"/>
  <c r="Y278" i="21"/>
  <c r="O278" i="21"/>
  <c r="N278" i="21"/>
  <c r="L278" i="21"/>
  <c r="M278" i="21"/>
  <c r="C278" i="21"/>
  <c r="B278" i="21"/>
  <c r="H278" i="21"/>
  <c r="I278" i="21"/>
  <c r="F278" i="21"/>
  <c r="G278" i="21"/>
  <c r="E278" i="21"/>
  <c r="D278" i="21"/>
  <c r="W278" i="21"/>
  <c r="V278" i="21"/>
  <c r="U278" i="21"/>
  <c r="J169" i="24"/>
  <c r="A170" i="24"/>
  <c r="G169" i="24"/>
  <c r="E169" i="24"/>
  <c r="I169" i="24"/>
  <c r="H169" i="24"/>
  <c r="F169" i="24"/>
  <c r="C169" i="24"/>
  <c r="B169" i="24"/>
  <c r="D169" i="24"/>
  <c r="V169" i="24"/>
  <c r="Y169" i="24"/>
  <c r="W169" i="24"/>
  <c r="R169" i="24"/>
  <c r="O169" i="24"/>
  <c r="S169" i="24"/>
  <c r="T169" i="24"/>
  <c r="K169" i="24"/>
  <c r="L169" i="24"/>
  <c r="M169" i="24"/>
  <c r="X169" i="24"/>
  <c r="U169" i="24"/>
  <c r="P169" i="24"/>
  <c r="N169" i="24"/>
  <c r="Q169" i="24"/>
  <c r="F104" i="24"/>
  <c r="X104" i="24"/>
  <c r="K104" i="24"/>
  <c r="H104" i="24"/>
  <c r="I104" i="24"/>
  <c r="M104" i="24"/>
  <c r="J104" i="24"/>
  <c r="A137" i="24"/>
  <c r="Q104" i="24"/>
  <c r="N104" i="24"/>
  <c r="O104" i="24"/>
  <c r="L104" i="24"/>
  <c r="P104" i="24"/>
  <c r="C104" i="24"/>
  <c r="Y104" i="24"/>
  <c r="R104" i="24"/>
  <c r="S104" i="24"/>
  <c r="B104" i="24"/>
  <c r="T104" i="24"/>
  <c r="G104" i="24"/>
  <c r="D104" i="24"/>
  <c r="E104" i="24"/>
  <c r="W104" i="24"/>
  <c r="V104" i="24"/>
  <c r="U104" i="24"/>
  <c r="F525" i="21"/>
  <c r="C525" i="21"/>
  <c r="S525" i="21"/>
  <c r="L525" i="21"/>
  <c r="A526" i="21"/>
  <c r="Q525" i="21"/>
  <c r="J525" i="21"/>
  <c r="G525" i="21"/>
  <c r="W525" i="21"/>
  <c r="P525" i="21"/>
  <c r="E525" i="21"/>
  <c r="Y525" i="21"/>
  <c r="N525" i="21"/>
  <c r="K525" i="21"/>
  <c r="D525" i="21"/>
  <c r="T525" i="21"/>
  <c r="I525" i="21"/>
  <c r="B525" i="21"/>
  <c r="R525" i="21"/>
  <c r="O525" i="21"/>
  <c r="H525" i="21"/>
  <c r="X525" i="21"/>
  <c r="M525" i="21"/>
  <c r="V525" i="21"/>
  <c r="U525" i="21"/>
  <c r="L805" i="21"/>
  <c r="E805" i="21"/>
  <c r="Y805" i="21"/>
  <c r="N805" i="21"/>
  <c r="G805" i="21"/>
  <c r="W805" i="21"/>
  <c r="P805" i="21"/>
  <c r="I805" i="21"/>
  <c r="B805" i="21"/>
  <c r="R805" i="21"/>
  <c r="K805" i="21"/>
  <c r="D805" i="21"/>
  <c r="T805" i="21"/>
  <c r="M805" i="21"/>
  <c r="F805" i="21"/>
  <c r="A806" i="21"/>
  <c r="O805" i="21"/>
  <c r="H805" i="21"/>
  <c r="X805" i="21"/>
  <c r="Q805" i="21"/>
  <c r="J805" i="21"/>
  <c r="C805" i="21"/>
  <c r="S805" i="21"/>
  <c r="V805" i="21"/>
  <c r="U805" i="21"/>
  <c r="O239" i="24"/>
  <c r="B239" i="24"/>
  <c r="T239" i="24"/>
  <c r="K239" i="24"/>
  <c r="H239" i="24"/>
  <c r="M239" i="24"/>
  <c r="S239" i="24"/>
  <c r="F239" i="24"/>
  <c r="X239" i="24"/>
  <c r="Q239" i="24"/>
  <c r="N239" i="24"/>
  <c r="E239" i="24"/>
  <c r="W239" i="24"/>
  <c r="J239" i="24"/>
  <c r="C239" i="24"/>
  <c r="Y239" i="24"/>
  <c r="R239" i="24"/>
  <c r="I239" i="24"/>
  <c r="A240" i="24"/>
  <c r="P239" i="24"/>
  <c r="G239" i="24"/>
  <c r="D239" i="24"/>
  <c r="L239" i="24"/>
  <c r="U239" i="24"/>
  <c r="V239" i="24"/>
  <c r="E419" i="21"/>
  <c r="Y419" i="21"/>
  <c r="N419" i="21"/>
  <c r="K419" i="21"/>
  <c r="D419" i="21"/>
  <c r="T419" i="21"/>
  <c r="I419" i="21"/>
  <c r="B419" i="21"/>
  <c r="R419" i="21"/>
  <c r="O419" i="21"/>
  <c r="H419" i="21"/>
  <c r="X419" i="21"/>
  <c r="M419" i="21"/>
  <c r="F419" i="21"/>
  <c r="C419" i="21"/>
  <c r="S419" i="21"/>
  <c r="L419" i="21"/>
  <c r="Q419" i="21"/>
  <c r="J419" i="21"/>
  <c r="G419" i="21"/>
  <c r="A420" i="21"/>
  <c r="P419" i="21"/>
  <c r="V419" i="21"/>
  <c r="U419" i="21"/>
  <c r="W419" i="21"/>
  <c r="P392" i="23"/>
  <c r="I392" i="23"/>
  <c r="B392" i="23"/>
  <c r="R392" i="23"/>
  <c r="K392" i="23"/>
  <c r="D392" i="23"/>
  <c r="T392" i="23"/>
  <c r="M392" i="23"/>
  <c r="F392" i="23"/>
  <c r="A428" i="23"/>
  <c r="O392" i="23"/>
  <c r="H392" i="23"/>
  <c r="X392" i="23"/>
  <c r="Q392" i="23"/>
  <c r="J392" i="23"/>
  <c r="C392" i="23"/>
  <c r="S392" i="23"/>
  <c r="L392" i="23"/>
  <c r="E392" i="23"/>
  <c r="Y392" i="23"/>
  <c r="N392" i="23"/>
  <c r="G392" i="23"/>
  <c r="V392" i="23"/>
  <c r="U392" i="23"/>
  <c r="W392" i="23"/>
  <c r="W731" i="24"/>
  <c r="G731" i="24"/>
  <c r="R731" i="24"/>
  <c r="B731" i="24"/>
  <c r="M731" i="24"/>
  <c r="T731" i="24"/>
  <c r="D731" i="24"/>
  <c r="S731" i="24"/>
  <c r="C731" i="24"/>
  <c r="N731" i="24"/>
  <c r="Y731" i="24"/>
  <c r="I731" i="24"/>
  <c r="P731" i="24"/>
  <c r="O731" i="24"/>
  <c r="A732" i="24"/>
  <c r="J731" i="24"/>
  <c r="U731" i="24"/>
  <c r="E731" i="24"/>
  <c r="L731" i="24"/>
  <c r="K731" i="24"/>
  <c r="V731" i="24"/>
  <c r="F731" i="24"/>
  <c r="Q731" i="24"/>
  <c r="X731" i="24"/>
  <c r="H731" i="24"/>
  <c r="F595" i="21"/>
  <c r="G595" i="21"/>
  <c r="H595" i="21"/>
  <c r="E595" i="21"/>
  <c r="J595" i="21"/>
  <c r="K595" i="21"/>
  <c r="L595" i="21"/>
  <c r="I595" i="21"/>
  <c r="N595" i="21"/>
  <c r="O595" i="21"/>
  <c r="P595" i="21"/>
  <c r="M595" i="21"/>
  <c r="A596" i="21"/>
  <c r="D595" i="21"/>
  <c r="B595" i="21"/>
  <c r="C595" i="21"/>
  <c r="W595" i="21"/>
  <c r="T595" i="21"/>
  <c r="U595" i="21"/>
  <c r="X595" i="21"/>
  <c r="Y595" i="21"/>
  <c r="Q595" i="21"/>
  <c r="S595" i="21"/>
  <c r="R595" i="21"/>
  <c r="V595" i="21"/>
  <c r="D427" i="23"/>
  <c r="E427" i="23"/>
  <c r="Y427" i="23"/>
  <c r="N427" i="23"/>
  <c r="K427" i="23"/>
  <c r="H427" i="23"/>
  <c r="I427" i="23"/>
  <c r="B427" i="23"/>
  <c r="R427" i="23"/>
  <c r="O427" i="23"/>
  <c r="L427" i="23"/>
  <c r="M427" i="23"/>
  <c r="F427" i="23"/>
  <c r="C427" i="23"/>
  <c r="S427" i="23"/>
  <c r="P427" i="23"/>
  <c r="Q427" i="23"/>
  <c r="J427" i="23"/>
  <c r="G427" i="23"/>
  <c r="U427" i="23"/>
  <c r="W427" i="23"/>
  <c r="X427" i="23"/>
  <c r="T427" i="23"/>
  <c r="V427" i="23"/>
  <c r="I216" i="23"/>
  <c r="B216" i="23"/>
  <c r="R216" i="23"/>
  <c r="K216" i="23"/>
  <c r="D216" i="23"/>
  <c r="T216" i="23"/>
  <c r="M216" i="23"/>
  <c r="F216" i="23"/>
  <c r="A252" i="23"/>
  <c r="O216" i="23"/>
  <c r="H216" i="23"/>
  <c r="X216" i="23"/>
  <c r="Q216" i="23"/>
  <c r="J216" i="23"/>
  <c r="C216" i="23"/>
  <c r="S216" i="23"/>
  <c r="L216" i="23"/>
  <c r="E216" i="23"/>
  <c r="Y216" i="23"/>
  <c r="N216" i="23"/>
  <c r="G216" i="23"/>
  <c r="W216" i="23"/>
  <c r="P216" i="23"/>
  <c r="U216" i="23"/>
  <c r="V216" i="23"/>
  <c r="P770" i="21"/>
  <c r="I770" i="21"/>
  <c r="B770" i="21"/>
  <c r="R770" i="21"/>
  <c r="O770" i="21"/>
  <c r="D770" i="21"/>
  <c r="T770" i="21"/>
  <c r="M770" i="21"/>
  <c r="F770" i="21"/>
  <c r="C770" i="21"/>
  <c r="S770" i="21"/>
  <c r="H770" i="21"/>
  <c r="A771" i="21"/>
  <c r="Q770" i="21"/>
  <c r="J770" i="21"/>
  <c r="G770" i="21"/>
  <c r="L770" i="21"/>
  <c r="E770" i="21"/>
  <c r="Y770" i="21"/>
  <c r="N770" i="21"/>
  <c r="K770" i="21"/>
  <c r="W770" i="21"/>
  <c r="V770" i="21"/>
  <c r="X770" i="21"/>
  <c r="U770" i="21"/>
  <c r="J560" i="21"/>
  <c r="K560" i="21"/>
  <c r="D560" i="21"/>
  <c r="T560" i="21"/>
  <c r="M560" i="21"/>
  <c r="N560" i="21"/>
  <c r="O560" i="21"/>
  <c r="H560" i="21"/>
  <c r="X560" i="21"/>
  <c r="Q560" i="21"/>
  <c r="R560" i="21"/>
  <c r="S560" i="21"/>
  <c r="L560" i="21"/>
  <c r="E560" i="21"/>
  <c r="Y560" i="21"/>
  <c r="F560" i="21"/>
  <c r="G560" i="21"/>
  <c r="A561" i="21"/>
  <c r="P560" i="21"/>
  <c r="I560" i="21"/>
  <c r="C560" i="21"/>
  <c r="B560" i="21"/>
  <c r="W560" i="21"/>
  <c r="U560" i="21"/>
  <c r="V560" i="21"/>
  <c r="B349" i="21"/>
  <c r="C349" i="21"/>
  <c r="H349" i="21"/>
  <c r="F349" i="21"/>
  <c r="G349" i="21"/>
  <c r="E349" i="21"/>
  <c r="J349" i="21"/>
  <c r="K349" i="21"/>
  <c r="I349" i="21"/>
  <c r="A350" i="21"/>
  <c r="D349" i="21"/>
  <c r="Q349" i="21"/>
  <c r="L349" i="21"/>
  <c r="W349" i="21"/>
  <c r="V349" i="21"/>
  <c r="U349" i="21"/>
  <c r="Y349" i="21"/>
  <c r="P349" i="21"/>
  <c r="T349" i="21"/>
  <c r="O349" i="21"/>
  <c r="N349" i="21"/>
  <c r="M349" i="21"/>
  <c r="X349" i="21"/>
  <c r="S349" i="21"/>
  <c r="R349" i="21"/>
  <c r="Q463" i="23"/>
  <c r="F463" i="23"/>
  <c r="V463" i="23"/>
  <c r="O463" i="23"/>
  <c r="D463" i="23"/>
  <c r="T463" i="23"/>
  <c r="E463" i="23"/>
  <c r="U463" i="23"/>
  <c r="J463" i="23"/>
  <c r="C463" i="23"/>
  <c r="S463" i="23"/>
  <c r="H463" i="23"/>
  <c r="X463" i="23"/>
  <c r="I463" i="23"/>
  <c r="Y463" i="23"/>
  <c r="N463" i="23"/>
  <c r="G463" i="23"/>
  <c r="W463" i="23"/>
  <c r="L463" i="23"/>
  <c r="M463" i="23"/>
  <c r="B463" i="23"/>
  <c r="R463" i="23"/>
  <c r="K463" i="23"/>
  <c r="A464" i="23"/>
  <c r="P463" i="23"/>
  <c r="M286" i="23"/>
  <c r="B286" i="23"/>
  <c r="R286" i="23"/>
  <c r="K286" i="23"/>
  <c r="D286" i="23"/>
  <c r="T286" i="23"/>
  <c r="Q286" i="23"/>
  <c r="F286" i="23"/>
  <c r="V286" i="23"/>
  <c r="O286" i="23"/>
  <c r="H286" i="23"/>
  <c r="X286" i="23"/>
  <c r="E286" i="23"/>
  <c r="U286" i="23"/>
  <c r="J286" i="23"/>
  <c r="C286" i="23"/>
  <c r="S286" i="23"/>
  <c r="L286" i="23"/>
  <c r="I286" i="23"/>
  <c r="Y286" i="23"/>
  <c r="N286" i="23"/>
  <c r="G286" i="23"/>
  <c r="W286" i="23"/>
  <c r="P286" i="23"/>
  <c r="Q380" i="24"/>
  <c r="F380" i="24"/>
  <c r="V380" i="24"/>
  <c r="O380" i="24"/>
  <c r="H380" i="24"/>
  <c r="X380" i="24"/>
  <c r="E380" i="24"/>
  <c r="U380" i="24"/>
  <c r="J380" i="24"/>
  <c r="C380" i="24"/>
  <c r="S380" i="24"/>
  <c r="L380" i="24"/>
  <c r="A381" i="24"/>
  <c r="I380" i="24"/>
  <c r="Y380" i="24"/>
  <c r="N380" i="24"/>
  <c r="G380" i="24"/>
  <c r="W380" i="24"/>
  <c r="P380" i="24"/>
  <c r="M380" i="24"/>
  <c r="B380" i="24"/>
  <c r="R380" i="24"/>
  <c r="K380" i="24"/>
  <c r="D380" i="24"/>
  <c r="T380" i="24"/>
  <c r="E533" i="23"/>
  <c r="U533" i="23"/>
  <c r="J533" i="23"/>
  <c r="C533" i="23"/>
  <c r="S533" i="23"/>
  <c r="L533" i="23"/>
  <c r="A534" i="23"/>
  <c r="I533" i="23"/>
  <c r="Y533" i="23"/>
  <c r="N533" i="23"/>
  <c r="G533" i="23"/>
  <c r="W533" i="23"/>
  <c r="P533" i="23"/>
  <c r="M533" i="23"/>
  <c r="B533" i="23"/>
  <c r="R533" i="23"/>
  <c r="K533" i="23"/>
  <c r="D533" i="23"/>
  <c r="T533" i="23"/>
  <c r="Q533" i="23"/>
  <c r="F533" i="23"/>
  <c r="V533" i="23"/>
  <c r="O533" i="23"/>
  <c r="H533" i="23"/>
  <c r="X533" i="23"/>
  <c r="M251" i="23"/>
  <c r="E251" i="23"/>
  <c r="L251" i="23"/>
  <c r="H251" i="23"/>
  <c r="G251" i="23"/>
  <c r="D251" i="23"/>
  <c r="S251" i="23"/>
  <c r="O251" i="23"/>
  <c r="K251" i="23"/>
  <c r="R251" i="23"/>
  <c r="I251" i="23"/>
  <c r="Q251" i="23"/>
  <c r="C251" i="23"/>
  <c r="J251" i="23"/>
  <c r="F251" i="23"/>
  <c r="B251" i="23"/>
  <c r="Y251" i="23"/>
  <c r="A287" i="23"/>
  <c r="N251" i="23"/>
  <c r="X251" i="23"/>
  <c r="T251" i="23"/>
  <c r="P251" i="23"/>
  <c r="W251" i="23"/>
  <c r="V251" i="23"/>
  <c r="U251" i="23"/>
  <c r="B415" i="24"/>
  <c r="E415" i="24"/>
  <c r="O415" i="24"/>
  <c r="J415" i="24"/>
  <c r="T415" i="24"/>
  <c r="G415" i="24"/>
  <c r="H415" i="24"/>
  <c r="R415" i="24"/>
  <c r="U415" i="24"/>
  <c r="P415" i="24"/>
  <c r="C415" i="24"/>
  <c r="M415" i="24"/>
  <c r="W415" i="24"/>
  <c r="X415" i="24"/>
  <c r="K415" i="24"/>
  <c r="F415" i="24"/>
  <c r="I415" i="24"/>
  <c r="S415" i="24"/>
  <c r="A416" i="24"/>
  <c r="Q415" i="24"/>
  <c r="L415" i="24"/>
  <c r="V415" i="24"/>
  <c r="Y415" i="24"/>
  <c r="D415" i="24"/>
  <c r="N415" i="24"/>
  <c r="C72" i="24"/>
  <c r="H72" i="24"/>
  <c r="F72" i="24"/>
  <c r="I72" i="24"/>
  <c r="O72" i="24"/>
  <c r="G72" i="24"/>
  <c r="E72" i="24"/>
  <c r="A105" i="24"/>
  <c r="K72" i="24"/>
  <c r="Q72" i="24"/>
  <c r="Y72" i="24"/>
  <c r="S72" i="24"/>
  <c r="L72" i="24"/>
  <c r="R72" i="24"/>
  <c r="J72" i="24"/>
  <c r="D72" i="24"/>
  <c r="B72" i="24"/>
  <c r="P72" i="24"/>
  <c r="M72" i="24"/>
  <c r="N72" i="24"/>
  <c r="U72" i="24"/>
  <c r="V72" i="24"/>
  <c r="W72" i="24"/>
  <c r="T72" i="24"/>
  <c r="X72" i="24"/>
  <c r="S37" i="24"/>
  <c r="F37" i="24"/>
  <c r="G37" i="24"/>
  <c r="K37" i="24"/>
  <c r="H37" i="24"/>
  <c r="E37" i="24"/>
  <c r="Y37" i="24"/>
  <c r="L37" i="24"/>
  <c r="R37" i="24"/>
  <c r="M37" i="24"/>
  <c r="A73" i="24"/>
  <c r="A38" i="24"/>
  <c r="Q37" i="24"/>
  <c r="I37" i="24"/>
  <c r="N37" i="24"/>
  <c r="D37" i="24"/>
  <c r="B37" i="24"/>
  <c r="C37" i="24"/>
  <c r="P37" i="24"/>
  <c r="O37" i="24"/>
  <c r="J37" i="24"/>
  <c r="N801" i="24"/>
  <c r="Y801" i="24"/>
  <c r="I801" i="24"/>
  <c r="P801" i="24"/>
  <c r="A837" i="24"/>
  <c r="K801" i="24"/>
  <c r="A802" i="24"/>
  <c r="J801" i="24"/>
  <c r="U801" i="24"/>
  <c r="E801" i="24"/>
  <c r="L801" i="24"/>
  <c r="W801" i="24"/>
  <c r="G801" i="24"/>
  <c r="V801" i="24"/>
  <c r="F801" i="24"/>
  <c r="Q801" i="24"/>
  <c r="X801" i="24"/>
  <c r="H801" i="24"/>
  <c r="S801" i="24"/>
  <c r="C801" i="24"/>
  <c r="R801" i="24"/>
  <c r="B801" i="24"/>
  <c r="M801" i="24"/>
  <c r="T801" i="24"/>
  <c r="D801" i="24"/>
  <c r="O801" i="24"/>
  <c r="X661" i="24"/>
  <c r="H661" i="24"/>
  <c r="O661" i="24"/>
  <c r="A662" i="24"/>
  <c r="F661" i="24"/>
  <c r="M661" i="24"/>
  <c r="P661" i="24"/>
  <c r="W661" i="24"/>
  <c r="G661" i="24"/>
  <c r="N661" i="24"/>
  <c r="Y661" i="24"/>
  <c r="E661" i="24"/>
  <c r="D661" i="24"/>
  <c r="R661" i="24"/>
  <c r="I661" i="24"/>
  <c r="S661" i="24"/>
  <c r="J661" i="24"/>
  <c r="T661" i="24"/>
  <c r="K661" i="24"/>
  <c r="B661" i="24"/>
  <c r="L661" i="24"/>
  <c r="C661" i="24"/>
  <c r="Q661" i="24"/>
  <c r="V661" i="24"/>
  <c r="U661" i="24"/>
  <c r="U451" i="24"/>
  <c r="P451" i="24"/>
  <c r="C451" i="24"/>
  <c r="M451" i="24"/>
  <c r="W451" i="24"/>
  <c r="B451" i="24"/>
  <c r="F451" i="24"/>
  <c r="I451" i="24"/>
  <c r="S451" i="24"/>
  <c r="A452" i="24"/>
  <c r="H451" i="24"/>
  <c r="R451" i="24"/>
  <c r="L451" i="24"/>
  <c r="V451" i="24"/>
  <c r="Y451" i="24"/>
  <c r="D451" i="24"/>
  <c r="N451" i="24"/>
  <c r="X451" i="24"/>
  <c r="K451" i="24"/>
  <c r="E451" i="24"/>
  <c r="O451" i="24"/>
  <c r="J451" i="24"/>
  <c r="T451" i="24"/>
  <c r="G451" i="24"/>
  <c r="Q451" i="24"/>
  <c r="P521" i="24"/>
  <c r="E521" i="24"/>
  <c r="Y521" i="24"/>
  <c r="N521" i="24"/>
  <c r="K521" i="24"/>
  <c r="D521" i="24"/>
  <c r="T521" i="24"/>
  <c r="I521" i="24"/>
  <c r="B521" i="24"/>
  <c r="R521" i="24"/>
  <c r="O521" i="24"/>
  <c r="H521" i="24"/>
  <c r="X521" i="24"/>
  <c r="M521" i="24"/>
  <c r="F521" i="24"/>
  <c r="C521" i="24"/>
  <c r="S521" i="24"/>
  <c r="L521" i="24"/>
  <c r="A522" i="24"/>
  <c r="Q521" i="24"/>
  <c r="J521" i="24"/>
  <c r="G521" i="24"/>
  <c r="W521" i="24"/>
  <c r="V521" i="24"/>
  <c r="U521" i="24"/>
  <c r="D357" i="23"/>
  <c r="X357" i="23"/>
  <c r="Y357" i="23"/>
  <c r="J357" i="23"/>
  <c r="G357" i="23"/>
  <c r="W357" i="23"/>
  <c r="H357" i="23"/>
  <c r="E357" i="23"/>
  <c r="A393" i="23"/>
  <c r="N357" i="23"/>
  <c r="K357" i="23"/>
  <c r="P357" i="23"/>
  <c r="I357" i="23"/>
  <c r="B357" i="23"/>
  <c r="R357" i="23"/>
  <c r="O357" i="23"/>
  <c r="T357" i="23"/>
  <c r="Q357" i="23"/>
  <c r="F357" i="23"/>
  <c r="C357" i="23"/>
  <c r="S357" i="23"/>
  <c r="L357" i="23"/>
  <c r="M357" i="23"/>
  <c r="U357" i="23"/>
  <c r="V357" i="23"/>
  <c r="H322" i="23"/>
  <c r="B322" i="23"/>
  <c r="G322" i="23"/>
  <c r="A323" i="23"/>
  <c r="F322" i="23"/>
  <c r="K322" i="23"/>
  <c r="E322" i="23"/>
  <c r="J322" i="23"/>
  <c r="A358" i="23"/>
  <c r="D322" i="23"/>
  <c r="I322" i="23"/>
  <c r="C322" i="23"/>
  <c r="R322" i="23"/>
  <c r="T322" i="23"/>
  <c r="W322" i="23"/>
  <c r="U322" i="23"/>
  <c r="V322" i="23"/>
  <c r="N322" i="23"/>
  <c r="P322" i="23"/>
  <c r="S322" i="23"/>
  <c r="X322" i="23"/>
  <c r="O322" i="23"/>
  <c r="Y322" i="23"/>
  <c r="Q322" i="23"/>
  <c r="M322" i="23"/>
  <c r="L322" i="23"/>
  <c r="P310" i="24"/>
  <c r="G310" i="24"/>
  <c r="M310" i="24"/>
  <c r="A311" i="24"/>
  <c r="F310" i="24"/>
  <c r="E310" i="24"/>
  <c r="S310" i="24"/>
  <c r="I310" i="24"/>
  <c r="W310" i="24"/>
  <c r="B310" i="24"/>
  <c r="H310" i="24"/>
  <c r="V310" i="24"/>
  <c r="U310" i="24"/>
  <c r="Y310" i="24"/>
  <c r="D310" i="24"/>
  <c r="R310" i="24"/>
  <c r="X310" i="24"/>
  <c r="O310" i="24"/>
  <c r="J310" i="24"/>
  <c r="N310" i="24"/>
  <c r="T310" i="24"/>
  <c r="K310" i="24"/>
  <c r="Q310" i="24"/>
  <c r="L310" i="24"/>
  <c r="C310" i="24"/>
  <c r="P556" i="24"/>
  <c r="I556" i="24"/>
  <c r="B556" i="24"/>
  <c r="R556" i="24"/>
  <c r="O556" i="24"/>
  <c r="H556" i="24"/>
  <c r="X556" i="24"/>
  <c r="Q556" i="24"/>
  <c r="J556" i="24"/>
  <c r="G556" i="24"/>
  <c r="A557" i="24"/>
  <c r="T556" i="24"/>
  <c r="F556" i="24"/>
  <c r="S556" i="24"/>
  <c r="E556" i="24"/>
  <c r="N556" i="24"/>
  <c r="D556" i="24"/>
  <c r="M556" i="24"/>
  <c r="C556" i="24"/>
  <c r="L556" i="24"/>
  <c r="Y556" i="24"/>
  <c r="K556" i="24"/>
  <c r="W556" i="24"/>
  <c r="V556" i="24"/>
  <c r="U556" i="24"/>
  <c r="P700" i="21"/>
  <c r="I700" i="21"/>
  <c r="B700" i="21"/>
  <c r="R700" i="21"/>
  <c r="O700" i="21"/>
  <c r="D700" i="21"/>
  <c r="T700" i="21"/>
  <c r="M700" i="21"/>
  <c r="F700" i="21"/>
  <c r="C700" i="21"/>
  <c r="S700" i="21"/>
  <c r="H700" i="21"/>
  <c r="X700" i="21"/>
  <c r="Q700" i="21"/>
  <c r="J700" i="21"/>
  <c r="G700" i="21"/>
  <c r="A701" i="21"/>
  <c r="L700" i="21"/>
  <c r="E700" i="21"/>
  <c r="Y700" i="21"/>
  <c r="N700" i="21"/>
  <c r="K700" i="21"/>
  <c r="W700" i="21"/>
  <c r="U700" i="21"/>
  <c r="V700" i="21"/>
  <c r="I204" i="24"/>
  <c r="A205" i="24"/>
  <c r="D204" i="24"/>
  <c r="B204" i="24"/>
  <c r="C204" i="24"/>
  <c r="H204" i="24"/>
  <c r="F204" i="24"/>
  <c r="G204" i="24"/>
  <c r="E204" i="24"/>
  <c r="J204" i="24"/>
  <c r="K204" i="24"/>
  <c r="Y204" i="24"/>
  <c r="M204" i="24"/>
  <c r="U204" i="24"/>
  <c r="N204" i="24"/>
  <c r="R204" i="24"/>
  <c r="X204" i="24"/>
  <c r="O204" i="24"/>
  <c r="S204" i="24"/>
  <c r="W204" i="24"/>
  <c r="Q204" i="24"/>
  <c r="P204" i="24"/>
  <c r="T204" i="24"/>
  <c r="V204" i="24"/>
  <c r="L204" i="24"/>
  <c r="N455" i="21"/>
  <c r="K455" i="21"/>
  <c r="H455" i="21"/>
  <c r="I455" i="21"/>
  <c r="A456" i="21"/>
  <c r="B455" i="21"/>
  <c r="R455" i="21"/>
  <c r="O455" i="21"/>
  <c r="L455" i="21"/>
  <c r="M455" i="21"/>
  <c r="F455" i="21"/>
  <c r="C455" i="21"/>
  <c r="S455" i="21"/>
  <c r="P455" i="21"/>
  <c r="Q455" i="21"/>
  <c r="J455" i="21"/>
  <c r="G455" i="21"/>
  <c r="D455" i="21"/>
  <c r="E455" i="21"/>
  <c r="Y455" i="21"/>
  <c r="X455" i="21"/>
  <c r="U455" i="21"/>
  <c r="T455" i="21"/>
  <c r="V455" i="21"/>
  <c r="W455" i="21"/>
  <c r="L486" i="24"/>
  <c r="M486" i="24"/>
  <c r="J486" i="24"/>
  <c r="G486" i="24"/>
  <c r="P486" i="24"/>
  <c r="Q486" i="24"/>
  <c r="N486" i="24"/>
  <c r="K486" i="24"/>
  <c r="D486" i="24"/>
  <c r="E486" i="24"/>
  <c r="B486" i="24"/>
  <c r="A487" i="24"/>
  <c r="O486" i="24"/>
  <c r="H486" i="24"/>
  <c r="I486" i="24"/>
  <c r="F486" i="24"/>
  <c r="C486" i="24"/>
  <c r="R486" i="24"/>
  <c r="U486" i="24"/>
  <c r="W486" i="24"/>
  <c r="X486" i="24"/>
  <c r="Y486" i="24"/>
  <c r="V486" i="24"/>
  <c r="S486" i="24"/>
  <c r="T486" i="24"/>
  <c r="I498" i="23"/>
  <c r="Y498" i="23"/>
  <c r="N498" i="23"/>
  <c r="C498" i="23"/>
  <c r="S498" i="23"/>
  <c r="L498" i="23"/>
  <c r="M498" i="23"/>
  <c r="B498" i="23"/>
  <c r="R498" i="23"/>
  <c r="G498" i="23"/>
  <c r="W498" i="23"/>
  <c r="P498" i="23"/>
  <c r="Q498" i="23"/>
  <c r="F498" i="23"/>
  <c r="V498" i="23"/>
  <c r="K498" i="23"/>
  <c r="D498" i="23"/>
  <c r="T498" i="23"/>
  <c r="E498" i="23"/>
  <c r="U498" i="23"/>
  <c r="J498" i="23"/>
  <c r="A499" i="23"/>
  <c r="O498" i="23"/>
  <c r="H498" i="23"/>
  <c r="X498" i="23"/>
  <c r="J274" i="24"/>
  <c r="T274" i="24"/>
  <c r="K274" i="24"/>
  <c r="Q274" i="24"/>
  <c r="I274" i="24"/>
  <c r="P274" i="24"/>
  <c r="L274" i="24"/>
  <c r="C274" i="24"/>
  <c r="M274" i="24"/>
  <c r="A275" i="24"/>
  <c r="F274" i="24"/>
  <c r="W274" i="24"/>
  <c r="G274" i="24"/>
  <c r="E274" i="24"/>
  <c r="S274" i="24"/>
  <c r="B274" i="24"/>
  <c r="H274" i="24"/>
  <c r="V274" i="24"/>
  <c r="Y274" i="24"/>
  <c r="U274" i="24"/>
  <c r="D274" i="24"/>
  <c r="R274" i="24"/>
  <c r="X274" i="24"/>
  <c r="O274" i="24"/>
  <c r="N274" i="24"/>
  <c r="F490" i="21"/>
  <c r="A491" i="21"/>
  <c r="O490" i="21"/>
  <c r="L490" i="21"/>
  <c r="M490" i="21"/>
  <c r="J490" i="21"/>
  <c r="C490" i="21"/>
  <c r="S490" i="21"/>
  <c r="P490" i="21"/>
  <c r="Q490" i="21"/>
  <c r="N490" i="21"/>
  <c r="G490" i="21"/>
  <c r="D490" i="21"/>
  <c r="E490" i="21"/>
  <c r="Y490" i="21"/>
  <c r="B490" i="21"/>
  <c r="R490" i="21"/>
  <c r="K490" i="21"/>
  <c r="H490" i="21"/>
  <c r="I490" i="21"/>
  <c r="V490" i="21"/>
  <c r="U490" i="21"/>
  <c r="T490" i="21"/>
  <c r="W490" i="21"/>
  <c r="X490" i="21"/>
  <c r="L665" i="21"/>
  <c r="A666" i="21"/>
  <c r="Q665" i="21"/>
  <c r="J665" i="21"/>
  <c r="G665" i="21"/>
  <c r="W665" i="21"/>
  <c r="P665" i="21"/>
  <c r="E665" i="21"/>
  <c r="Y665" i="21"/>
  <c r="N665" i="21"/>
  <c r="K665" i="21"/>
  <c r="D665" i="21"/>
  <c r="T665" i="21"/>
  <c r="I665" i="21"/>
  <c r="B665" i="21"/>
  <c r="R665" i="21"/>
  <c r="O665" i="21"/>
  <c r="H665" i="21"/>
  <c r="X665" i="21"/>
  <c r="M665" i="21"/>
  <c r="F665" i="21"/>
  <c r="C665" i="21"/>
  <c r="S665" i="21"/>
  <c r="V665" i="21"/>
  <c r="U665" i="21"/>
  <c r="X136" i="24"/>
  <c r="K136" i="24"/>
  <c r="L136" i="24"/>
  <c r="J136" i="24"/>
  <c r="R136" i="24"/>
  <c r="M136" i="24"/>
  <c r="P136" i="24"/>
  <c r="Q136" i="24"/>
  <c r="O136" i="24"/>
  <c r="N136" i="24"/>
  <c r="T136" i="24"/>
  <c r="Y136" i="24"/>
  <c r="S136" i="24"/>
  <c r="E136" i="24"/>
  <c r="B136" i="24"/>
  <c r="G136" i="24"/>
  <c r="H136" i="24"/>
  <c r="F136" i="24"/>
  <c r="D136" i="24"/>
  <c r="C136" i="24"/>
  <c r="I136" i="24"/>
  <c r="U136" i="24"/>
  <c r="V136" i="24"/>
  <c r="W136" i="24"/>
  <c r="L840" i="21"/>
  <c r="E840" i="21"/>
  <c r="U840" i="21"/>
  <c r="F840" i="21"/>
  <c r="V840" i="21"/>
  <c r="O840" i="21"/>
  <c r="P840" i="21"/>
  <c r="I840" i="21"/>
  <c r="Y840" i="21"/>
  <c r="J840" i="21"/>
  <c r="C840" i="21"/>
  <c r="S840" i="21"/>
  <c r="D840" i="21"/>
  <c r="T840" i="21"/>
  <c r="M840" i="21"/>
  <c r="A841" i="21"/>
  <c r="N840" i="21"/>
  <c r="G840" i="21"/>
  <c r="W840" i="21"/>
  <c r="H840" i="21"/>
  <c r="X840" i="21"/>
  <c r="Q840" i="21"/>
  <c r="B840" i="21"/>
  <c r="R840" i="21"/>
  <c r="K840" i="21"/>
  <c r="N626" i="24"/>
  <c r="Y626" i="24"/>
  <c r="E626" i="24"/>
  <c r="H626" i="24"/>
  <c r="K626" i="24"/>
  <c r="A627" i="24"/>
  <c r="F626" i="24"/>
  <c r="M626" i="24"/>
  <c r="P626" i="24"/>
  <c r="S626" i="24"/>
  <c r="C626" i="24"/>
  <c r="Q626" i="24"/>
  <c r="D626" i="24"/>
  <c r="R626" i="24"/>
  <c r="I626" i="24"/>
  <c r="O626" i="24"/>
  <c r="J626" i="24"/>
  <c r="T626" i="24"/>
  <c r="G626" i="24"/>
  <c r="B626" i="24"/>
  <c r="L626" i="24"/>
  <c r="U626" i="24"/>
  <c r="V626" i="24"/>
  <c r="X626" i="24"/>
  <c r="W626" i="24"/>
  <c r="L766" i="24"/>
  <c r="S766" i="24"/>
  <c r="C766" i="24"/>
  <c r="N766" i="24"/>
  <c r="Y766" i="24"/>
  <c r="I766" i="24"/>
  <c r="X766" i="24"/>
  <c r="H766" i="24"/>
  <c r="O766" i="24"/>
  <c r="A767" i="24"/>
  <c r="J766" i="24"/>
  <c r="U766" i="24"/>
  <c r="E766" i="24"/>
  <c r="T766" i="24"/>
  <c r="D766" i="24"/>
  <c r="K766" i="24"/>
  <c r="V766" i="24"/>
  <c r="F766" i="24"/>
  <c r="Q766" i="24"/>
  <c r="P766" i="24"/>
  <c r="W766" i="24"/>
  <c r="G766" i="24"/>
  <c r="R766" i="24"/>
  <c r="B766" i="24"/>
  <c r="M766" i="24"/>
  <c r="R181" i="23"/>
  <c r="B181" i="23"/>
  <c r="M181" i="23"/>
  <c r="L181" i="23"/>
  <c r="O181" i="23"/>
  <c r="A217" i="23"/>
  <c r="N181" i="23"/>
  <c r="A182" i="23"/>
  <c r="I181" i="23"/>
  <c r="H181" i="23"/>
  <c r="K181" i="23"/>
  <c r="J181" i="23"/>
  <c r="Y181" i="23"/>
  <c r="E181" i="23"/>
  <c r="D181" i="23"/>
  <c r="G181" i="23"/>
  <c r="F181" i="23"/>
  <c r="Q181" i="23"/>
  <c r="P181" i="23"/>
  <c r="S181" i="23"/>
  <c r="C181" i="23"/>
  <c r="T181" i="23"/>
  <c r="V181" i="23"/>
  <c r="W181" i="23"/>
  <c r="U181" i="23"/>
  <c r="X181" i="23"/>
  <c r="Y591" i="24"/>
  <c r="E591" i="24"/>
  <c r="D591" i="24"/>
  <c r="G591" i="24"/>
  <c r="N591" i="24"/>
  <c r="Q591" i="24"/>
  <c r="P591" i="24"/>
  <c r="S591" i="24"/>
  <c r="C591" i="24"/>
  <c r="J591" i="24"/>
  <c r="M591" i="24"/>
  <c r="L591" i="24"/>
  <c r="O591" i="24"/>
  <c r="A592" i="24"/>
  <c r="F591" i="24"/>
  <c r="I591" i="24"/>
  <c r="H591" i="24"/>
  <c r="K591" i="24"/>
  <c r="R591" i="24"/>
  <c r="B591" i="24"/>
  <c r="U591" i="24"/>
  <c r="T591" i="24"/>
  <c r="W591" i="24"/>
  <c r="X591" i="24"/>
  <c r="V591" i="24"/>
  <c r="P735" i="21"/>
  <c r="Q735" i="21"/>
  <c r="J735" i="21"/>
  <c r="G735" i="21"/>
  <c r="A736" i="21"/>
  <c r="D735" i="21"/>
  <c r="E735" i="21"/>
  <c r="Y735" i="21"/>
  <c r="N735" i="21"/>
  <c r="K735" i="21"/>
  <c r="H735" i="21"/>
  <c r="I735" i="21"/>
  <c r="B735" i="21"/>
  <c r="R735" i="21"/>
  <c r="O735" i="21"/>
  <c r="L735" i="21"/>
  <c r="M735" i="21"/>
  <c r="F735" i="21"/>
  <c r="C735" i="21"/>
  <c r="S735" i="21"/>
  <c r="X735" i="21"/>
  <c r="T735" i="21"/>
  <c r="V735" i="21"/>
  <c r="U735" i="21"/>
  <c r="W735" i="21"/>
  <c r="S108" i="19"/>
  <c r="F108" i="19"/>
  <c r="X108" i="19"/>
  <c r="B108" i="19"/>
  <c r="G108" i="19"/>
  <c r="Y108" i="19"/>
  <c r="W108" i="19"/>
  <c r="V108" i="19"/>
  <c r="E108" i="19"/>
  <c r="D108" i="19"/>
  <c r="C108" i="19"/>
  <c r="U108" i="19"/>
  <c r="T108" i="19"/>
  <c r="A144" i="19"/>
  <c r="H108" i="19"/>
  <c r="P108" i="19"/>
  <c r="N108" i="19"/>
  <c r="J108" i="19"/>
  <c r="O108" i="19"/>
  <c r="K108" i="19"/>
  <c r="L108" i="19"/>
  <c r="Q108" i="19"/>
  <c r="M108" i="19"/>
  <c r="R108" i="19"/>
  <c r="I108" i="19"/>
  <c r="O107" i="23"/>
  <c r="V107" i="23"/>
  <c r="F107" i="23"/>
  <c r="Q107" i="23"/>
  <c r="T107" i="23"/>
  <c r="A143" i="23"/>
  <c r="K107" i="23"/>
  <c r="R107" i="23"/>
  <c r="B107" i="23"/>
  <c r="I107" i="23"/>
  <c r="P107" i="23"/>
  <c r="W107" i="23"/>
  <c r="G107" i="23"/>
  <c r="N107" i="23"/>
  <c r="Y107" i="23"/>
  <c r="E107" i="23"/>
  <c r="H107" i="23"/>
  <c r="S107" i="23"/>
  <c r="C107" i="23"/>
  <c r="J107" i="23"/>
  <c r="U107" i="23"/>
  <c r="X107" i="23"/>
  <c r="D107" i="23"/>
  <c r="M107" i="23"/>
  <c r="L107" i="23"/>
  <c r="B38" i="21"/>
  <c r="A74" i="21"/>
  <c r="G38" i="21"/>
  <c r="C38" i="21"/>
  <c r="A39" i="21"/>
  <c r="G137" i="21"/>
  <c r="Y137" i="21"/>
  <c r="D137" i="21"/>
  <c r="V137" i="21"/>
  <c r="Q137" i="21"/>
  <c r="L137" i="21"/>
  <c r="W137" i="21"/>
  <c r="B137" i="21"/>
  <c r="T137" i="21"/>
  <c r="O137" i="21"/>
  <c r="J137" i="21"/>
  <c r="E137" i="21"/>
  <c r="P137" i="21"/>
  <c r="R137" i="21"/>
  <c r="M137" i="21"/>
  <c r="H137" i="21"/>
  <c r="C137" i="21"/>
  <c r="U137" i="21"/>
  <c r="N137" i="21"/>
  <c r="I137" i="21"/>
  <c r="K137" i="21"/>
  <c r="F137" i="21"/>
  <c r="X137" i="21"/>
  <c r="S137" i="21"/>
  <c r="L250" i="19"/>
  <c r="B250" i="19"/>
  <c r="R250" i="19"/>
  <c r="S250" i="19"/>
  <c r="G250" i="19"/>
  <c r="I250" i="19"/>
  <c r="P250" i="19"/>
  <c r="F250" i="19"/>
  <c r="V250" i="19"/>
  <c r="E250" i="19"/>
  <c r="O250" i="19"/>
  <c r="Q250" i="19"/>
  <c r="D250" i="19"/>
  <c r="T250" i="19"/>
  <c r="J250" i="19"/>
  <c r="C250" i="19"/>
  <c r="M250" i="19"/>
  <c r="W250" i="19"/>
  <c r="A286" i="19"/>
  <c r="H250" i="19"/>
  <c r="X250" i="19"/>
  <c r="N250" i="19"/>
  <c r="K250" i="19"/>
  <c r="U250" i="19"/>
  <c r="Y250" i="19"/>
  <c r="B105" i="21"/>
  <c r="J105" i="21"/>
  <c r="O105" i="21"/>
  <c r="T105" i="21"/>
  <c r="Y105" i="21"/>
  <c r="W105" i="21"/>
  <c r="E105" i="21"/>
  <c r="L105" i="21"/>
  <c r="Q105" i="21"/>
  <c r="V105" i="21"/>
  <c r="D105" i="21"/>
  <c r="I105" i="21"/>
  <c r="G105" i="21"/>
  <c r="S105" i="21"/>
  <c r="X105" i="21"/>
  <c r="F105" i="21"/>
  <c r="K105" i="21"/>
  <c r="A138" i="21"/>
  <c r="N105" i="21"/>
  <c r="C105" i="21"/>
  <c r="H105" i="21"/>
  <c r="M105" i="21"/>
  <c r="R105" i="21"/>
  <c r="P105" i="21"/>
  <c r="U105" i="21"/>
  <c r="W72" i="23"/>
  <c r="V72" i="23"/>
  <c r="U72" i="23"/>
  <c r="H72" i="23"/>
  <c r="S72" i="23"/>
  <c r="F72" i="23"/>
  <c r="E72" i="23"/>
  <c r="D72" i="23"/>
  <c r="G72" i="23"/>
  <c r="B72" i="23"/>
  <c r="X72" i="23"/>
  <c r="A108" i="23"/>
  <c r="C72" i="23"/>
  <c r="Y72" i="23"/>
  <c r="T72" i="23"/>
  <c r="L72" i="23"/>
  <c r="O72" i="23"/>
  <c r="Q72" i="23"/>
  <c r="K72" i="23"/>
  <c r="N72" i="23"/>
  <c r="R72" i="23"/>
  <c r="I72" i="23"/>
  <c r="J72" i="23"/>
  <c r="M72" i="23"/>
  <c r="P72" i="23"/>
  <c r="M285" i="19"/>
  <c r="C285" i="19"/>
  <c r="S285" i="19"/>
  <c r="T285" i="19"/>
  <c r="H285" i="19"/>
  <c r="J285" i="19"/>
  <c r="Q285" i="19"/>
  <c r="G285" i="19"/>
  <c r="W285" i="19"/>
  <c r="F285" i="19"/>
  <c r="P285" i="19"/>
  <c r="R285" i="19"/>
  <c r="E285" i="19"/>
  <c r="U285" i="19"/>
  <c r="K285" i="19"/>
  <c r="D285" i="19"/>
  <c r="N285" i="19"/>
  <c r="X285" i="19"/>
  <c r="I285" i="19"/>
  <c r="Y285" i="19"/>
  <c r="O285" i="19"/>
  <c r="L285" i="19"/>
  <c r="V285" i="19"/>
  <c r="B285" i="19"/>
  <c r="S142" i="23"/>
  <c r="C142" i="23"/>
  <c r="F142" i="23"/>
  <c r="Q142" i="23"/>
  <c r="T142" i="23"/>
  <c r="O142" i="23"/>
  <c r="V142" i="23"/>
  <c r="B142" i="23"/>
  <c r="I142" i="23"/>
  <c r="P142" i="23"/>
  <c r="K142" i="23"/>
  <c r="R142" i="23"/>
  <c r="Y142" i="23"/>
  <c r="E142" i="23"/>
  <c r="H142" i="23"/>
  <c r="W142" i="23"/>
  <c r="G142" i="23"/>
  <c r="J142" i="23"/>
  <c r="U142" i="23"/>
  <c r="X142" i="23"/>
  <c r="D142" i="23"/>
  <c r="N142" i="23"/>
  <c r="L142" i="23"/>
  <c r="M142" i="23"/>
  <c r="S143" i="19"/>
  <c r="C143" i="19"/>
  <c r="J143" i="19"/>
  <c r="Q143" i="19"/>
  <c r="T143" i="19"/>
  <c r="O143" i="19"/>
  <c r="V143" i="19"/>
  <c r="F143" i="19"/>
  <c r="I143" i="19"/>
  <c r="P143" i="19"/>
  <c r="B143" i="19"/>
  <c r="K143" i="19"/>
  <c r="R143" i="19"/>
  <c r="Y143" i="19"/>
  <c r="E143" i="19"/>
  <c r="H143" i="19"/>
  <c r="W143" i="19"/>
  <c r="G143" i="19"/>
  <c r="N143" i="19"/>
  <c r="U143" i="19"/>
  <c r="X143" i="19"/>
  <c r="D143" i="19"/>
  <c r="M143" i="19"/>
  <c r="L143" i="19"/>
  <c r="E38" i="19"/>
  <c r="H38" i="19"/>
  <c r="O38" i="19"/>
  <c r="A74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09" i="19"/>
  <c r="E73" i="19"/>
  <c r="F73" i="19"/>
  <c r="S73" i="19"/>
  <c r="D73" i="19"/>
  <c r="U73" i="19"/>
  <c r="V73" i="19"/>
  <c r="W73" i="19"/>
  <c r="T73" i="19"/>
  <c r="Y73" i="19"/>
  <c r="C73" i="19"/>
  <c r="X73" i="19"/>
  <c r="B73" i="19"/>
  <c r="G73" i="19"/>
  <c r="Q73" i="19"/>
  <c r="J73" i="19"/>
  <c r="I73" i="19"/>
  <c r="M73" i="19"/>
  <c r="O73" i="19"/>
  <c r="N73" i="19"/>
  <c r="R73" i="19"/>
  <c r="K73" i="19"/>
  <c r="H73" i="19"/>
  <c r="L73" i="19"/>
  <c r="P73" i="19"/>
  <c r="E215" i="19"/>
  <c r="U215" i="19"/>
  <c r="G215" i="19"/>
  <c r="W215" i="19"/>
  <c r="F215" i="19"/>
  <c r="P215" i="19"/>
  <c r="R215" i="19"/>
  <c r="I215" i="19"/>
  <c r="Y215" i="19"/>
  <c r="K215" i="19"/>
  <c r="D215" i="19"/>
  <c r="N215" i="19"/>
  <c r="X215" i="19"/>
  <c r="M215" i="19"/>
  <c r="A251" i="19"/>
  <c r="O215" i="19"/>
  <c r="L215" i="19"/>
  <c r="V215" i="19"/>
  <c r="B215" i="19"/>
  <c r="Q215" i="19"/>
  <c r="C215" i="19"/>
  <c r="S215" i="19"/>
  <c r="T215" i="19"/>
  <c r="H215" i="19"/>
  <c r="J215" i="19"/>
  <c r="M180" i="19"/>
  <c r="C180" i="19"/>
  <c r="S180" i="19"/>
  <c r="L180" i="19"/>
  <c r="N180" i="19"/>
  <c r="X180" i="19"/>
  <c r="Q180" i="19"/>
  <c r="G180" i="19"/>
  <c r="W180" i="19"/>
  <c r="T180" i="19"/>
  <c r="V180" i="19"/>
  <c r="B180" i="19"/>
  <c r="E180" i="19"/>
  <c r="U180" i="19"/>
  <c r="K180" i="19"/>
  <c r="A216" i="19"/>
  <c r="A181" i="19"/>
  <c r="H180" i="19"/>
  <c r="J180" i="19"/>
  <c r="I180" i="19"/>
  <c r="Y180" i="19"/>
  <c r="O180" i="19"/>
  <c r="D180" i="19"/>
  <c r="F180" i="19"/>
  <c r="P180" i="19"/>
  <c r="R180" i="19"/>
  <c r="G37" i="23"/>
  <c r="B37" i="23"/>
  <c r="X37" i="23"/>
  <c r="A73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3" i="21"/>
  <c r="A106" i="21"/>
  <c r="L73" i="21"/>
  <c r="J73" i="21"/>
  <c r="O73" i="21"/>
  <c r="T73" i="21"/>
  <c r="P73" i="21"/>
  <c r="N73" i="21"/>
  <c r="S73" i="21"/>
  <c r="Q73" i="21"/>
  <c r="V73" i="21"/>
  <c r="D73" i="21"/>
  <c r="R73" i="21"/>
  <c r="W73" i="21"/>
  <c r="U73" i="21"/>
  <c r="C73" i="21"/>
  <c r="X73" i="21"/>
  <c r="F73" i="21"/>
  <c r="K73" i="21"/>
  <c r="Y73" i="21"/>
  <c r="G73" i="21"/>
  <c r="E73" i="21"/>
  <c r="B73" i="21"/>
  <c r="H73" i="21"/>
  <c r="M73" i="21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6" i="19"/>
  <c r="B360" i="19"/>
  <c r="F360" i="19"/>
  <c r="J360" i="19"/>
  <c r="N360" i="19"/>
  <c r="R360" i="19"/>
  <c r="V360" i="19"/>
  <c r="E571" i="19"/>
  <c r="I571" i="19"/>
  <c r="M571" i="19"/>
  <c r="Q571" i="19"/>
  <c r="U571" i="19"/>
  <c r="Y571" i="19"/>
  <c r="B571" i="19"/>
  <c r="F571" i="19"/>
  <c r="J571" i="19"/>
  <c r="N571" i="19"/>
  <c r="R571" i="19"/>
  <c r="V571" i="19"/>
  <c r="C571" i="19"/>
  <c r="G571" i="19"/>
  <c r="K571" i="19"/>
  <c r="O571" i="19"/>
  <c r="S571" i="19"/>
  <c r="W571" i="19"/>
  <c r="A572" i="19"/>
  <c r="D571" i="19"/>
  <c r="H571" i="19"/>
  <c r="L571" i="19"/>
  <c r="P571" i="19"/>
  <c r="T571" i="19"/>
  <c r="X571" i="19"/>
  <c r="E501" i="19"/>
  <c r="I501" i="19"/>
  <c r="M501" i="19"/>
  <c r="Q501" i="19"/>
  <c r="U501" i="19"/>
  <c r="Y501" i="19"/>
  <c r="B501" i="19"/>
  <c r="F501" i="19"/>
  <c r="J501" i="19"/>
  <c r="N501" i="19"/>
  <c r="R501" i="19"/>
  <c r="V501" i="19"/>
  <c r="A502" i="19"/>
  <c r="C501" i="19"/>
  <c r="G501" i="19"/>
  <c r="K501" i="19"/>
  <c r="O501" i="19"/>
  <c r="S501" i="19"/>
  <c r="W501" i="19"/>
  <c r="D501" i="19"/>
  <c r="H501" i="19"/>
  <c r="L501" i="19"/>
  <c r="P501" i="19"/>
  <c r="T501" i="19"/>
  <c r="X501" i="19"/>
  <c r="E536" i="19"/>
  <c r="I536" i="19"/>
  <c r="M536" i="19"/>
  <c r="Q536" i="19"/>
  <c r="U536" i="19"/>
  <c r="Y536" i="19"/>
  <c r="B536" i="19"/>
  <c r="F536" i="19"/>
  <c r="J536" i="19"/>
  <c r="N536" i="19"/>
  <c r="R536" i="19"/>
  <c r="V536" i="19"/>
  <c r="C536" i="19"/>
  <c r="G536" i="19"/>
  <c r="K536" i="19"/>
  <c r="O536" i="19"/>
  <c r="S536" i="19"/>
  <c r="W536" i="19"/>
  <c r="D536" i="19"/>
  <c r="H536" i="19"/>
  <c r="L536" i="19"/>
  <c r="P536" i="19"/>
  <c r="T536" i="19"/>
  <c r="X536" i="19"/>
  <c r="A537" i="19"/>
  <c r="E466" i="19"/>
  <c r="I466" i="19"/>
  <c r="M466" i="19"/>
  <c r="Q466" i="19"/>
  <c r="U466" i="19"/>
  <c r="Y466" i="19"/>
  <c r="A467" i="19"/>
  <c r="B466" i="19"/>
  <c r="F466" i="19"/>
  <c r="J466" i="19"/>
  <c r="N466" i="19"/>
  <c r="R466" i="19"/>
  <c r="V466" i="19"/>
  <c r="C466" i="19"/>
  <c r="G466" i="19"/>
  <c r="K466" i="19"/>
  <c r="O466" i="19"/>
  <c r="S466" i="19"/>
  <c r="W466" i="19"/>
  <c r="D466" i="19"/>
  <c r="H466" i="19"/>
  <c r="L466" i="19"/>
  <c r="P466" i="19"/>
  <c r="T466" i="19"/>
  <c r="X466" i="19"/>
  <c r="C325" i="19"/>
  <c r="G325" i="19"/>
  <c r="K325" i="19"/>
  <c r="O325" i="19"/>
  <c r="S325" i="19"/>
  <c r="W325" i="19"/>
  <c r="A361" i="19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A173" i="21"/>
  <c r="N172" i="21"/>
  <c r="G172" i="21"/>
  <c r="W172" i="21"/>
  <c r="P172" i="21"/>
  <c r="I172" i="21"/>
  <c r="Y172" i="21"/>
  <c r="B172" i="21"/>
  <c r="R172" i="21"/>
  <c r="K172" i="21"/>
  <c r="D172" i="21"/>
  <c r="T172" i="21"/>
  <c r="M172" i="21"/>
  <c r="F172" i="21"/>
  <c r="V172" i="21"/>
  <c r="O172" i="21"/>
  <c r="H172" i="21"/>
  <c r="X172" i="21"/>
  <c r="Q172" i="21"/>
  <c r="J172" i="21"/>
  <c r="C172" i="21"/>
  <c r="S172" i="21"/>
  <c r="L172" i="21"/>
  <c r="E172" i="21"/>
  <c r="U172" i="21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E430" i="19"/>
  <c r="I430" i="19"/>
  <c r="M430" i="19"/>
  <c r="Q430" i="19"/>
  <c r="U430" i="19"/>
  <c r="Y430" i="19"/>
  <c r="B430" i="19"/>
  <c r="F430" i="19"/>
  <c r="J430" i="19"/>
  <c r="N430" i="19"/>
  <c r="R430" i="19"/>
  <c r="V430" i="19"/>
  <c r="C395" i="19"/>
  <c r="G395" i="19"/>
  <c r="K395" i="19"/>
  <c r="O395" i="19"/>
  <c r="S395" i="19"/>
  <c r="W395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1" i="19"/>
  <c r="W37" i="24" l="1"/>
  <c r="X37" i="19"/>
  <c r="X37" i="21"/>
  <c r="W37" i="19"/>
  <c r="X37" i="24"/>
  <c r="W37" i="21"/>
  <c r="T208" i="21"/>
  <c r="V208" i="21"/>
  <c r="X208" i="21"/>
  <c r="W208" i="21"/>
  <c r="U208" i="21"/>
  <c r="Y208" i="21"/>
  <c r="H208" i="21"/>
  <c r="K208" i="21"/>
  <c r="O208" i="21"/>
  <c r="N208" i="21"/>
  <c r="F208" i="21"/>
  <c r="A209" i="21"/>
  <c r="R208" i="21"/>
  <c r="Q208" i="21"/>
  <c r="M208" i="21"/>
  <c r="B208" i="21"/>
  <c r="D208" i="21"/>
  <c r="G208" i="21"/>
  <c r="P208" i="21"/>
  <c r="L208" i="21"/>
  <c r="S208" i="21"/>
  <c r="C208" i="21"/>
  <c r="E208" i="21"/>
  <c r="I208" i="21"/>
  <c r="J208" i="21"/>
  <c r="B1348" i="2"/>
  <c r="F37" i="21"/>
  <c r="E37" i="21"/>
  <c r="D37" i="21"/>
  <c r="C243" i="21"/>
  <c r="F243" i="21"/>
  <c r="Q243" i="21"/>
  <c r="X243" i="21"/>
  <c r="O243" i="21"/>
  <c r="R243" i="21"/>
  <c r="V243" i="21"/>
  <c r="S243" i="21"/>
  <c r="G243" i="21"/>
  <c r="J243" i="21"/>
  <c r="Y243" i="21"/>
  <c r="H243" i="21"/>
  <c r="L243" i="21"/>
  <c r="P243" i="21"/>
  <c r="W243" i="21"/>
  <c r="K243" i="21"/>
  <c r="N243" i="21"/>
  <c r="E243" i="21"/>
  <c r="M243" i="21"/>
  <c r="I243" i="21"/>
  <c r="T243" i="21"/>
  <c r="D243" i="21"/>
  <c r="A244" i="21"/>
  <c r="B243" i="21"/>
  <c r="U243" i="21"/>
  <c r="Y499" i="23"/>
  <c r="Q499" i="23"/>
  <c r="V499" i="23"/>
  <c r="W499" i="23"/>
  <c r="T499" i="23"/>
  <c r="P499" i="23"/>
  <c r="M499" i="23"/>
  <c r="E499" i="23"/>
  <c r="F499" i="23"/>
  <c r="G499" i="23"/>
  <c r="S499" i="23"/>
  <c r="O499" i="23"/>
  <c r="A500" i="23"/>
  <c r="U499" i="23"/>
  <c r="X499" i="23"/>
  <c r="R499" i="23"/>
  <c r="C499" i="23"/>
  <c r="J499" i="23"/>
  <c r="I499" i="23"/>
  <c r="D499" i="23"/>
  <c r="K499" i="23"/>
  <c r="H499" i="23"/>
  <c r="B499" i="23"/>
  <c r="N499" i="23"/>
  <c r="L499" i="23"/>
  <c r="D557" i="24"/>
  <c r="T557" i="24"/>
  <c r="I557" i="24"/>
  <c r="C557" i="24"/>
  <c r="S557" i="24"/>
  <c r="N557" i="24"/>
  <c r="H557" i="24"/>
  <c r="X557" i="24"/>
  <c r="M557" i="24"/>
  <c r="G557" i="24"/>
  <c r="W557" i="24"/>
  <c r="B557" i="24"/>
  <c r="L557" i="24"/>
  <c r="A558" i="24"/>
  <c r="Q557" i="24"/>
  <c r="K557" i="24"/>
  <c r="F557" i="24"/>
  <c r="R557" i="24"/>
  <c r="P557" i="24"/>
  <c r="E557" i="24"/>
  <c r="Y557" i="24"/>
  <c r="O557" i="24"/>
  <c r="J557" i="24"/>
  <c r="V557" i="24"/>
  <c r="U557" i="24"/>
  <c r="D311" i="24"/>
  <c r="N311" i="24"/>
  <c r="X311" i="24"/>
  <c r="K311" i="24"/>
  <c r="F311" i="24"/>
  <c r="E311" i="24"/>
  <c r="S311" i="24"/>
  <c r="T311" i="24"/>
  <c r="M311" i="24"/>
  <c r="L311" i="24"/>
  <c r="G311" i="24"/>
  <c r="V311" i="24"/>
  <c r="W311" i="24"/>
  <c r="A312" i="24"/>
  <c r="O311" i="24"/>
  <c r="Y311" i="24"/>
  <c r="H311" i="24"/>
  <c r="R311" i="24"/>
  <c r="Q311" i="24"/>
  <c r="P311" i="24"/>
  <c r="C311" i="24"/>
  <c r="U311" i="24"/>
  <c r="I311" i="24"/>
  <c r="B311" i="24"/>
  <c r="J311" i="24"/>
  <c r="H416" i="24"/>
  <c r="W416" i="24"/>
  <c r="U416" i="24"/>
  <c r="P416" i="24"/>
  <c r="V416" i="24"/>
  <c r="M416" i="24"/>
  <c r="R416" i="24"/>
  <c r="X416" i="24"/>
  <c r="N416" i="24"/>
  <c r="K416" i="24"/>
  <c r="I416" i="24"/>
  <c r="B416" i="24"/>
  <c r="C416" i="24"/>
  <c r="Q416" i="24"/>
  <c r="L416" i="24"/>
  <c r="F416" i="24"/>
  <c r="Y416" i="24"/>
  <c r="D416" i="24"/>
  <c r="S416" i="24"/>
  <c r="G416" i="24"/>
  <c r="E416" i="24"/>
  <c r="A417" i="24"/>
  <c r="O416" i="24"/>
  <c r="T416" i="24"/>
  <c r="J416" i="24"/>
  <c r="H428" i="23"/>
  <c r="X428" i="23"/>
  <c r="Q428" i="23"/>
  <c r="J428" i="23"/>
  <c r="G428" i="23"/>
  <c r="L428" i="23"/>
  <c r="E428" i="23"/>
  <c r="Y428" i="23"/>
  <c r="N428" i="23"/>
  <c r="K428" i="23"/>
  <c r="P428" i="23"/>
  <c r="I428" i="23"/>
  <c r="B428" i="23"/>
  <c r="R428" i="23"/>
  <c r="O428" i="23"/>
  <c r="D428" i="23"/>
  <c r="T428" i="23"/>
  <c r="M428" i="23"/>
  <c r="F428" i="23"/>
  <c r="C428" i="23"/>
  <c r="S428" i="23"/>
  <c r="W428" i="23"/>
  <c r="V428" i="23"/>
  <c r="U428" i="23"/>
  <c r="Q217" i="23"/>
  <c r="J217" i="23"/>
  <c r="C217" i="23"/>
  <c r="D217" i="23"/>
  <c r="S217" i="23"/>
  <c r="E217" i="23"/>
  <c r="R217" i="23"/>
  <c r="N217" i="23"/>
  <c r="G217" i="23"/>
  <c r="H217" i="23"/>
  <c r="I217" i="23"/>
  <c r="B217" i="23"/>
  <c r="Y217" i="23"/>
  <c r="K217" i="23"/>
  <c r="L217" i="23"/>
  <c r="M217" i="23"/>
  <c r="F217" i="23"/>
  <c r="A253" i="23"/>
  <c r="O217" i="23"/>
  <c r="P217" i="23"/>
  <c r="V217" i="23"/>
  <c r="X217" i="23"/>
  <c r="U217" i="23"/>
  <c r="T217" i="23"/>
  <c r="W217" i="23"/>
  <c r="B666" i="21"/>
  <c r="C666" i="21"/>
  <c r="A667" i="21"/>
  <c r="P666" i="21"/>
  <c r="Q666" i="21"/>
  <c r="F666" i="21"/>
  <c r="G666" i="21"/>
  <c r="D666" i="21"/>
  <c r="E666" i="21"/>
  <c r="J666" i="21"/>
  <c r="K666" i="21"/>
  <c r="H666" i="21"/>
  <c r="I666" i="21"/>
  <c r="N666" i="21"/>
  <c r="O666" i="21"/>
  <c r="L666" i="21"/>
  <c r="M666" i="21"/>
  <c r="W666" i="21"/>
  <c r="R666" i="21"/>
  <c r="U666" i="21"/>
  <c r="Y666" i="21"/>
  <c r="V666" i="21"/>
  <c r="S666" i="21"/>
  <c r="T666" i="21"/>
  <c r="X666" i="21"/>
  <c r="N701" i="21"/>
  <c r="K701" i="21"/>
  <c r="D701" i="21"/>
  <c r="T701" i="21"/>
  <c r="I701" i="21"/>
  <c r="B701" i="21"/>
  <c r="R701" i="21"/>
  <c r="O701" i="21"/>
  <c r="H701" i="21"/>
  <c r="X701" i="21"/>
  <c r="M701" i="21"/>
  <c r="F701" i="21"/>
  <c r="C701" i="21"/>
  <c r="S701" i="21"/>
  <c r="L701" i="21"/>
  <c r="A702" i="21"/>
  <c r="Q701" i="21"/>
  <c r="J701" i="21"/>
  <c r="G701" i="21"/>
  <c r="W701" i="21"/>
  <c r="P701" i="21"/>
  <c r="E701" i="21"/>
  <c r="Y701" i="21"/>
  <c r="U701" i="21"/>
  <c r="V701" i="21"/>
  <c r="D358" i="23"/>
  <c r="I358" i="23"/>
  <c r="C358" i="23"/>
  <c r="H358" i="23"/>
  <c r="B358" i="23"/>
  <c r="G358" i="23"/>
  <c r="A394" i="23"/>
  <c r="F358" i="23"/>
  <c r="K358" i="23"/>
  <c r="E358" i="23"/>
  <c r="J358" i="23"/>
  <c r="T358" i="23"/>
  <c r="X358" i="23"/>
  <c r="L358" i="23"/>
  <c r="V358" i="23"/>
  <c r="Q358" i="23"/>
  <c r="P358" i="23"/>
  <c r="S358" i="23"/>
  <c r="W358" i="23"/>
  <c r="Y358" i="23"/>
  <c r="O358" i="23"/>
  <c r="U358" i="23"/>
  <c r="R358" i="23"/>
  <c r="M358" i="23"/>
  <c r="N358" i="23"/>
  <c r="D522" i="24"/>
  <c r="E522" i="24"/>
  <c r="C522" i="24"/>
  <c r="A523" i="24"/>
  <c r="J522" i="24"/>
  <c r="H522" i="24"/>
  <c r="I522" i="24"/>
  <c r="G522" i="24"/>
  <c r="N522" i="24"/>
  <c r="L522" i="24"/>
  <c r="M522" i="24"/>
  <c r="K522" i="24"/>
  <c r="B522" i="24"/>
  <c r="P522" i="24"/>
  <c r="Q522" i="24"/>
  <c r="O522" i="24"/>
  <c r="F522" i="24"/>
  <c r="Y522" i="24"/>
  <c r="S522" i="24"/>
  <c r="X522" i="24"/>
  <c r="V522" i="24"/>
  <c r="W522" i="24"/>
  <c r="U522" i="24"/>
  <c r="R522" i="24"/>
  <c r="T522" i="24"/>
  <c r="M802" i="24"/>
  <c r="T802" i="24"/>
  <c r="D802" i="24"/>
  <c r="N802" i="24"/>
  <c r="S802" i="24"/>
  <c r="W802" i="24"/>
  <c r="Y802" i="24"/>
  <c r="I802" i="24"/>
  <c r="P802" i="24"/>
  <c r="A803" i="24"/>
  <c r="J802" i="24"/>
  <c r="C802" i="24"/>
  <c r="G802" i="24"/>
  <c r="U802" i="24"/>
  <c r="E802" i="24"/>
  <c r="L802" i="24"/>
  <c r="V802" i="24"/>
  <c r="F802" i="24"/>
  <c r="O802" i="24"/>
  <c r="Q802" i="24"/>
  <c r="X802" i="24"/>
  <c r="H802" i="24"/>
  <c r="R802" i="24"/>
  <c r="B802" i="24"/>
  <c r="K802" i="24"/>
  <c r="F38" i="24"/>
  <c r="A74" i="24"/>
  <c r="C38" i="24"/>
  <c r="A39" i="24"/>
  <c r="E38" i="24"/>
  <c r="G38" i="24"/>
  <c r="D38" i="24"/>
  <c r="B38" i="24"/>
  <c r="B381" i="24"/>
  <c r="R381" i="24"/>
  <c r="K381" i="24"/>
  <c r="D381" i="24"/>
  <c r="T381" i="24"/>
  <c r="M381" i="24"/>
  <c r="A382" i="24"/>
  <c r="F381" i="24"/>
  <c r="V381" i="24"/>
  <c r="O381" i="24"/>
  <c r="H381" i="24"/>
  <c r="X381" i="24"/>
  <c r="Q381" i="24"/>
  <c r="J381" i="24"/>
  <c r="C381" i="24"/>
  <c r="S381" i="24"/>
  <c r="L381" i="24"/>
  <c r="E381" i="24"/>
  <c r="U381" i="24"/>
  <c r="N381" i="24"/>
  <c r="G381" i="24"/>
  <c r="W381" i="24"/>
  <c r="P381" i="24"/>
  <c r="I381" i="24"/>
  <c r="Y381" i="24"/>
  <c r="J771" i="21"/>
  <c r="G771" i="21"/>
  <c r="A772" i="21"/>
  <c r="P771" i="21"/>
  <c r="Q771" i="21"/>
  <c r="N771" i="21"/>
  <c r="K771" i="21"/>
  <c r="D771" i="21"/>
  <c r="E771" i="21"/>
  <c r="Y771" i="21"/>
  <c r="B771" i="21"/>
  <c r="R771" i="21"/>
  <c r="O771" i="21"/>
  <c r="H771" i="21"/>
  <c r="I771" i="21"/>
  <c r="F771" i="21"/>
  <c r="C771" i="21"/>
  <c r="S771" i="21"/>
  <c r="L771" i="21"/>
  <c r="M771" i="21"/>
  <c r="T771" i="21"/>
  <c r="W771" i="21"/>
  <c r="U771" i="21"/>
  <c r="V771" i="21"/>
  <c r="X771" i="21"/>
  <c r="F240" i="24"/>
  <c r="K240" i="24"/>
  <c r="J240" i="24"/>
  <c r="D240" i="24"/>
  <c r="I240" i="24"/>
  <c r="G240" i="24"/>
  <c r="C240" i="24"/>
  <c r="H240" i="24"/>
  <c r="B240" i="24"/>
  <c r="A241" i="24"/>
  <c r="E240" i="24"/>
  <c r="X240" i="24"/>
  <c r="Y240" i="24"/>
  <c r="W240" i="24"/>
  <c r="Q240" i="24"/>
  <c r="R240" i="24"/>
  <c r="V240" i="24"/>
  <c r="O240" i="24"/>
  <c r="T240" i="24"/>
  <c r="M240" i="24"/>
  <c r="U240" i="24"/>
  <c r="S240" i="24"/>
  <c r="L240" i="24"/>
  <c r="N240" i="24"/>
  <c r="P240" i="24"/>
  <c r="N806" i="21"/>
  <c r="K806" i="21"/>
  <c r="H806" i="21"/>
  <c r="E806" i="21"/>
  <c r="Y806" i="21"/>
  <c r="B806" i="21"/>
  <c r="R806" i="21"/>
  <c r="O806" i="21"/>
  <c r="L806" i="21"/>
  <c r="I806" i="21"/>
  <c r="A807" i="21"/>
  <c r="F806" i="21"/>
  <c r="C806" i="21"/>
  <c r="S806" i="21"/>
  <c r="P806" i="21"/>
  <c r="M806" i="21"/>
  <c r="J806" i="21"/>
  <c r="G806" i="21"/>
  <c r="D806" i="21"/>
  <c r="T806" i="21"/>
  <c r="Q806" i="21"/>
  <c r="V806" i="21"/>
  <c r="W806" i="21"/>
  <c r="X806" i="21"/>
  <c r="U806" i="21"/>
  <c r="Q526" i="21"/>
  <c r="J526" i="21"/>
  <c r="G526" i="21"/>
  <c r="A527" i="21"/>
  <c r="P526" i="21"/>
  <c r="E526" i="21"/>
  <c r="Y526" i="21"/>
  <c r="N526" i="21"/>
  <c r="K526" i="21"/>
  <c r="D526" i="21"/>
  <c r="I526" i="21"/>
  <c r="B526" i="21"/>
  <c r="R526" i="21"/>
  <c r="O526" i="21"/>
  <c r="H526" i="21"/>
  <c r="M526" i="21"/>
  <c r="F526" i="21"/>
  <c r="C526" i="21"/>
  <c r="S526" i="21"/>
  <c r="L526" i="21"/>
  <c r="V526" i="21"/>
  <c r="T526" i="21"/>
  <c r="U526" i="21"/>
  <c r="W526" i="21"/>
  <c r="X526" i="21"/>
  <c r="K385" i="21"/>
  <c r="E385" i="21"/>
  <c r="J385" i="21"/>
  <c r="A386" i="21"/>
  <c r="I385" i="21"/>
  <c r="C385" i="21"/>
  <c r="D385" i="21"/>
  <c r="B385" i="21"/>
  <c r="G385" i="21"/>
  <c r="H385" i="21"/>
  <c r="F385" i="21"/>
  <c r="X385" i="21"/>
  <c r="W385" i="21"/>
  <c r="O385" i="21"/>
  <c r="Q385" i="21"/>
  <c r="L385" i="21"/>
  <c r="P385" i="21"/>
  <c r="T385" i="21"/>
  <c r="V385" i="21"/>
  <c r="U385" i="21"/>
  <c r="Y385" i="21"/>
  <c r="M385" i="21"/>
  <c r="S385" i="21"/>
  <c r="N385" i="21"/>
  <c r="R385" i="21"/>
  <c r="M569" i="23"/>
  <c r="B569" i="23"/>
  <c r="R569" i="23"/>
  <c r="K569" i="23"/>
  <c r="A570" i="23"/>
  <c r="P569" i="23"/>
  <c r="Q569" i="23"/>
  <c r="F569" i="23"/>
  <c r="V569" i="23"/>
  <c r="O569" i="23"/>
  <c r="D569" i="23"/>
  <c r="T569" i="23"/>
  <c r="E569" i="23"/>
  <c r="U569" i="23"/>
  <c r="J569" i="23"/>
  <c r="C569" i="23"/>
  <c r="S569" i="23"/>
  <c r="H569" i="23"/>
  <c r="X569" i="23"/>
  <c r="I569" i="23"/>
  <c r="Y569" i="23"/>
  <c r="N569" i="23"/>
  <c r="G569" i="23"/>
  <c r="W569" i="23"/>
  <c r="L569" i="23"/>
  <c r="K767" i="24"/>
  <c r="V767" i="24"/>
  <c r="F767" i="24"/>
  <c r="P767" i="24"/>
  <c r="U767" i="24"/>
  <c r="Y767" i="24"/>
  <c r="W767" i="24"/>
  <c r="G767" i="24"/>
  <c r="R767" i="24"/>
  <c r="B767" i="24"/>
  <c r="L767" i="24"/>
  <c r="E767" i="24"/>
  <c r="I767" i="24"/>
  <c r="S767" i="24"/>
  <c r="C767" i="24"/>
  <c r="N767" i="24"/>
  <c r="X767" i="24"/>
  <c r="H767" i="24"/>
  <c r="Q767" i="24"/>
  <c r="O767" i="24"/>
  <c r="A768" i="24"/>
  <c r="J767" i="24"/>
  <c r="T767" i="24"/>
  <c r="D767" i="24"/>
  <c r="M767" i="24"/>
  <c r="F841" i="21"/>
  <c r="A842" i="21"/>
  <c r="O841" i="21"/>
  <c r="J841" i="21"/>
  <c r="C841" i="21"/>
  <c r="N841" i="21"/>
  <c r="G841" i="21"/>
  <c r="B841" i="21"/>
  <c r="R841" i="21"/>
  <c r="K841" i="21"/>
  <c r="H841" i="21"/>
  <c r="X841" i="21"/>
  <c r="Q841" i="21"/>
  <c r="S841" i="21"/>
  <c r="L841" i="21"/>
  <c r="E841" i="21"/>
  <c r="Y841" i="21"/>
  <c r="W841" i="21"/>
  <c r="P841" i="21"/>
  <c r="I841" i="21"/>
  <c r="D841" i="21"/>
  <c r="T841" i="21"/>
  <c r="M841" i="21"/>
  <c r="V841" i="21"/>
  <c r="U841" i="21"/>
  <c r="E491" i="21"/>
  <c r="Y491" i="21"/>
  <c r="J491" i="21"/>
  <c r="G491" i="21"/>
  <c r="D491" i="21"/>
  <c r="I491" i="21"/>
  <c r="A492" i="21"/>
  <c r="N491" i="21"/>
  <c r="K491" i="21"/>
  <c r="H491" i="21"/>
  <c r="M491" i="21"/>
  <c r="B491" i="21"/>
  <c r="R491" i="21"/>
  <c r="O491" i="21"/>
  <c r="L491" i="21"/>
  <c r="Q491" i="21"/>
  <c r="F491" i="21"/>
  <c r="C491" i="21"/>
  <c r="S491" i="21"/>
  <c r="P491" i="21"/>
  <c r="W491" i="21"/>
  <c r="T491" i="21"/>
  <c r="U491" i="21"/>
  <c r="V491" i="21"/>
  <c r="X491" i="21"/>
  <c r="J323" i="23"/>
  <c r="A359" i="23"/>
  <c r="A324" i="23"/>
  <c r="C323" i="23"/>
  <c r="H323" i="23"/>
  <c r="E323" i="23"/>
  <c r="I323" i="23"/>
  <c r="F323" i="23"/>
  <c r="G323" i="23"/>
  <c r="B323" i="23"/>
  <c r="D323" i="23"/>
  <c r="R323" i="23"/>
  <c r="S323" i="23"/>
  <c r="Q323" i="23"/>
  <c r="O323" i="23"/>
  <c r="W323" i="23"/>
  <c r="K323" i="23"/>
  <c r="P323" i="23"/>
  <c r="X323" i="23"/>
  <c r="M323" i="23"/>
  <c r="Y323" i="23"/>
  <c r="V323" i="23"/>
  <c r="T323" i="23"/>
  <c r="U323" i="23"/>
  <c r="N323" i="23"/>
  <c r="L323" i="23"/>
  <c r="D393" i="23"/>
  <c r="X393" i="23"/>
  <c r="Y393" i="23"/>
  <c r="J393" i="23"/>
  <c r="G393" i="23"/>
  <c r="W393" i="23"/>
  <c r="H393" i="23"/>
  <c r="E393" i="23"/>
  <c r="A429" i="23"/>
  <c r="N393" i="23"/>
  <c r="K393" i="23"/>
  <c r="P393" i="23"/>
  <c r="I393" i="23"/>
  <c r="B393" i="23"/>
  <c r="R393" i="23"/>
  <c r="O393" i="23"/>
  <c r="T393" i="23"/>
  <c r="Q393" i="23"/>
  <c r="F393" i="23"/>
  <c r="C393" i="23"/>
  <c r="S393" i="23"/>
  <c r="L393" i="23"/>
  <c r="M393" i="23"/>
  <c r="U393" i="23"/>
  <c r="V393" i="23"/>
  <c r="K662" i="24"/>
  <c r="R662" i="24"/>
  <c r="B662" i="24"/>
  <c r="H662" i="24"/>
  <c r="Y662" i="24"/>
  <c r="G662" i="24"/>
  <c r="N662" i="24"/>
  <c r="T662" i="24"/>
  <c r="D662" i="24"/>
  <c r="I662" i="24"/>
  <c r="S662" i="24"/>
  <c r="C662" i="24"/>
  <c r="J662" i="24"/>
  <c r="P662" i="24"/>
  <c r="Q662" i="24"/>
  <c r="E662" i="24"/>
  <c r="O662" i="24"/>
  <c r="A663" i="24"/>
  <c r="F662" i="24"/>
  <c r="L662" i="24"/>
  <c r="M662" i="24"/>
  <c r="V662" i="24"/>
  <c r="W662" i="24"/>
  <c r="X662" i="24"/>
  <c r="U662" i="24"/>
  <c r="S73" i="24"/>
  <c r="Y73" i="24"/>
  <c r="H73" i="24"/>
  <c r="L73" i="24"/>
  <c r="I73" i="24"/>
  <c r="E73" i="24"/>
  <c r="C73" i="24"/>
  <c r="Q73" i="24"/>
  <c r="R73" i="24"/>
  <c r="M73" i="24"/>
  <c r="B73" i="24"/>
  <c r="G73" i="24"/>
  <c r="N73" i="24"/>
  <c r="O73" i="24"/>
  <c r="J73" i="24"/>
  <c r="D73" i="24"/>
  <c r="F73" i="24"/>
  <c r="A106" i="24"/>
  <c r="K73" i="24"/>
  <c r="P73" i="24"/>
  <c r="V73" i="24"/>
  <c r="X73" i="24"/>
  <c r="T73" i="24"/>
  <c r="W73" i="24"/>
  <c r="U73" i="24"/>
  <c r="G105" i="24"/>
  <c r="H105" i="24"/>
  <c r="F105" i="24"/>
  <c r="P105" i="24"/>
  <c r="K105" i="24"/>
  <c r="Y105" i="24"/>
  <c r="E105" i="24"/>
  <c r="L105" i="24"/>
  <c r="M105" i="24"/>
  <c r="N105" i="24"/>
  <c r="A138" i="24"/>
  <c r="S105" i="24"/>
  <c r="I105" i="24"/>
  <c r="Q105" i="24"/>
  <c r="O105" i="24"/>
  <c r="C105" i="24"/>
  <c r="D105" i="24"/>
  <c r="B105" i="24"/>
  <c r="R105" i="24"/>
  <c r="J105" i="24"/>
  <c r="W105" i="24"/>
  <c r="X105" i="24"/>
  <c r="V105" i="24"/>
  <c r="U105" i="24"/>
  <c r="T105" i="24"/>
  <c r="I287" i="23"/>
  <c r="Y287" i="23"/>
  <c r="N287" i="23"/>
  <c r="G287" i="23"/>
  <c r="W287" i="23"/>
  <c r="P287" i="23"/>
  <c r="M287" i="23"/>
  <c r="B287" i="23"/>
  <c r="R287" i="23"/>
  <c r="K287" i="23"/>
  <c r="D287" i="23"/>
  <c r="T287" i="23"/>
  <c r="Q287" i="23"/>
  <c r="F287" i="23"/>
  <c r="V287" i="23"/>
  <c r="O287" i="23"/>
  <c r="H287" i="23"/>
  <c r="X287" i="23"/>
  <c r="E287" i="23"/>
  <c r="U287" i="23"/>
  <c r="J287" i="23"/>
  <c r="C287" i="23"/>
  <c r="S287" i="23"/>
  <c r="L287" i="23"/>
  <c r="M534" i="23"/>
  <c r="B534" i="23"/>
  <c r="R534" i="23"/>
  <c r="K534" i="23"/>
  <c r="D534" i="23"/>
  <c r="T534" i="23"/>
  <c r="Q534" i="23"/>
  <c r="F534" i="23"/>
  <c r="V534" i="23"/>
  <c r="O534" i="23"/>
  <c r="H534" i="23"/>
  <c r="X534" i="23"/>
  <c r="E534" i="23"/>
  <c r="U534" i="23"/>
  <c r="J534" i="23"/>
  <c r="C534" i="23"/>
  <c r="S534" i="23"/>
  <c r="L534" i="23"/>
  <c r="A535" i="23"/>
  <c r="I534" i="23"/>
  <c r="Y534" i="23"/>
  <c r="N534" i="23"/>
  <c r="G534" i="23"/>
  <c r="W534" i="23"/>
  <c r="P534" i="23"/>
  <c r="A351" i="21"/>
  <c r="J350" i="21"/>
  <c r="B350" i="21"/>
  <c r="E350" i="21"/>
  <c r="G350" i="21"/>
  <c r="D350" i="21"/>
  <c r="F350" i="21"/>
  <c r="I350" i="21"/>
  <c r="H350" i="21"/>
  <c r="C350" i="21"/>
  <c r="O350" i="21"/>
  <c r="L350" i="21"/>
  <c r="W350" i="21"/>
  <c r="T350" i="21"/>
  <c r="X350" i="21"/>
  <c r="U350" i="21"/>
  <c r="P350" i="21"/>
  <c r="M350" i="21"/>
  <c r="Q350" i="21"/>
  <c r="V350" i="21"/>
  <c r="Y350" i="21"/>
  <c r="N350" i="21"/>
  <c r="R350" i="21"/>
  <c r="S350" i="21"/>
  <c r="K350" i="21"/>
  <c r="E252" i="23"/>
  <c r="Y252" i="23"/>
  <c r="N252" i="23"/>
  <c r="G252" i="23"/>
  <c r="W252" i="23"/>
  <c r="P252" i="23"/>
  <c r="T252" i="23"/>
  <c r="X252" i="23"/>
  <c r="Q252" i="23"/>
  <c r="J252" i="23"/>
  <c r="C252" i="23"/>
  <c r="S252" i="23"/>
  <c r="L252" i="23"/>
  <c r="I252" i="23"/>
  <c r="B252" i="23"/>
  <c r="R252" i="23"/>
  <c r="K252" i="23"/>
  <c r="D252" i="23"/>
  <c r="H252" i="23"/>
  <c r="M252" i="23"/>
  <c r="F252" i="23"/>
  <c r="A288" i="23"/>
  <c r="O252" i="23"/>
  <c r="U252" i="23"/>
  <c r="V252" i="23"/>
  <c r="P732" i="24"/>
  <c r="W732" i="24"/>
  <c r="G732" i="24"/>
  <c r="Q732" i="24"/>
  <c r="A733" i="24"/>
  <c r="R732" i="24"/>
  <c r="L732" i="24"/>
  <c r="S732" i="24"/>
  <c r="C732" i="24"/>
  <c r="M732" i="24"/>
  <c r="J732" i="24"/>
  <c r="B732" i="24"/>
  <c r="X732" i="24"/>
  <c r="H732" i="24"/>
  <c r="O732" i="24"/>
  <c r="Y732" i="24"/>
  <c r="I732" i="24"/>
  <c r="V732" i="24"/>
  <c r="N732" i="24"/>
  <c r="T732" i="24"/>
  <c r="D732" i="24"/>
  <c r="K732" i="24"/>
  <c r="U732" i="24"/>
  <c r="E732" i="24"/>
  <c r="F732" i="24"/>
  <c r="K420" i="21"/>
  <c r="D420" i="21"/>
  <c r="X420" i="21"/>
  <c r="Q420" i="21"/>
  <c r="J420" i="21"/>
  <c r="O420" i="21"/>
  <c r="H420" i="21"/>
  <c r="A421" i="21"/>
  <c r="Y420" i="21"/>
  <c r="N420" i="21"/>
  <c r="C420" i="21"/>
  <c r="S420" i="21"/>
  <c r="P420" i="21"/>
  <c r="E420" i="21"/>
  <c r="B420" i="21"/>
  <c r="R420" i="21"/>
  <c r="G420" i="21"/>
  <c r="W420" i="21"/>
  <c r="T420" i="21"/>
  <c r="I420" i="21"/>
  <c r="F420" i="21"/>
  <c r="L420" i="21"/>
  <c r="M420" i="21"/>
  <c r="U420" i="21"/>
  <c r="V420" i="21"/>
  <c r="P170" i="24"/>
  <c r="Y170" i="24"/>
  <c r="O170" i="24"/>
  <c r="T170" i="24"/>
  <c r="J170" i="24"/>
  <c r="S170" i="24"/>
  <c r="X170" i="24"/>
  <c r="R170" i="24"/>
  <c r="A171" i="24"/>
  <c r="Q170" i="24"/>
  <c r="K170" i="24"/>
  <c r="N170" i="24"/>
  <c r="L170" i="24"/>
  <c r="M170" i="24"/>
  <c r="I170" i="24"/>
  <c r="H170" i="24"/>
  <c r="E170" i="24"/>
  <c r="G170" i="24"/>
  <c r="D170" i="24"/>
  <c r="F170" i="24"/>
  <c r="C170" i="24"/>
  <c r="B170" i="24"/>
  <c r="V170" i="24"/>
  <c r="U170" i="24"/>
  <c r="W170" i="24"/>
  <c r="K346" i="24"/>
  <c r="I346" i="24"/>
  <c r="V346" i="24"/>
  <c r="C346" i="24"/>
  <c r="H346" i="24"/>
  <c r="W346" i="24"/>
  <c r="L346" i="24"/>
  <c r="A347" i="24"/>
  <c r="Y346" i="24"/>
  <c r="D346" i="24"/>
  <c r="S346" i="24"/>
  <c r="X346" i="24"/>
  <c r="R346" i="24"/>
  <c r="E346" i="24"/>
  <c r="F346" i="24"/>
  <c r="O346" i="24"/>
  <c r="T346" i="24"/>
  <c r="B346" i="24"/>
  <c r="Q346" i="24"/>
  <c r="U346" i="24"/>
  <c r="P346" i="24"/>
  <c r="N346" i="24"/>
  <c r="M346" i="24"/>
  <c r="J346" i="24"/>
  <c r="G346" i="24"/>
  <c r="B736" i="21"/>
  <c r="R736" i="21"/>
  <c r="O736" i="21"/>
  <c r="L736" i="21"/>
  <c r="A737" i="21"/>
  <c r="Q736" i="21"/>
  <c r="F736" i="21"/>
  <c r="C736" i="21"/>
  <c r="S736" i="21"/>
  <c r="P736" i="21"/>
  <c r="E736" i="21"/>
  <c r="Y736" i="21"/>
  <c r="J736" i="21"/>
  <c r="G736" i="21"/>
  <c r="D736" i="21"/>
  <c r="T736" i="21"/>
  <c r="I736" i="21"/>
  <c r="N736" i="21"/>
  <c r="K736" i="21"/>
  <c r="H736" i="21"/>
  <c r="X736" i="21"/>
  <c r="M736" i="21"/>
  <c r="U736" i="21"/>
  <c r="V736" i="21"/>
  <c r="W736" i="21"/>
  <c r="R592" i="24"/>
  <c r="B592" i="24"/>
  <c r="I592" i="24"/>
  <c r="K592" i="24"/>
  <c r="H592" i="24"/>
  <c r="L592" i="24"/>
  <c r="N592" i="24"/>
  <c r="Y592" i="24"/>
  <c r="E592" i="24"/>
  <c r="G592" i="24"/>
  <c r="T592" i="24"/>
  <c r="J592" i="24"/>
  <c r="Q592" i="24"/>
  <c r="S592" i="24"/>
  <c r="C592" i="24"/>
  <c r="D592" i="24"/>
  <c r="A593" i="24"/>
  <c r="F592" i="24"/>
  <c r="M592" i="24"/>
  <c r="O592" i="24"/>
  <c r="X592" i="24"/>
  <c r="P592" i="24"/>
  <c r="V592" i="24"/>
  <c r="W592" i="24"/>
  <c r="U592" i="24"/>
  <c r="N182" i="23"/>
  <c r="A183" i="23"/>
  <c r="I182" i="23"/>
  <c r="H182" i="23"/>
  <c r="K182" i="23"/>
  <c r="J182" i="23"/>
  <c r="Y182" i="23"/>
  <c r="E182" i="23"/>
  <c r="D182" i="23"/>
  <c r="G182" i="23"/>
  <c r="F182" i="23"/>
  <c r="Q182" i="23"/>
  <c r="P182" i="23"/>
  <c r="S182" i="23"/>
  <c r="C182" i="23"/>
  <c r="R182" i="23"/>
  <c r="B182" i="23"/>
  <c r="M182" i="23"/>
  <c r="L182" i="23"/>
  <c r="O182" i="23"/>
  <c r="A218" i="23"/>
  <c r="X182" i="23"/>
  <c r="W182" i="23"/>
  <c r="T182" i="23"/>
  <c r="V182" i="23"/>
  <c r="U182" i="23"/>
  <c r="M627" i="24"/>
  <c r="L627" i="24"/>
  <c r="R627" i="24"/>
  <c r="B627" i="24"/>
  <c r="O627" i="24"/>
  <c r="I627" i="24"/>
  <c r="H627" i="24"/>
  <c r="N627" i="24"/>
  <c r="G627" i="24"/>
  <c r="K627" i="24"/>
  <c r="Y627" i="24"/>
  <c r="E627" i="24"/>
  <c r="D627" i="24"/>
  <c r="J627" i="24"/>
  <c r="S627" i="24"/>
  <c r="Q627" i="24"/>
  <c r="P627" i="24"/>
  <c r="A628" i="24"/>
  <c r="F627" i="24"/>
  <c r="C627" i="24"/>
  <c r="V627" i="24"/>
  <c r="W627" i="24"/>
  <c r="X627" i="24"/>
  <c r="U627" i="24"/>
  <c r="T627" i="24"/>
  <c r="M275" i="24"/>
  <c r="L275" i="24"/>
  <c r="W275" i="24"/>
  <c r="U275" i="24"/>
  <c r="D275" i="24"/>
  <c r="O275" i="24"/>
  <c r="C275" i="24"/>
  <c r="A276" i="24"/>
  <c r="N275" i="24"/>
  <c r="K275" i="24"/>
  <c r="T275" i="24"/>
  <c r="V275" i="24"/>
  <c r="J275" i="24"/>
  <c r="E275" i="24"/>
  <c r="Y275" i="24"/>
  <c r="H275" i="24"/>
  <c r="S275" i="24"/>
  <c r="Q275" i="24"/>
  <c r="P275" i="24"/>
  <c r="F275" i="24"/>
  <c r="I275" i="24"/>
  <c r="R275" i="24"/>
  <c r="X275" i="24"/>
  <c r="G275" i="24"/>
  <c r="B275" i="24"/>
  <c r="L487" i="24"/>
  <c r="A488" i="24"/>
  <c r="D487" i="24"/>
  <c r="O487" i="24"/>
  <c r="H487" i="24"/>
  <c r="J487" i="24"/>
  <c r="M487" i="24"/>
  <c r="N487" i="24"/>
  <c r="K487" i="24"/>
  <c r="F487" i="24"/>
  <c r="I487" i="24"/>
  <c r="G487" i="24"/>
  <c r="P487" i="24"/>
  <c r="E487" i="24"/>
  <c r="B487" i="24"/>
  <c r="C487" i="24"/>
  <c r="S487" i="24"/>
  <c r="T487" i="24"/>
  <c r="Y487" i="24"/>
  <c r="X487" i="24"/>
  <c r="R487" i="24"/>
  <c r="W487" i="24"/>
  <c r="V487" i="24"/>
  <c r="Q487" i="24"/>
  <c r="U487" i="24"/>
  <c r="M456" i="21"/>
  <c r="F456" i="21"/>
  <c r="A457" i="21"/>
  <c r="O456" i="21"/>
  <c r="L456" i="21"/>
  <c r="Q456" i="21"/>
  <c r="J456" i="21"/>
  <c r="C456" i="21"/>
  <c r="S456" i="21"/>
  <c r="P456" i="21"/>
  <c r="E456" i="21"/>
  <c r="Y456" i="21"/>
  <c r="N456" i="21"/>
  <c r="G456" i="21"/>
  <c r="D456" i="21"/>
  <c r="T456" i="21"/>
  <c r="I456" i="21"/>
  <c r="B456" i="21"/>
  <c r="R456" i="21"/>
  <c r="K456" i="21"/>
  <c r="H456" i="21"/>
  <c r="X456" i="21"/>
  <c r="W456" i="21"/>
  <c r="V456" i="21"/>
  <c r="U456" i="21"/>
  <c r="A206" i="24"/>
  <c r="J205" i="24"/>
  <c r="G205" i="24"/>
  <c r="D205" i="24"/>
  <c r="F205" i="24"/>
  <c r="B205" i="24"/>
  <c r="H205" i="24"/>
  <c r="E205" i="24"/>
  <c r="I205" i="24"/>
  <c r="C205" i="24"/>
  <c r="L205" i="24"/>
  <c r="P205" i="24"/>
  <c r="V205" i="24"/>
  <c r="M205" i="24"/>
  <c r="X205" i="24"/>
  <c r="U205" i="24"/>
  <c r="Y205" i="24"/>
  <c r="O205" i="24"/>
  <c r="Q205" i="24"/>
  <c r="W205" i="24"/>
  <c r="K205" i="24"/>
  <c r="S205" i="24"/>
  <c r="N205" i="24"/>
  <c r="T205" i="24"/>
  <c r="R205" i="24"/>
  <c r="X452" i="24"/>
  <c r="N452" i="24"/>
  <c r="K452" i="24"/>
  <c r="I452" i="24"/>
  <c r="R452" i="24"/>
  <c r="C452" i="24"/>
  <c r="Q452" i="24"/>
  <c r="L452" i="24"/>
  <c r="F452" i="24"/>
  <c r="Y452" i="24"/>
  <c r="D452" i="24"/>
  <c r="S452" i="24"/>
  <c r="G452" i="24"/>
  <c r="E452" i="24"/>
  <c r="B452" i="24"/>
  <c r="O452" i="24"/>
  <c r="T452" i="24"/>
  <c r="J452" i="24"/>
  <c r="H452" i="24"/>
  <c r="W452" i="24"/>
  <c r="U452" i="24"/>
  <c r="P452" i="24"/>
  <c r="V452" i="24"/>
  <c r="M452" i="24"/>
  <c r="A453" i="24"/>
  <c r="V837" i="24"/>
  <c r="F837" i="24"/>
  <c r="Q837" i="24"/>
  <c r="W837" i="24"/>
  <c r="G837" i="24"/>
  <c r="H837" i="24"/>
  <c r="R837" i="24"/>
  <c r="B837" i="24"/>
  <c r="M837" i="24"/>
  <c r="S837" i="24"/>
  <c r="C837" i="24"/>
  <c r="T837" i="24"/>
  <c r="N837" i="24"/>
  <c r="Y837" i="24"/>
  <c r="I837" i="24"/>
  <c r="O837" i="24"/>
  <c r="L837" i="24"/>
  <c r="D837" i="24"/>
  <c r="A838" i="24"/>
  <c r="J837" i="24"/>
  <c r="U837" i="24"/>
  <c r="E837" i="24"/>
  <c r="K837" i="24"/>
  <c r="X837" i="24"/>
  <c r="P837" i="24"/>
  <c r="E464" i="23"/>
  <c r="U464" i="23"/>
  <c r="F464" i="23"/>
  <c r="V464" i="23"/>
  <c r="O464" i="23"/>
  <c r="H464" i="23"/>
  <c r="X464" i="23"/>
  <c r="I464" i="23"/>
  <c r="Y464" i="23"/>
  <c r="J464" i="23"/>
  <c r="C464" i="23"/>
  <c r="S464" i="23"/>
  <c r="L464" i="23"/>
  <c r="M464" i="23"/>
  <c r="A465" i="23"/>
  <c r="N464" i="23"/>
  <c r="G464" i="23"/>
  <c r="W464" i="23"/>
  <c r="P464" i="23"/>
  <c r="Q464" i="23"/>
  <c r="B464" i="23"/>
  <c r="R464" i="23"/>
  <c r="K464" i="23"/>
  <c r="D464" i="23"/>
  <c r="T464" i="23"/>
  <c r="Q561" i="21"/>
  <c r="J561" i="21"/>
  <c r="G561" i="21"/>
  <c r="W561" i="21"/>
  <c r="P561" i="21"/>
  <c r="E561" i="21"/>
  <c r="Y561" i="21"/>
  <c r="N561" i="21"/>
  <c r="K561" i="21"/>
  <c r="D561" i="21"/>
  <c r="T561" i="21"/>
  <c r="I561" i="21"/>
  <c r="B561" i="21"/>
  <c r="R561" i="21"/>
  <c r="O561" i="21"/>
  <c r="H561" i="21"/>
  <c r="X561" i="21"/>
  <c r="M561" i="21"/>
  <c r="F561" i="21"/>
  <c r="C561" i="21"/>
  <c r="S561" i="21"/>
  <c r="L561" i="21"/>
  <c r="A562" i="21"/>
  <c r="V561" i="21"/>
  <c r="U561" i="21"/>
  <c r="F596" i="21"/>
  <c r="A597" i="21"/>
  <c r="S596" i="21"/>
  <c r="P596" i="21"/>
  <c r="I596" i="21"/>
  <c r="J596" i="21"/>
  <c r="G596" i="21"/>
  <c r="D596" i="21"/>
  <c r="T596" i="21"/>
  <c r="M596" i="21"/>
  <c r="N596" i="21"/>
  <c r="K596" i="21"/>
  <c r="H596" i="21"/>
  <c r="X596" i="21"/>
  <c r="Q596" i="21"/>
  <c r="R596" i="21"/>
  <c r="O596" i="21"/>
  <c r="L596" i="21"/>
  <c r="E596" i="21"/>
  <c r="Y596" i="21"/>
  <c r="C596" i="21"/>
  <c r="B596" i="21"/>
  <c r="V596" i="21"/>
  <c r="U596" i="21"/>
  <c r="W596" i="21"/>
  <c r="Q137" i="24"/>
  <c r="N137" i="24"/>
  <c r="O137" i="24"/>
  <c r="F137" i="24"/>
  <c r="X137" i="24"/>
  <c r="C137" i="24"/>
  <c r="Y137" i="24"/>
  <c r="R137" i="24"/>
  <c r="S137" i="24"/>
  <c r="J137" i="24"/>
  <c r="L137" i="24"/>
  <c r="G137" i="24"/>
  <c r="D137" i="24"/>
  <c r="E137" i="24"/>
  <c r="W137" i="24"/>
  <c r="P137" i="24"/>
  <c r="M137" i="24"/>
  <c r="K137" i="24"/>
  <c r="H137" i="24"/>
  <c r="I137" i="24"/>
  <c r="B137" i="24"/>
  <c r="T137" i="24"/>
  <c r="V137" i="24"/>
  <c r="U137" i="24"/>
  <c r="D279" i="21"/>
  <c r="X279" i="21"/>
  <c r="Y279" i="21"/>
  <c r="N279" i="21"/>
  <c r="K279" i="21"/>
  <c r="H279" i="21"/>
  <c r="E279" i="21"/>
  <c r="B279" i="21"/>
  <c r="R279" i="21"/>
  <c r="O279" i="21"/>
  <c r="P279" i="21"/>
  <c r="I279" i="21"/>
  <c r="F279" i="21"/>
  <c r="C279" i="21"/>
  <c r="S279" i="21"/>
  <c r="A280" i="21"/>
  <c r="T279" i="21"/>
  <c r="Q279" i="21"/>
  <c r="J279" i="21"/>
  <c r="G279" i="21"/>
  <c r="W279" i="21"/>
  <c r="L279" i="21"/>
  <c r="M279" i="21"/>
  <c r="U279" i="21"/>
  <c r="V279" i="21"/>
  <c r="P697" i="24"/>
  <c r="W697" i="24"/>
  <c r="G697" i="24"/>
  <c r="M697" i="24"/>
  <c r="A698" i="24"/>
  <c r="B697" i="24"/>
  <c r="L697" i="24"/>
  <c r="S697" i="24"/>
  <c r="C697" i="24"/>
  <c r="I697" i="24"/>
  <c r="J697" i="24"/>
  <c r="X697" i="24"/>
  <c r="H697" i="24"/>
  <c r="O697" i="24"/>
  <c r="Y697" i="24"/>
  <c r="E697" i="24"/>
  <c r="F697" i="24"/>
  <c r="T697" i="24"/>
  <c r="D697" i="24"/>
  <c r="K697" i="24"/>
  <c r="Q697" i="24"/>
  <c r="N697" i="24"/>
  <c r="R697" i="24"/>
  <c r="U697" i="24"/>
  <c r="V697" i="24"/>
  <c r="F631" i="21"/>
  <c r="K631" i="21"/>
  <c r="L631" i="21"/>
  <c r="M631" i="21"/>
  <c r="J631" i="21"/>
  <c r="O631" i="21"/>
  <c r="P631" i="21"/>
  <c r="A632" i="21"/>
  <c r="N631" i="21"/>
  <c r="D631" i="21"/>
  <c r="E631" i="21"/>
  <c r="G631" i="21"/>
  <c r="H631" i="21"/>
  <c r="I631" i="21"/>
  <c r="C631" i="21"/>
  <c r="B631" i="21"/>
  <c r="W631" i="21"/>
  <c r="R631" i="21"/>
  <c r="V631" i="21"/>
  <c r="Y631" i="21"/>
  <c r="T631" i="21"/>
  <c r="X631" i="21"/>
  <c r="Q631" i="21"/>
  <c r="S631" i="21"/>
  <c r="U631" i="21"/>
  <c r="S315" i="21"/>
  <c r="Q315" i="21"/>
  <c r="A316" i="21"/>
  <c r="P315" i="21"/>
  <c r="Y315" i="21"/>
  <c r="K315" i="21"/>
  <c r="T315" i="21"/>
  <c r="J315" i="21"/>
  <c r="O315" i="21"/>
  <c r="X315" i="21"/>
  <c r="R315" i="21"/>
  <c r="L315" i="21"/>
  <c r="M315" i="21"/>
  <c r="N315" i="21"/>
  <c r="H315" i="21"/>
  <c r="G315" i="21"/>
  <c r="D315" i="21"/>
  <c r="F315" i="21"/>
  <c r="C315" i="21"/>
  <c r="I315" i="21"/>
  <c r="B315" i="21"/>
  <c r="E315" i="21"/>
  <c r="U315" i="21"/>
  <c r="V315" i="21"/>
  <c r="W315" i="21"/>
  <c r="B106" i="21"/>
  <c r="K106" i="21"/>
  <c r="P106" i="21"/>
  <c r="U106" i="21"/>
  <c r="C106" i="21"/>
  <c r="X106" i="21"/>
  <c r="F106" i="21"/>
  <c r="M106" i="21"/>
  <c r="R106" i="21"/>
  <c r="W106" i="21"/>
  <c r="E106" i="21"/>
  <c r="J106" i="21"/>
  <c r="H106" i="21"/>
  <c r="T106" i="21"/>
  <c r="Y106" i="21"/>
  <c r="G106" i="21"/>
  <c r="L106" i="21"/>
  <c r="A139" i="21"/>
  <c r="O106" i="21"/>
  <c r="D106" i="21"/>
  <c r="I106" i="21"/>
  <c r="N106" i="21"/>
  <c r="S106" i="21"/>
  <c r="Q106" i="21"/>
  <c r="V106" i="21"/>
  <c r="G73" i="23"/>
  <c r="B73" i="23"/>
  <c r="E73" i="23"/>
  <c r="C73" i="23"/>
  <c r="A109" i="23"/>
  <c r="X73" i="23"/>
  <c r="W73" i="23"/>
  <c r="V73" i="23"/>
  <c r="Y73" i="23"/>
  <c r="T73" i="23"/>
  <c r="S73" i="23"/>
  <c r="F73" i="23"/>
  <c r="U73" i="23"/>
  <c r="D73" i="23"/>
  <c r="N73" i="23"/>
  <c r="J73" i="23"/>
  <c r="O73" i="23"/>
  <c r="R73" i="23"/>
  <c r="M73" i="23"/>
  <c r="I73" i="23"/>
  <c r="L73" i="23"/>
  <c r="Q73" i="23"/>
  <c r="P73" i="23"/>
  <c r="H73" i="23"/>
  <c r="K73" i="23"/>
  <c r="T109" i="19"/>
  <c r="G109" i="19"/>
  <c r="Y109" i="19"/>
  <c r="A145" i="19"/>
  <c r="D109" i="19"/>
  <c r="C109" i="19"/>
  <c r="U109" i="19"/>
  <c r="B109" i="19"/>
  <c r="W109" i="19"/>
  <c r="V109" i="19"/>
  <c r="E109" i="19"/>
  <c r="X109" i="19"/>
  <c r="S109" i="19"/>
  <c r="F109" i="19"/>
  <c r="K109" i="19"/>
  <c r="P109" i="19"/>
  <c r="Q109" i="19"/>
  <c r="H109" i="19"/>
  <c r="R109" i="19"/>
  <c r="N109" i="19"/>
  <c r="O109" i="19"/>
  <c r="I109" i="19"/>
  <c r="L109" i="19"/>
  <c r="M109" i="19"/>
  <c r="J109" i="19"/>
  <c r="S108" i="23"/>
  <c r="F108" i="23"/>
  <c r="E108" i="23"/>
  <c r="H108" i="23"/>
  <c r="G108" i="23"/>
  <c r="B108" i="23"/>
  <c r="A144" i="23"/>
  <c r="D108" i="23"/>
  <c r="C108" i="23"/>
  <c r="Y108" i="23"/>
  <c r="X108" i="23"/>
  <c r="W108" i="23"/>
  <c r="V108" i="23"/>
  <c r="U108" i="23"/>
  <c r="T108" i="23"/>
  <c r="M108" i="23"/>
  <c r="N108" i="23"/>
  <c r="J108" i="23"/>
  <c r="O108" i="23"/>
  <c r="I108" i="23"/>
  <c r="P108" i="23"/>
  <c r="Q108" i="23"/>
  <c r="K108" i="23"/>
  <c r="L108" i="23"/>
  <c r="R108" i="23"/>
  <c r="S138" i="21"/>
  <c r="N138" i="21"/>
  <c r="I138" i="21"/>
  <c r="K138" i="21"/>
  <c r="F138" i="21"/>
  <c r="X138" i="21"/>
  <c r="L138" i="21"/>
  <c r="G138" i="21"/>
  <c r="Y138" i="21"/>
  <c r="D138" i="21"/>
  <c r="V138" i="21"/>
  <c r="Q138" i="21"/>
  <c r="J138" i="21"/>
  <c r="E138" i="21"/>
  <c r="W138" i="21"/>
  <c r="B138" i="21"/>
  <c r="T138" i="21"/>
  <c r="O138" i="21"/>
  <c r="C138" i="21"/>
  <c r="U138" i="21"/>
  <c r="P138" i="21"/>
  <c r="R138" i="21"/>
  <c r="M138" i="21"/>
  <c r="H138" i="21"/>
  <c r="Q286" i="19"/>
  <c r="F286" i="19"/>
  <c r="V286" i="19"/>
  <c r="O286" i="19"/>
  <c r="H286" i="19"/>
  <c r="X286" i="19"/>
  <c r="E286" i="19"/>
  <c r="U286" i="19"/>
  <c r="J286" i="19"/>
  <c r="C286" i="19"/>
  <c r="S286" i="19"/>
  <c r="L286" i="19"/>
  <c r="I286" i="19"/>
  <c r="Y286" i="19"/>
  <c r="N286" i="19"/>
  <c r="G286" i="19"/>
  <c r="W286" i="19"/>
  <c r="P286" i="19"/>
  <c r="M286" i="19"/>
  <c r="B286" i="19"/>
  <c r="R286" i="19"/>
  <c r="K286" i="19"/>
  <c r="D286" i="19"/>
  <c r="T286" i="19"/>
  <c r="A40" i="21"/>
  <c r="A75" i="21"/>
  <c r="K143" i="23"/>
  <c r="R143" i="23"/>
  <c r="B143" i="23"/>
  <c r="I143" i="23"/>
  <c r="P143" i="23"/>
  <c r="W143" i="23"/>
  <c r="G143" i="23"/>
  <c r="N143" i="23"/>
  <c r="Y143" i="23"/>
  <c r="E143" i="23"/>
  <c r="H143" i="23"/>
  <c r="S143" i="23"/>
  <c r="C143" i="23"/>
  <c r="J143" i="23"/>
  <c r="U143" i="23"/>
  <c r="X143" i="23"/>
  <c r="D143" i="23"/>
  <c r="O143" i="23"/>
  <c r="V143" i="23"/>
  <c r="F143" i="23"/>
  <c r="Q143" i="23"/>
  <c r="T143" i="23"/>
  <c r="L143" i="23"/>
  <c r="M143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4" i="23"/>
  <c r="K38" i="23"/>
  <c r="V38" i="23"/>
  <c r="B38" i="23"/>
  <c r="I38" i="23"/>
  <c r="P38" i="23"/>
  <c r="M38" i="23"/>
  <c r="N38" i="23"/>
  <c r="L38" i="23"/>
  <c r="O181" i="19"/>
  <c r="Q181" i="19"/>
  <c r="T181" i="19"/>
  <c r="V181" i="19"/>
  <c r="W181" i="19"/>
  <c r="S181" i="19"/>
  <c r="C181" i="19"/>
  <c r="E181" i="19"/>
  <c r="U181" i="19"/>
  <c r="Y181" i="19"/>
  <c r="B181" i="19"/>
  <c r="A217" i="19"/>
  <c r="X181" i="19"/>
  <c r="G181" i="19"/>
  <c r="I181" i="19"/>
  <c r="F181" i="19"/>
  <c r="H181" i="19"/>
  <c r="J181" i="19"/>
  <c r="D181" i="19"/>
  <c r="A182" i="19"/>
  <c r="K181" i="19"/>
  <c r="M181" i="19"/>
  <c r="N181" i="19"/>
  <c r="P181" i="19"/>
  <c r="R181" i="19"/>
  <c r="L181" i="19"/>
  <c r="B251" i="19"/>
  <c r="R251" i="19"/>
  <c r="L251" i="19"/>
  <c r="E251" i="19"/>
  <c r="O251" i="19"/>
  <c r="I251" i="19"/>
  <c r="S251" i="19"/>
  <c r="F251" i="19"/>
  <c r="V251" i="19"/>
  <c r="P251" i="19"/>
  <c r="M251" i="19"/>
  <c r="W251" i="19"/>
  <c r="Q251" i="19"/>
  <c r="J251" i="19"/>
  <c r="D251" i="19"/>
  <c r="T251" i="19"/>
  <c r="U251" i="19"/>
  <c r="A287" i="19"/>
  <c r="C251" i="19"/>
  <c r="N251" i="19"/>
  <c r="H251" i="19"/>
  <c r="X251" i="19"/>
  <c r="G251" i="19"/>
  <c r="Y251" i="19"/>
  <c r="K251" i="19"/>
  <c r="H74" i="19"/>
  <c r="E74" i="19"/>
  <c r="Y74" i="19"/>
  <c r="R74" i="19"/>
  <c r="K74" i="19"/>
  <c r="P74" i="19"/>
  <c r="I74" i="19"/>
  <c r="B74" i="19"/>
  <c r="V74" i="19"/>
  <c r="O74" i="19"/>
  <c r="A110" i="19"/>
  <c r="T74" i="19"/>
  <c r="Q74" i="19"/>
  <c r="F74" i="19"/>
  <c r="C74" i="19"/>
  <c r="S74" i="19"/>
  <c r="D74" i="19"/>
  <c r="X74" i="19"/>
  <c r="U74" i="19"/>
  <c r="J74" i="19"/>
  <c r="G74" i="19"/>
  <c r="W74" i="19"/>
  <c r="L74" i="19"/>
  <c r="N74" i="19"/>
  <c r="M74" i="19"/>
  <c r="G74" i="21"/>
  <c r="D74" i="21"/>
  <c r="C74" i="21"/>
  <c r="F74" i="21"/>
  <c r="B74" i="21"/>
  <c r="E74" i="21"/>
  <c r="A107" i="21"/>
  <c r="H144" i="19"/>
  <c r="G144" i="19"/>
  <c r="Y144" i="19"/>
  <c r="B144" i="19"/>
  <c r="D144" i="19"/>
  <c r="C144" i="19"/>
  <c r="U144" i="19"/>
  <c r="X144" i="19"/>
  <c r="W144" i="19"/>
  <c r="V144" i="19"/>
  <c r="E144" i="19"/>
  <c r="T144" i="19"/>
  <c r="S144" i="19"/>
  <c r="F144" i="19"/>
  <c r="Q144" i="19"/>
  <c r="I144" i="19"/>
  <c r="P144" i="19"/>
  <c r="N144" i="19"/>
  <c r="L144" i="19"/>
  <c r="O144" i="19"/>
  <c r="K144" i="19"/>
  <c r="J144" i="19"/>
  <c r="M144" i="19"/>
  <c r="R144" i="19"/>
  <c r="I216" i="19"/>
  <c r="Y216" i="19"/>
  <c r="J216" i="19"/>
  <c r="C216" i="19"/>
  <c r="S216" i="19"/>
  <c r="L216" i="19"/>
  <c r="M216" i="19"/>
  <c r="A252" i="19"/>
  <c r="N216" i="19"/>
  <c r="G216" i="19"/>
  <c r="W216" i="19"/>
  <c r="P216" i="19"/>
  <c r="Q216" i="19"/>
  <c r="B216" i="19"/>
  <c r="R216" i="19"/>
  <c r="K216" i="19"/>
  <c r="D216" i="19"/>
  <c r="T216" i="19"/>
  <c r="E216" i="19"/>
  <c r="U216" i="19"/>
  <c r="F216" i="19"/>
  <c r="V216" i="19"/>
  <c r="O216" i="19"/>
  <c r="H216" i="19"/>
  <c r="X216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5" i="19"/>
  <c r="J39" i="19"/>
  <c r="Q39" i="19"/>
  <c r="T39" i="19"/>
  <c r="G39" i="19"/>
  <c r="M39" i="19"/>
  <c r="L39" i="19"/>
  <c r="E326" i="19"/>
  <c r="I326" i="19"/>
  <c r="M326" i="19"/>
  <c r="Q326" i="19"/>
  <c r="U326" i="19"/>
  <c r="Y326" i="19"/>
  <c r="B326" i="19"/>
  <c r="F326" i="19"/>
  <c r="J326" i="19"/>
  <c r="N326" i="19"/>
  <c r="R326" i="19"/>
  <c r="V326" i="19"/>
  <c r="C326" i="19"/>
  <c r="G326" i="19"/>
  <c r="K326" i="19"/>
  <c r="O326" i="19"/>
  <c r="S326" i="19"/>
  <c r="W326" i="19"/>
  <c r="A362" i="19"/>
  <c r="D326" i="19"/>
  <c r="H326" i="19"/>
  <c r="L326" i="19"/>
  <c r="P326" i="19"/>
  <c r="T326" i="19"/>
  <c r="X326" i="19"/>
  <c r="A327" i="19"/>
  <c r="C537" i="19"/>
  <c r="G537" i="19"/>
  <c r="K537" i="19"/>
  <c r="O537" i="19"/>
  <c r="S537" i="19"/>
  <c r="W537" i="19"/>
  <c r="A538" i="19"/>
  <c r="D537" i="19"/>
  <c r="H537" i="19"/>
  <c r="L537" i="19"/>
  <c r="P537" i="19"/>
  <c r="T537" i="19"/>
  <c r="X537" i="19"/>
  <c r="E537" i="19"/>
  <c r="I537" i="19"/>
  <c r="M537" i="19"/>
  <c r="Q537" i="19"/>
  <c r="U537" i="19"/>
  <c r="Y537" i="19"/>
  <c r="B537" i="19"/>
  <c r="F537" i="19"/>
  <c r="J537" i="19"/>
  <c r="N537" i="19"/>
  <c r="R537" i="19"/>
  <c r="V537" i="19"/>
  <c r="C572" i="19"/>
  <c r="G572" i="19"/>
  <c r="K572" i="19"/>
  <c r="O572" i="19"/>
  <c r="S572" i="19"/>
  <c r="W572" i="19"/>
  <c r="D572" i="19"/>
  <c r="H572" i="19"/>
  <c r="L572" i="19"/>
  <c r="P572" i="19"/>
  <c r="T572" i="19"/>
  <c r="X572" i="19"/>
  <c r="A573" i="19"/>
  <c r="E572" i="19"/>
  <c r="I572" i="19"/>
  <c r="M572" i="19"/>
  <c r="Q572" i="19"/>
  <c r="U572" i="19"/>
  <c r="Y572" i="19"/>
  <c r="B572" i="19"/>
  <c r="F572" i="19"/>
  <c r="J572" i="19"/>
  <c r="N572" i="19"/>
  <c r="R572" i="19"/>
  <c r="V572" i="19"/>
  <c r="J173" i="21"/>
  <c r="C173" i="21"/>
  <c r="S173" i="21"/>
  <c r="L173" i="21"/>
  <c r="E173" i="21"/>
  <c r="U173" i="21"/>
  <c r="A174" i="21"/>
  <c r="N173" i="21"/>
  <c r="G173" i="21"/>
  <c r="W173" i="21"/>
  <c r="P173" i="21"/>
  <c r="I173" i="21"/>
  <c r="Y173" i="21"/>
  <c r="B173" i="21"/>
  <c r="R173" i="21"/>
  <c r="K173" i="21"/>
  <c r="D173" i="21"/>
  <c r="T173" i="21"/>
  <c r="M173" i="21"/>
  <c r="F173" i="21"/>
  <c r="V173" i="21"/>
  <c r="O173" i="21"/>
  <c r="H173" i="21"/>
  <c r="X173" i="21"/>
  <c r="Q173" i="21"/>
  <c r="C467" i="19"/>
  <c r="G467" i="19"/>
  <c r="K467" i="19"/>
  <c r="O467" i="19"/>
  <c r="S467" i="19"/>
  <c r="W467" i="19"/>
  <c r="D467" i="19"/>
  <c r="H467" i="19"/>
  <c r="L467" i="19"/>
  <c r="P467" i="19"/>
  <c r="T467" i="19"/>
  <c r="X467" i="19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502" i="19"/>
  <c r="G502" i="19"/>
  <c r="K502" i="19"/>
  <c r="O502" i="19"/>
  <c r="S502" i="19"/>
  <c r="W502" i="19"/>
  <c r="D502" i="19"/>
  <c r="H502" i="19"/>
  <c r="L502" i="19"/>
  <c r="P502" i="19"/>
  <c r="T502" i="19"/>
  <c r="X502" i="19"/>
  <c r="E502" i="19"/>
  <c r="I502" i="19"/>
  <c r="M502" i="19"/>
  <c r="Q502" i="19"/>
  <c r="U502" i="19"/>
  <c r="Y502" i="19"/>
  <c r="A503" i="19"/>
  <c r="B502" i="19"/>
  <c r="F502" i="19"/>
  <c r="J502" i="19"/>
  <c r="N502" i="19"/>
  <c r="R502" i="19"/>
  <c r="V502" i="19"/>
  <c r="E396" i="19"/>
  <c r="I396" i="19"/>
  <c r="M396" i="19"/>
  <c r="Q396" i="19"/>
  <c r="U396" i="19"/>
  <c r="Y396" i="19"/>
  <c r="B396" i="19"/>
  <c r="F396" i="19"/>
  <c r="J396" i="19"/>
  <c r="N396" i="19"/>
  <c r="R396" i="19"/>
  <c r="V396" i="19"/>
  <c r="A432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D431" i="19"/>
  <c r="H431" i="19"/>
  <c r="L431" i="19"/>
  <c r="P431" i="19"/>
  <c r="T431" i="19"/>
  <c r="X431" i="19"/>
  <c r="E361" i="19"/>
  <c r="I361" i="19"/>
  <c r="M361" i="19"/>
  <c r="Q361" i="19"/>
  <c r="U361" i="19"/>
  <c r="Y361" i="19"/>
  <c r="A397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D361" i="19"/>
  <c r="H361" i="19"/>
  <c r="L361" i="19"/>
  <c r="P361" i="19"/>
  <c r="T361" i="19"/>
  <c r="X361" i="19"/>
  <c r="G244" i="21" l="1"/>
  <c r="A245" i="21"/>
  <c r="H244" i="21"/>
  <c r="N244" i="21"/>
  <c r="P244" i="21"/>
  <c r="W244" i="21"/>
  <c r="V244" i="21"/>
  <c r="E244" i="21"/>
  <c r="D244" i="21"/>
  <c r="F244" i="21"/>
  <c r="R244" i="21"/>
  <c r="K244" i="21"/>
  <c r="T244" i="21"/>
  <c r="S244" i="21"/>
  <c r="B244" i="21"/>
  <c r="O244" i="21"/>
  <c r="L244" i="21"/>
  <c r="Q244" i="21"/>
  <c r="U244" i="21"/>
  <c r="Y244" i="21"/>
  <c r="C244" i="21"/>
  <c r="J244" i="21"/>
  <c r="M244" i="21"/>
  <c r="I244" i="21"/>
  <c r="X244" i="21"/>
  <c r="W209" i="21"/>
  <c r="V209" i="21"/>
  <c r="T209" i="21"/>
  <c r="X209" i="21"/>
  <c r="U209" i="21"/>
  <c r="D209" i="21"/>
  <c r="G209" i="21"/>
  <c r="H209" i="21"/>
  <c r="M209" i="21"/>
  <c r="K209" i="21"/>
  <c r="C209" i="21"/>
  <c r="Y209" i="21"/>
  <c r="L209" i="21"/>
  <c r="N209" i="21"/>
  <c r="O209" i="21"/>
  <c r="E209" i="21"/>
  <c r="B209" i="21"/>
  <c r="J209" i="21"/>
  <c r="R209" i="21"/>
  <c r="Q209" i="21"/>
  <c r="F209" i="21"/>
  <c r="A210" i="21"/>
  <c r="S209" i="21"/>
  <c r="I209" i="21"/>
  <c r="P209" i="21"/>
  <c r="B1372" i="2"/>
  <c r="B1396" i="2" s="1"/>
  <c r="S38" i="21" s="1"/>
  <c r="F38" i="21"/>
  <c r="E38" i="21"/>
  <c r="D38" i="21"/>
  <c r="U38" i="21"/>
  <c r="T38" i="19"/>
  <c r="V38" i="24"/>
  <c r="U38" i="19"/>
  <c r="W38" i="19"/>
  <c r="X38" i="19"/>
  <c r="W38" i="24"/>
  <c r="Y38" i="19"/>
  <c r="V38" i="19"/>
  <c r="S38" i="19"/>
  <c r="Q838" i="24"/>
  <c r="X838" i="24"/>
  <c r="H838" i="24"/>
  <c r="O838" i="24"/>
  <c r="A839" i="24"/>
  <c r="J838" i="24"/>
  <c r="M838" i="24"/>
  <c r="T838" i="24"/>
  <c r="D838" i="24"/>
  <c r="K838" i="24"/>
  <c r="V838" i="24"/>
  <c r="F838" i="24"/>
  <c r="Y838" i="24"/>
  <c r="I838" i="24"/>
  <c r="P838" i="24"/>
  <c r="W838" i="24"/>
  <c r="G838" i="24"/>
  <c r="R838" i="24"/>
  <c r="B838" i="24"/>
  <c r="U838" i="24"/>
  <c r="E838" i="24"/>
  <c r="L838" i="24"/>
  <c r="S838" i="24"/>
  <c r="C838" i="24"/>
  <c r="N838" i="24"/>
  <c r="Q206" i="24"/>
  <c r="A207" i="24"/>
  <c r="P206" i="24"/>
  <c r="Y206" i="24"/>
  <c r="K206" i="24"/>
  <c r="T206" i="24"/>
  <c r="J206" i="24"/>
  <c r="O206" i="24"/>
  <c r="X206" i="24"/>
  <c r="R206" i="24"/>
  <c r="S206" i="24"/>
  <c r="L206" i="24"/>
  <c r="M206" i="24"/>
  <c r="N206" i="24"/>
  <c r="D206" i="24"/>
  <c r="H206" i="24"/>
  <c r="I206" i="24"/>
  <c r="B206" i="24"/>
  <c r="F206" i="24"/>
  <c r="C206" i="24"/>
  <c r="G206" i="24"/>
  <c r="E206" i="24"/>
  <c r="W206" i="24"/>
  <c r="U206" i="24"/>
  <c r="V206" i="24"/>
  <c r="U276" i="24"/>
  <c r="P276" i="24"/>
  <c r="G276" i="24"/>
  <c r="M276" i="24"/>
  <c r="A277" i="24"/>
  <c r="F276" i="24"/>
  <c r="J276" i="24"/>
  <c r="I276" i="24"/>
  <c r="W276" i="24"/>
  <c r="B276" i="24"/>
  <c r="H276" i="24"/>
  <c r="V276" i="24"/>
  <c r="L276" i="24"/>
  <c r="C276" i="24"/>
  <c r="Y276" i="24"/>
  <c r="D276" i="24"/>
  <c r="R276" i="24"/>
  <c r="X276" i="24"/>
  <c r="O276" i="24"/>
  <c r="E276" i="24"/>
  <c r="S276" i="24"/>
  <c r="N276" i="24"/>
  <c r="T276" i="24"/>
  <c r="K276" i="24"/>
  <c r="Q276" i="24"/>
  <c r="K218" i="23"/>
  <c r="Q218" i="23"/>
  <c r="R218" i="23"/>
  <c r="H218" i="23"/>
  <c r="D218" i="23"/>
  <c r="G218" i="23"/>
  <c r="M218" i="23"/>
  <c r="J218" i="23"/>
  <c r="N218" i="23"/>
  <c r="A254" i="23"/>
  <c r="S218" i="23"/>
  <c r="C218" i="23"/>
  <c r="I218" i="23"/>
  <c r="B218" i="23"/>
  <c r="F218" i="23"/>
  <c r="O218" i="23"/>
  <c r="Y218" i="23"/>
  <c r="E218" i="23"/>
  <c r="P218" i="23"/>
  <c r="L218" i="23"/>
  <c r="W218" i="23"/>
  <c r="T218" i="23"/>
  <c r="U218" i="23"/>
  <c r="V218" i="23"/>
  <c r="X218" i="23"/>
  <c r="J535" i="23"/>
  <c r="D535" i="23"/>
  <c r="T535" i="23"/>
  <c r="S535" i="23"/>
  <c r="U535" i="23"/>
  <c r="I535" i="23"/>
  <c r="N535" i="23"/>
  <c r="H535" i="23"/>
  <c r="X535" i="23"/>
  <c r="A536" i="23"/>
  <c r="G535" i="23"/>
  <c r="Q535" i="23"/>
  <c r="B535" i="23"/>
  <c r="R535" i="23"/>
  <c r="L535" i="23"/>
  <c r="C535" i="23"/>
  <c r="E535" i="23"/>
  <c r="O535" i="23"/>
  <c r="Y535" i="23"/>
  <c r="F535" i="23"/>
  <c r="V535" i="23"/>
  <c r="P535" i="23"/>
  <c r="K535" i="23"/>
  <c r="M535" i="23"/>
  <c r="W535" i="23"/>
  <c r="L663" i="24"/>
  <c r="O663" i="24"/>
  <c r="A664" i="24"/>
  <c r="F663" i="24"/>
  <c r="M663" i="24"/>
  <c r="H663" i="24"/>
  <c r="K663" i="24"/>
  <c r="R663" i="24"/>
  <c r="B663" i="24"/>
  <c r="I663" i="24"/>
  <c r="D663" i="24"/>
  <c r="G663" i="24"/>
  <c r="N663" i="24"/>
  <c r="Y663" i="24"/>
  <c r="E663" i="24"/>
  <c r="P663" i="24"/>
  <c r="S663" i="24"/>
  <c r="C663" i="24"/>
  <c r="J663" i="24"/>
  <c r="Q663" i="24"/>
  <c r="T663" i="24"/>
  <c r="V663" i="24"/>
  <c r="X663" i="24"/>
  <c r="W663" i="24"/>
  <c r="U663" i="24"/>
  <c r="N570" i="23"/>
  <c r="H570" i="23"/>
  <c r="X570" i="23"/>
  <c r="S570" i="23"/>
  <c r="G570" i="23"/>
  <c r="Q570" i="23"/>
  <c r="B570" i="23"/>
  <c r="R570" i="23"/>
  <c r="L570" i="23"/>
  <c r="A571" i="23"/>
  <c r="E570" i="23"/>
  <c r="O570" i="23"/>
  <c r="Y570" i="23"/>
  <c r="F570" i="23"/>
  <c r="V570" i="23"/>
  <c r="P570" i="23"/>
  <c r="C570" i="23"/>
  <c r="M570" i="23"/>
  <c r="W570" i="23"/>
  <c r="J570" i="23"/>
  <c r="D570" i="23"/>
  <c r="T570" i="23"/>
  <c r="K570" i="23"/>
  <c r="U570" i="23"/>
  <c r="I570" i="23"/>
  <c r="M382" i="24"/>
  <c r="A383" i="24"/>
  <c r="N382" i="24"/>
  <c r="G382" i="24"/>
  <c r="W382" i="24"/>
  <c r="P382" i="24"/>
  <c r="Q382" i="24"/>
  <c r="B382" i="24"/>
  <c r="R382" i="24"/>
  <c r="K382" i="24"/>
  <c r="D382" i="24"/>
  <c r="T382" i="24"/>
  <c r="E382" i="24"/>
  <c r="U382" i="24"/>
  <c r="F382" i="24"/>
  <c r="V382" i="24"/>
  <c r="O382" i="24"/>
  <c r="H382" i="24"/>
  <c r="X382" i="24"/>
  <c r="I382" i="24"/>
  <c r="Y382" i="24"/>
  <c r="J382" i="24"/>
  <c r="C382" i="24"/>
  <c r="S382" i="24"/>
  <c r="L382" i="24"/>
  <c r="G39" i="24"/>
  <c r="A40" i="24"/>
  <c r="R39" i="24"/>
  <c r="S39" i="24"/>
  <c r="J39" i="24"/>
  <c r="A75" i="24"/>
  <c r="K39" i="24"/>
  <c r="D39" i="24"/>
  <c r="E39" i="24"/>
  <c r="W39" i="24"/>
  <c r="P39" i="24"/>
  <c r="M39" i="24"/>
  <c r="Q39" i="24"/>
  <c r="H39" i="24"/>
  <c r="I39" i="24"/>
  <c r="B39" i="24"/>
  <c r="T39" i="24"/>
  <c r="L39" i="24"/>
  <c r="C39" i="24"/>
  <c r="Y39" i="24"/>
  <c r="N39" i="24"/>
  <c r="O39" i="24"/>
  <c r="F39" i="24"/>
  <c r="X39" i="24"/>
  <c r="D523" i="24"/>
  <c r="A524" i="24"/>
  <c r="F523" i="24"/>
  <c r="K523" i="24"/>
  <c r="H523" i="24"/>
  <c r="E523" i="24"/>
  <c r="J523" i="24"/>
  <c r="O523" i="24"/>
  <c r="L523" i="24"/>
  <c r="I523" i="24"/>
  <c r="N523" i="24"/>
  <c r="P523" i="24"/>
  <c r="M523" i="24"/>
  <c r="G523" i="24"/>
  <c r="C523" i="24"/>
  <c r="B523" i="24"/>
  <c r="S523" i="24"/>
  <c r="Y523" i="24"/>
  <c r="W523" i="24"/>
  <c r="Q523" i="24"/>
  <c r="X523" i="24"/>
  <c r="V523" i="24"/>
  <c r="U523" i="24"/>
  <c r="T523" i="24"/>
  <c r="R523" i="24"/>
  <c r="I667" i="21"/>
  <c r="N667" i="21"/>
  <c r="D667" i="21"/>
  <c r="A668" i="21"/>
  <c r="M667" i="21"/>
  <c r="G667" i="21"/>
  <c r="H667" i="21"/>
  <c r="F667" i="21"/>
  <c r="K667" i="21"/>
  <c r="L667" i="21"/>
  <c r="E667" i="21"/>
  <c r="J667" i="21"/>
  <c r="O667" i="21"/>
  <c r="P667" i="21"/>
  <c r="B667" i="21"/>
  <c r="C667" i="21"/>
  <c r="R667" i="21"/>
  <c r="Q667" i="21"/>
  <c r="T667" i="21"/>
  <c r="V667" i="21"/>
  <c r="U667" i="21"/>
  <c r="Y667" i="21"/>
  <c r="X667" i="21"/>
  <c r="S667" i="21"/>
  <c r="W667" i="21"/>
  <c r="Y312" i="24"/>
  <c r="D312" i="24"/>
  <c r="R312" i="24"/>
  <c r="X312" i="24"/>
  <c r="O312" i="24"/>
  <c r="J312" i="24"/>
  <c r="N312" i="24"/>
  <c r="T312" i="24"/>
  <c r="K312" i="24"/>
  <c r="Q312" i="24"/>
  <c r="L312" i="24"/>
  <c r="C312" i="24"/>
  <c r="P312" i="24"/>
  <c r="G312" i="24"/>
  <c r="M312" i="24"/>
  <c r="A313" i="24"/>
  <c r="F312" i="24"/>
  <c r="E312" i="24"/>
  <c r="S312" i="24"/>
  <c r="I312" i="24"/>
  <c r="W312" i="24"/>
  <c r="B312" i="24"/>
  <c r="H312" i="24"/>
  <c r="V312" i="24"/>
  <c r="U312" i="24"/>
  <c r="D316" i="21"/>
  <c r="X316" i="21"/>
  <c r="Y316" i="21"/>
  <c r="J316" i="21"/>
  <c r="G316" i="21"/>
  <c r="W316" i="21"/>
  <c r="H316" i="21"/>
  <c r="E316" i="21"/>
  <c r="A317" i="21"/>
  <c r="N316" i="21"/>
  <c r="K316" i="21"/>
  <c r="P316" i="21"/>
  <c r="I316" i="21"/>
  <c r="B316" i="21"/>
  <c r="R316" i="21"/>
  <c r="O316" i="21"/>
  <c r="T316" i="21"/>
  <c r="Q316" i="21"/>
  <c r="F316" i="21"/>
  <c r="C316" i="21"/>
  <c r="S316" i="21"/>
  <c r="L316" i="21"/>
  <c r="M316" i="21"/>
  <c r="U316" i="21"/>
  <c r="V316" i="21"/>
  <c r="M632" i="21"/>
  <c r="J632" i="21"/>
  <c r="G632" i="21"/>
  <c r="D632" i="21"/>
  <c r="T632" i="21"/>
  <c r="Q632" i="21"/>
  <c r="N632" i="21"/>
  <c r="K632" i="21"/>
  <c r="H632" i="21"/>
  <c r="X632" i="21"/>
  <c r="E632" i="21"/>
  <c r="Y632" i="21"/>
  <c r="R632" i="21"/>
  <c r="O632" i="21"/>
  <c r="L632" i="21"/>
  <c r="I632" i="21"/>
  <c r="F632" i="21"/>
  <c r="A633" i="21"/>
  <c r="S632" i="21"/>
  <c r="P632" i="21"/>
  <c r="B632" i="21"/>
  <c r="C632" i="21"/>
  <c r="W632" i="21"/>
  <c r="V632" i="21"/>
  <c r="U632" i="21"/>
  <c r="G698" i="24"/>
  <c r="N698" i="24"/>
  <c r="Y698" i="24"/>
  <c r="E698" i="24"/>
  <c r="H698" i="24"/>
  <c r="S698" i="24"/>
  <c r="C698" i="24"/>
  <c r="J698" i="24"/>
  <c r="Q698" i="24"/>
  <c r="T698" i="24"/>
  <c r="D698" i="24"/>
  <c r="O698" i="24"/>
  <c r="A699" i="24"/>
  <c r="F698" i="24"/>
  <c r="M698" i="24"/>
  <c r="P698" i="24"/>
  <c r="K698" i="24"/>
  <c r="R698" i="24"/>
  <c r="B698" i="24"/>
  <c r="I698" i="24"/>
  <c r="L698" i="24"/>
  <c r="U698" i="24"/>
  <c r="V698" i="24"/>
  <c r="X698" i="24"/>
  <c r="W698" i="24"/>
  <c r="H488" i="24"/>
  <c r="X488" i="24"/>
  <c r="Q488" i="24"/>
  <c r="N488" i="24"/>
  <c r="K488" i="24"/>
  <c r="L488" i="24"/>
  <c r="E488" i="24"/>
  <c r="Y488" i="24"/>
  <c r="R488" i="24"/>
  <c r="O488" i="24"/>
  <c r="P488" i="24"/>
  <c r="I488" i="24"/>
  <c r="F488" i="24"/>
  <c r="A489" i="24"/>
  <c r="S488" i="24"/>
  <c r="D488" i="24"/>
  <c r="T488" i="24"/>
  <c r="M488" i="24"/>
  <c r="J488" i="24"/>
  <c r="G488" i="24"/>
  <c r="C488" i="24"/>
  <c r="B488" i="24"/>
  <c r="W488" i="24"/>
  <c r="V488" i="24"/>
  <c r="U488" i="24"/>
  <c r="R628" i="24"/>
  <c r="B628" i="24"/>
  <c r="I628" i="24"/>
  <c r="P628" i="24"/>
  <c r="S628" i="24"/>
  <c r="C628" i="24"/>
  <c r="J628" i="24"/>
  <c r="Q628" i="24"/>
  <c r="X628" i="24"/>
  <c r="H628" i="24"/>
  <c r="K628" i="24"/>
  <c r="Y628" i="24"/>
  <c r="L628" i="24"/>
  <c r="A629" i="24"/>
  <c r="M628" i="24"/>
  <c r="D628" i="24"/>
  <c r="N628" i="24"/>
  <c r="E628" i="24"/>
  <c r="O628" i="24"/>
  <c r="F628" i="24"/>
  <c r="T628" i="24"/>
  <c r="G628" i="24"/>
  <c r="W628" i="24"/>
  <c r="U628" i="24"/>
  <c r="V628" i="24"/>
  <c r="Y593" i="24"/>
  <c r="E593" i="24"/>
  <c r="L593" i="24"/>
  <c r="S593" i="24"/>
  <c r="C593" i="24"/>
  <c r="J593" i="24"/>
  <c r="Q593" i="24"/>
  <c r="X593" i="24"/>
  <c r="H593" i="24"/>
  <c r="O593" i="24"/>
  <c r="A594" i="24"/>
  <c r="F593" i="24"/>
  <c r="M593" i="24"/>
  <c r="T593" i="24"/>
  <c r="D593" i="24"/>
  <c r="K593" i="24"/>
  <c r="R593" i="24"/>
  <c r="B593" i="24"/>
  <c r="I593" i="24"/>
  <c r="P593" i="24"/>
  <c r="W593" i="24"/>
  <c r="G593" i="24"/>
  <c r="N593" i="24"/>
  <c r="V593" i="24"/>
  <c r="U593" i="24"/>
  <c r="J347" i="24"/>
  <c r="T347" i="24"/>
  <c r="G347" i="24"/>
  <c r="M347" i="24"/>
  <c r="L347" i="24"/>
  <c r="V347" i="24"/>
  <c r="P347" i="24"/>
  <c r="C347" i="24"/>
  <c r="I347" i="24"/>
  <c r="W347" i="24"/>
  <c r="B347" i="24"/>
  <c r="A348" i="24"/>
  <c r="O347" i="24"/>
  <c r="E347" i="24"/>
  <c r="S347" i="24"/>
  <c r="Y347" i="24"/>
  <c r="H347" i="24"/>
  <c r="R347" i="24"/>
  <c r="Q347" i="24"/>
  <c r="U347" i="24"/>
  <c r="D347" i="24"/>
  <c r="N347" i="24"/>
  <c r="X347" i="24"/>
  <c r="K347" i="24"/>
  <c r="F347" i="24"/>
  <c r="H171" i="24"/>
  <c r="E171" i="24"/>
  <c r="A172" i="24"/>
  <c r="N171" i="24"/>
  <c r="K171" i="24"/>
  <c r="P171" i="24"/>
  <c r="I171" i="24"/>
  <c r="B171" i="24"/>
  <c r="R171" i="24"/>
  <c r="O171" i="24"/>
  <c r="T171" i="24"/>
  <c r="Q171" i="24"/>
  <c r="F171" i="24"/>
  <c r="C171" i="24"/>
  <c r="S171" i="24"/>
  <c r="D171" i="24"/>
  <c r="X171" i="24"/>
  <c r="Y171" i="24"/>
  <c r="J171" i="24"/>
  <c r="G171" i="24"/>
  <c r="W171" i="24"/>
  <c r="L171" i="24"/>
  <c r="M171" i="24"/>
  <c r="V171" i="24"/>
  <c r="U171" i="24"/>
  <c r="P351" i="21"/>
  <c r="Y351" i="21"/>
  <c r="K351" i="21"/>
  <c r="T351" i="21"/>
  <c r="J351" i="21"/>
  <c r="O351" i="21"/>
  <c r="X351" i="21"/>
  <c r="R351" i="21"/>
  <c r="S351" i="21"/>
  <c r="Q351" i="21"/>
  <c r="A352" i="21"/>
  <c r="N351" i="21"/>
  <c r="L351" i="21"/>
  <c r="M351" i="21"/>
  <c r="H351" i="21"/>
  <c r="I351" i="21"/>
  <c r="D351" i="21"/>
  <c r="F351" i="21"/>
  <c r="E351" i="21"/>
  <c r="C351" i="21"/>
  <c r="B351" i="21"/>
  <c r="G351" i="21"/>
  <c r="V351" i="21"/>
  <c r="W351" i="21"/>
  <c r="U351" i="21"/>
  <c r="H138" i="24"/>
  <c r="F138" i="24"/>
  <c r="M138" i="24"/>
  <c r="O138" i="24"/>
  <c r="I138" i="24"/>
  <c r="E138" i="24"/>
  <c r="C138" i="24"/>
  <c r="K138" i="24"/>
  <c r="L138" i="24"/>
  <c r="R138" i="24"/>
  <c r="S138" i="24"/>
  <c r="G138" i="24"/>
  <c r="Q138" i="24"/>
  <c r="N138" i="24"/>
  <c r="D138" i="24"/>
  <c r="B138" i="24"/>
  <c r="Y138" i="24"/>
  <c r="J138" i="24"/>
  <c r="P138" i="24"/>
  <c r="V138" i="24"/>
  <c r="X138" i="24"/>
  <c r="T138" i="24"/>
  <c r="U138" i="24"/>
  <c r="W138" i="24"/>
  <c r="I842" i="21"/>
  <c r="A843" i="21"/>
  <c r="N842" i="21"/>
  <c r="K842" i="21"/>
  <c r="H842" i="21"/>
  <c r="M842" i="21"/>
  <c r="B842" i="21"/>
  <c r="R842" i="21"/>
  <c r="O842" i="21"/>
  <c r="L842" i="21"/>
  <c r="Q842" i="21"/>
  <c r="F842" i="21"/>
  <c r="C842" i="21"/>
  <c r="S842" i="21"/>
  <c r="P842" i="21"/>
  <c r="E842" i="21"/>
  <c r="Y842" i="21"/>
  <c r="J842" i="21"/>
  <c r="G842" i="21"/>
  <c r="D842" i="21"/>
  <c r="T842" i="21"/>
  <c r="U842" i="21"/>
  <c r="V842" i="21"/>
  <c r="X842" i="21"/>
  <c r="W842" i="21"/>
  <c r="E807" i="21"/>
  <c r="Y807" i="21"/>
  <c r="N807" i="21"/>
  <c r="G807" i="21"/>
  <c r="D807" i="21"/>
  <c r="I807" i="21"/>
  <c r="B807" i="21"/>
  <c r="R807" i="21"/>
  <c r="K807" i="21"/>
  <c r="H807" i="21"/>
  <c r="M807" i="21"/>
  <c r="F807" i="21"/>
  <c r="A808" i="21"/>
  <c r="O807" i="21"/>
  <c r="L807" i="21"/>
  <c r="Q807" i="21"/>
  <c r="J807" i="21"/>
  <c r="C807" i="21"/>
  <c r="S807" i="21"/>
  <c r="P807" i="21"/>
  <c r="W807" i="21"/>
  <c r="U807" i="21"/>
  <c r="V807" i="21"/>
  <c r="X807" i="21"/>
  <c r="T807" i="21"/>
  <c r="A804" i="24"/>
  <c r="J803" i="24"/>
  <c r="U803" i="24"/>
  <c r="E803" i="24"/>
  <c r="L803" i="24"/>
  <c r="S803" i="24"/>
  <c r="C803" i="24"/>
  <c r="V803" i="24"/>
  <c r="F803" i="24"/>
  <c r="Q803" i="24"/>
  <c r="X803" i="24"/>
  <c r="H803" i="24"/>
  <c r="O803" i="24"/>
  <c r="R803" i="24"/>
  <c r="B803" i="24"/>
  <c r="M803" i="24"/>
  <c r="T803" i="24"/>
  <c r="D803" i="24"/>
  <c r="K803" i="24"/>
  <c r="N803" i="24"/>
  <c r="Y803" i="24"/>
  <c r="I803" i="24"/>
  <c r="P803" i="24"/>
  <c r="W803" i="24"/>
  <c r="G803" i="24"/>
  <c r="P558" i="24"/>
  <c r="Q558" i="24"/>
  <c r="N558" i="24"/>
  <c r="O558" i="24"/>
  <c r="D558" i="24"/>
  <c r="E558" i="24"/>
  <c r="B558" i="24"/>
  <c r="C558" i="24"/>
  <c r="A559" i="24"/>
  <c r="H558" i="24"/>
  <c r="I558" i="24"/>
  <c r="F558" i="24"/>
  <c r="G558" i="24"/>
  <c r="L558" i="24"/>
  <c r="M558" i="24"/>
  <c r="J558" i="24"/>
  <c r="K558" i="24"/>
  <c r="S558" i="24"/>
  <c r="T558" i="24"/>
  <c r="R558" i="24"/>
  <c r="X558" i="24"/>
  <c r="Y558" i="24"/>
  <c r="V558" i="24"/>
  <c r="U558" i="24"/>
  <c r="W558" i="24"/>
  <c r="N597" i="21"/>
  <c r="G597" i="21"/>
  <c r="W597" i="21"/>
  <c r="P597" i="21"/>
  <c r="I597" i="21"/>
  <c r="B597" i="21"/>
  <c r="R597" i="21"/>
  <c r="K597" i="21"/>
  <c r="D597" i="21"/>
  <c r="T597" i="21"/>
  <c r="M597" i="21"/>
  <c r="F597" i="21"/>
  <c r="A598" i="21"/>
  <c r="O597" i="21"/>
  <c r="H597" i="21"/>
  <c r="X597" i="21"/>
  <c r="Q597" i="21"/>
  <c r="J597" i="21"/>
  <c r="C597" i="21"/>
  <c r="S597" i="21"/>
  <c r="L597" i="21"/>
  <c r="E597" i="21"/>
  <c r="Y597" i="21"/>
  <c r="U597" i="21"/>
  <c r="V597" i="21"/>
  <c r="K562" i="21"/>
  <c r="D562" i="21"/>
  <c r="E562" i="21"/>
  <c r="Y562" i="21"/>
  <c r="N562" i="21"/>
  <c r="O562" i="21"/>
  <c r="H562" i="21"/>
  <c r="I562" i="21"/>
  <c r="B562" i="21"/>
  <c r="R562" i="21"/>
  <c r="C562" i="21"/>
  <c r="S562" i="21"/>
  <c r="L562" i="21"/>
  <c r="M562" i="21"/>
  <c r="F562" i="21"/>
  <c r="G562" i="21"/>
  <c r="A563" i="21"/>
  <c r="P562" i="21"/>
  <c r="Q562" i="21"/>
  <c r="J562" i="21"/>
  <c r="W562" i="21"/>
  <c r="T562" i="21"/>
  <c r="X562" i="21"/>
  <c r="U562" i="21"/>
  <c r="V562" i="21"/>
  <c r="E737" i="21"/>
  <c r="Y737" i="21"/>
  <c r="N737" i="21"/>
  <c r="K737" i="21"/>
  <c r="A738" i="21"/>
  <c r="P737" i="21"/>
  <c r="I737" i="21"/>
  <c r="B737" i="21"/>
  <c r="R737" i="21"/>
  <c r="O737" i="21"/>
  <c r="D737" i="21"/>
  <c r="T737" i="21"/>
  <c r="M737" i="21"/>
  <c r="F737" i="21"/>
  <c r="C737" i="21"/>
  <c r="S737" i="21"/>
  <c r="H737" i="21"/>
  <c r="X737" i="21"/>
  <c r="Q737" i="21"/>
  <c r="J737" i="21"/>
  <c r="G737" i="21"/>
  <c r="W737" i="21"/>
  <c r="L737" i="21"/>
  <c r="U737" i="21"/>
  <c r="V737" i="21"/>
  <c r="I429" i="23"/>
  <c r="F429" i="23"/>
  <c r="C429" i="23"/>
  <c r="S429" i="23"/>
  <c r="P429" i="23"/>
  <c r="Q429" i="23"/>
  <c r="J429" i="23"/>
  <c r="G429" i="23"/>
  <c r="W429" i="23"/>
  <c r="T429" i="23"/>
  <c r="Y429" i="23"/>
  <c r="N429" i="23"/>
  <c r="K429" i="23"/>
  <c r="D429" i="23"/>
  <c r="X429" i="23"/>
  <c r="E429" i="23"/>
  <c r="B429" i="23"/>
  <c r="R429" i="23"/>
  <c r="O429" i="23"/>
  <c r="H429" i="23"/>
  <c r="M429" i="23"/>
  <c r="L429" i="23"/>
  <c r="V429" i="23"/>
  <c r="U429" i="23"/>
  <c r="Q324" i="23"/>
  <c r="R324" i="23"/>
  <c r="S324" i="23"/>
  <c r="Y324" i="23"/>
  <c r="A325" i="23"/>
  <c r="P324" i="23"/>
  <c r="A360" i="23"/>
  <c r="K324" i="23"/>
  <c r="T324" i="23"/>
  <c r="J324" i="23"/>
  <c r="O324" i="23"/>
  <c r="X324" i="23"/>
  <c r="L324" i="23"/>
  <c r="M324" i="23"/>
  <c r="N324" i="23"/>
  <c r="B324" i="23"/>
  <c r="F324" i="23"/>
  <c r="E324" i="23"/>
  <c r="D324" i="23"/>
  <c r="H324" i="23"/>
  <c r="C324" i="23"/>
  <c r="I324" i="23"/>
  <c r="G324" i="23"/>
  <c r="U324" i="23"/>
  <c r="W324" i="23"/>
  <c r="V324" i="23"/>
  <c r="J386" i="21"/>
  <c r="A387" i="21"/>
  <c r="E386" i="21"/>
  <c r="I386" i="21"/>
  <c r="C386" i="21"/>
  <c r="G386" i="21"/>
  <c r="H386" i="21"/>
  <c r="B386" i="21"/>
  <c r="F386" i="21"/>
  <c r="D386" i="21"/>
  <c r="K386" i="21"/>
  <c r="O386" i="21"/>
  <c r="T386" i="21"/>
  <c r="X386" i="21"/>
  <c r="L386" i="21"/>
  <c r="P386" i="21"/>
  <c r="Y386" i="21"/>
  <c r="M386" i="21"/>
  <c r="Q386" i="21"/>
  <c r="U386" i="21"/>
  <c r="N386" i="21"/>
  <c r="R386" i="21"/>
  <c r="V386" i="21"/>
  <c r="S386" i="21"/>
  <c r="W386" i="21"/>
  <c r="F394" i="23"/>
  <c r="K394" i="23"/>
  <c r="E394" i="23"/>
  <c r="J394" i="23"/>
  <c r="D394" i="23"/>
  <c r="I394" i="23"/>
  <c r="C394" i="23"/>
  <c r="H394" i="23"/>
  <c r="B394" i="23"/>
  <c r="G394" i="23"/>
  <c r="A430" i="23"/>
  <c r="X394" i="23"/>
  <c r="R394" i="23"/>
  <c r="V394" i="23"/>
  <c r="Q394" i="23"/>
  <c r="S394" i="23"/>
  <c r="W394" i="23"/>
  <c r="P394" i="23"/>
  <c r="T394" i="23"/>
  <c r="O394" i="23"/>
  <c r="M394" i="23"/>
  <c r="L394" i="23"/>
  <c r="U394" i="23"/>
  <c r="Y394" i="23"/>
  <c r="N394" i="23"/>
  <c r="I702" i="21"/>
  <c r="F702" i="21"/>
  <c r="G702" i="21"/>
  <c r="D702" i="21"/>
  <c r="M702" i="21"/>
  <c r="J702" i="21"/>
  <c r="K702" i="21"/>
  <c r="H702" i="21"/>
  <c r="Q702" i="21"/>
  <c r="N702" i="21"/>
  <c r="O702" i="21"/>
  <c r="L702" i="21"/>
  <c r="E702" i="21"/>
  <c r="B702" i="21"/>
  <c r="C702" i="21"/>
  <c r="A703" i="21"/>
  <c r="P702" i="21"/>
  <c r="S702" i="21"/>
  <c r="R702" i="21"/>
  <c r="X702" i="21"/>
  <c r="Y702" i="21"/>
  <c r="W702" i="21"/>
  <c r="V702" i="21"/>
  <c r="U702" i="21"/>
  <c r="T702" i="21"/>
  <c r="M253" i="23"/>
  <c r="C253" i="23"/>
  <c r="B253" i="23"/>
  <c r="S253" i="23"/>
  <c r="K253" i="23"/>
  <c r="F253" i="23"/>
  <c r="I253" i="23"/>
  <c r="J253" i="23"/>
  <c r="P253" i="23"/>
  <c r="H253" i="23"/>
  <c r="N253" i="23"/>
  <c r="Q253" i="23"/>
  <c r="R253" i="23"/>
  <c r="O253" i="23"/>
  <c r="G253" i="23"/>
  <c r="E253" i="23"/>
  <c r="A289" i="23"/>
  <c r="Y253" i="23"/>
  <c r="D253" i="23"/>
  <c r="L253" i="23"/>
  <c r="W253" i="23"/>
  <c r="T253" i="23"/>
  <c r="V253" i="23"/>
  <c r="X253" i="23"/>
  <c r="U253" i="23"/>
  <c r="H280" i="21"/>
  <c r="F280" i="21"/>
  <c r="E280" i="21"/>
  <c r="C280" i="21"/>
  <c r="A281" i="21"/>
  <c r="Y280" i="21"/>
  <c r="G280" i="21"/>
  <c r="D280" i="21"/>
  <c r="B280" i="21"/>
  <c r="S280" i="21"/>
  <c r="Q280" i="21"/>
  <c r="J280" i="21"/>
  <c r="N280" i="21"/>
  <c r="I280" i="21"/>
  <c r="L280" i="21"/>
  <c r="K280" i="21"/>
  <c r="R280" i="21"/>
  <c r="M280" i="21"/>
  <c r="P280" i="21"/>
  <c r="O280" i="21"/>
  <c r="U280" i="21"/>
  <c r="W280" i="21"/>
  <c r="X280" i="21"/>
  <c r="V280" i="21"/>
  <c r="T280" i="21"/>
  <c r="F465" i="23"/>
  <c r="V465" i="23"/>
  <c r="L465" i="23"/>
  <c r="C465" i="23"/>
  <c r="M465" i="23"/>
  <c r="W465" i="23"/>
  <c r="J465" i="23"/>
  <c r="A466" i="23"/>
  <c r="P465" i="23"/>
  <c r="K465" i="23"/>
  <c r="U465" i="23"/>
  <c r="I465" i="23"/>
  <c r="N465" i="23"/>
  <c r="D465" i="23"/>
  <c r="T465" i="23"/>
  <c r="S465" i="23"/>
  <c r="G465" i="23"/>
  <c r="Q465" i="23"/>
  <c r="B465" i="23"/>
  <c r="R465" i="23"/>
  <c r="H465" i="23"/>
  <c r="X465" i="23"/>
  <c r="E465" i="23"/>
  <c r="O465" i="23"/>
  <c r="Y465" i="23"/>
  <c r="T453" i="24"/>
  <c r="G453" i="24"/>
  <c r="Q453" i="24"/>
  <c r="L453" i="24"/>
  <c r="V453" i="24"/>
  <c r="Y453" i="24"/>
  <c r="M453" i="24"/>
  <c r="W453" i="24"/>
  <c r="B453" i="24"/>
  <c r="E453" i="24"/>
  <c r="O453" i="24"/>
  <c r="J453" i="24"/>
  <c r="A454" i="24"/>
  <c r="H453" i="24"/>
  <c r="R453" i="24"/>
  <c r="U453" i="24"/>
  <c r="P453" i="24"/>
  <c r="C453" i="24"/>
  <c r="D453" i="24"/>
  <c r="N453" i="24"/>
  <c r="X453" i="24"/>
  <c r="K453" i="24"/>
  <c r="F453" i="24"/>
  <c r="I453" i="24"/>
  <c r="S453" i="24"/>
  <c r="G457" i="21"/>
  <c r="W457" i="21"/>
  <c r="T457" i="21"/>
  <c r="Q457" i="21"/>
  <c r="F457" i="21"/>
  <c r="K457" i="21"/>
  <c r="D457" i="21"/>
  <c r="X457" i="21"/>
  <c r="Y457" i="21"/>
  <c r="J457" i="21"/>
  <c r="O457" i="21"/>
  <c r="H457" i="21"/>
  <c r="E457" i="21"/>
  <c r="A458" i="21"/>
  <c r="N457" i="21"/>
  <c r="C457" i="21"/>
  <c r="S457" i="21"/>
  <c r="P457" i="21"/>
  <c r="I457" i="21"/>
  <c r="B457" i="21"/>
  <c r="R457" i="21"/>
  <c r="L457" i="21"/>
  <c r="M457" i="21"/>
  <c r="U457" i="21"/>
  <c r="V457" i="21"/>
  <c r="K183" i="23"/>
  <c r="Q183" i="23"/>
  <c r="A184" i="23"/>
  <c r="P183" i="23"/>
  <c r="A219" i="23"/>
  <c r="X183" i="23"/>
  <c r="G183" i="23"/>
  <c r="M183" i="23"/>
  <c r="R183" i="23"/>
  <c r="H183" i="23"/>
  <c r="T183" i="23"/>
  <c r="S183" i="23"/>
  <c r="C183" i="23"/>
  <c r="I183" i="23"/>
  <c r="J183" i="23"/>
  <c r="N183" i="23"/>
  <c r="L183" i="23"/>
  <c r="O183" i="23"/>
  <c r="Y183" i="23"/>
  <c r="E183" i="23"/>
  <c r="B183" i="23"/>
  <c r="F183" i="23"/>
  <c r="D183" i="23"/>
  <c r="V183" i="23"/>
  <c r="U183" i="23"/>
  <c r="W183" i="23"/>
  <c r="D421" i="21"/>
  <c r="B421" i="21"/>
  <c r="G421" i="21"/>
  <c r="H421" i="21"/>
  <c r="F421" i="21"/>
  <c r="K421" i="21"/>
  <c r="E421" i="21"/>
  <c r="J421" i="21"/>
  <c r="A422" i="21"/>
  <c r="I421" i="21"/>
  <c r="C421" i="21"/>
  <c r="V421" i="21"/>
  <c r="L421" i="21"/>
  <c r="P421" i="21"/>
  <c r="T421" i="21"/>
  <c r="O421" i="21"/>
  <c r="U421" i="21"/>
  <c r="Y421" i="21"/>
  <c r="M421" i="21"/>
  <c r="X421" i="21"/>
  <c r="S421" i="21"/>
  <c r="N421" i="21"/>
  <c r="R421" i="21"/>
  <c r="Q421" i="21"/>
  <c r="W421" i="21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N733" i="24"/>
  <c r="Y733" i="24"/>
  <c r="E733" i="24"/>
  <c r="L733" i="24"/>
  <c r="V733" i="24"/>
  <c r="U733" i="24"/>
  <c r="E288" i="23"/>
  <c r="K288" i="23"/>
  <c r="H288" i="23"/>
  <c r="N288" i="23"/>
  <c r="C288" i="23"/>
  <c r="O288" i="23"/>
  <c r="B288" i="23"/>
  <c r="U288" i="23"/>
  <c r="W288" i="23"/>
  <c r="T288" i="23"/>
  <c r="M288" i="23"/>
  <c r="Y288" i="23"/>
  <c r="R288" i="23"/>
  <c r="F288" i="23"/>
  <c r="G288" i="23"/>
  <c r="D288" i="23"/>
  <c r="V288" i="23"/>
  <c r="I288" i="23"/>
  <c r="J288" i="23"/>
  <c r="L288" i="23"/>
  <c r="X288" i="23"/>
  <c r="Q288" i="23"/>
  <c r="S288" i="23"/>
  <c r="P288" i="23"/>
  <c r="S106" i="24"/>
  <c r="Y106" i="24"/>
  <c r="L106" i="24"/>
  <c r="M106" i="24"/>
  <c r="Q106" i="24"/>
  <c r="E106" i="24"/>
  <c r="A139" i="24"/>
  <c r="R106" i="24"/>
  <c r="J106" i="24"/>
  <c r="N106" i="24"/>
  <c r="B106" i="24"/>
  <c r="C106" i="24"/>
  <c r="P106" i="24"/>
  <c r="K106" i="24"/>
  <c r="O106" i="24"/>
  <c r="D106" i="24"/>
  <c r="F106" i="24"/>
  <c r="G106" i="24"/>
  <c r="I106" i="24"/>
  <c r="H106" i="24"/>
  <c r="T106" i="24"/>
  <c r="U106" i="24"/>
  <c r="X106" i="24"/>
  <c r="W106" i="24"/>
  <c r="V106" i="24"/>
  <c r="J359" i="23"/>
  <c r="A395" i="23"/>
  <c r="D359" i="23"/>
  <c r="H359" i="23"/>
  <c r="I359" i="23"/>
  <c r="F359" i="23"/>
  <c r="B359" i="23"/>
  <c r="C359" i="23"/>
  <c r="G359" i="23"/>
  <c r="E359" i="23"/>
  <c r="W359" i="23"/>
  <c r="T359" i="23"/>
  <c r="U359" i="23"/>
  <c r="S359" i="23"/>
  <c r="O359" i="23"/>
  <c r="K359" i="23"/>
  <c r="P359" i="23"/>
  <c r="X359" i="23"/>
  <c r="L359" i="23"/>
  <c r="Y359" i="23"/>
  <c r="M359" i="23"/>
  <c r="V359" i="23"/>
  <c r="Q359" i="23"/>
  <c r="R359" i="23"/>
  <c r="N359" i="23"/>
  <c r="K492" i="21"/>
  <c r="H492" i="21"/>
  <c r="X492" i="21"/>
  <c r="Q492" i="21"/>
  <c r="J492" i="21"/>
  <c r="O492" i="21"/>
  <c r="L492" i="21"/>
  <c r="E492" i="21"/>
  <c r="Y492" i="21"/>
  <c r="N492" i="21"/>
  <c r="C492" i="21"/>
  <c r="S492" i="21"/>
  <c r="P492" i="21"/>
  <c r="I492" i="21"/>
  <c r="B492" i="21"/>
  <c r="R492" i="21"/>
  <c r="G492" i="21"/>
  <c r="D492" i="21"/>
  <c r="T492" i="21"/>
  <c r="M492" i="21"/>
  <c r="F492" i="21"/>
  <c r="A493" i="21"/>
  <c r="V492" i="21"/>
  <c r="U492" i="21"/>
  <c r="W492" i="21"/>
  <c r="P768" i="24"/>
  <c r="W768" i="24"/>
  <c r="G768" i="24"/>
  <c r="R768" i="24"/>
  <c r="B768" i="24"/>
  <c r="M768" i="24"/>
  <c r="L768" i="24"/>
  <c r="S768" i="24"/>
  <c r="C768" i="24"/>
  <c r="N768" i="24"/>
  <c r="Y768" i="24"/>
  <c r="I768" i="24"/>
  <c r="X768" i="24"/>
  <c r="H768" i="24"/>
  <c r="O768" i="24"/>
  <c r="A769" i="24"/>
  <c r="J768" i="24"/>
  <c r="U768" i="24"/>
  <c r="E768" i="24"/>
  <c r="T768" i="24"/>
  <c r="D768" i="24"/>
  <c r="K768" i="24"/>
  <c r="V768" i="24"/>
  <c r="F768" i="24"/>
  <c r="Q768" i="24"/>
  <c r="O527" i="21"/>
  <c r="L527" i="21"/>
  <c r="I527" i="21"/>
  <c r="B527" i="21"/>
  <c r="R527" i="21"/>
  <c r="C527" i="21"/>
  <c r="S527" i="21"/>
  <c r="P527" i="21"/>
  <c r="M527" i="21"/>
  <c r="F527" i="21"/>
  <c r="G527" i="21"/>
  <c r="D527" i="21"/>
  <c r="A528" i="21"/>
  <c r="Q527" i="21"/>
  <c r="J527" i="21"/>
  <c r="K527" i="21"/>
  <c r="H527" i="21"/>
  <c r="E527" i="21"/>
  <c r="Y527" i="21"/>
  <c r="N527" i="21"/>
  <c r="T527" i="21"/>
  <c r="V527" i="21"/>
  <c r="X527" i="21"/>
  <c r="W527" i="21"/>
  <c r="U527" i="21"/>
  <c r="F241" i="24"/>
  <c r="G241" i="24"/>
  <c r="E241" i="24"/>
  <c r="J241" i="24"/>
  <c r="D241" i="24"/>
  <c r="I241" i="24"/>
  <c r="A242" i="24"/>
  <c r="H241" i="24"/>
  <c r="B241" i="24"/>
  <c r="C241" i="24"/>
  <c r="Y241" i="24"/>
  <c r="P241" i="24"/>
  <c r="U241" i="24"/>
  <c r="N241" i="24"/>
  <c r="M241" i="24"/>
  <c r="T241" i="24"/>
  <c r="L241" i="24"/>
  <c r="V241" i="24"/>
  <c r="K241" i="24"/>
  <c r="Q241" i="24"/>
  <c r="R241" i="24"/>
  <c r="S241" i="24"/>
  <c r="W241" i="24"/>
  <c r="O241" i="24"/>
  <c r="X241" i="24"/>
  <c r="E772" i="21"/>
  <c r="Y772" i="21"/>
  <c r="N772" i="21"/>
  <c r="K772" i="21"/>
  <c r="H772" i="21"/>
  <c r="X772" i="21"/>
  <c r="I772" i="21"/>
  <c r="B772" i="21"/>
  <c r="R772" i="21"/>
  <c r="O772" i="21"/>
  <c r="L772" i="21"/>
  <c r="A773" i="21"/>
  <c r="M772" i="21"/>
  <c r="F772" i="21"/>
  <c r="C772" i="21"/>
  <c r="S772" i="21"/>
  <c r="P772" i="21"/>
  <c r="Q772" i="21"/>
  <c r="J772" i="21"/>
  <c r="G772" i="21"/>
  <c r="D772" i="21"/>
  <c r="T772" i="21"/>
  <c r="V772" i="21"/>
  <c r="U772" i="21"/>
  <c r="W772" i="21"/>
  <c r="E74" i="24"/>
  <c r="X74" i="24"/>
  <c r="Q74" i="24"/>
  <c r="G74" i="24"/>
  <c r="H74" i="24"/>
  <c r="M74" i="24"/>
  <c r="I74" i="24"/>
  <c r="B74" i="24"/>
  <c r="Y74" i="24"/>
  <c r="K74" i="24"/>
  <c r="O74" i="24"/>
  <c r="N74" i="24"/>
  <c r="P74" i="24"/>
  <c r="F74" i="24"/>
  <c r="A107" i="24"/>
  <c r="R74" i="24"/>
  <c r="S74" i="24"/>
  <c r="T74" i="24"/>
  <c r="J74" i="24"/>
  <c r="C74" i="24"/>
  <c r="D74" i="24"/>
  <c r="L74" i="24"/>
  <c r="V74" i="24"/>
  <c r="U74" i="24"/>
  <c r="W74" i="24"/>
  <c r="M417" i="24"/>
  <c r="W417" i="24"/>
  <c r="B417" i="24"/>
  <c r="E417" i="24"/>
  <c r="O417" i="24"/>
  <c r="J417" i="24"/>
  <c r="A418" i="24"/>
  <c r="H417" i="24"/>
  <c r="R417" i="24"/>
  <c r="U417" i="24"/>
  <c r="P417" i="24"/>
  <c r="C417" i="24"/>
  <c r="D417" i="24"/>
  <c r="N417" i="24"/>
  <c r="X417" i="24"/>
  <c r="K417" i="24"/>
  <c r="F417" i="24"/>
  <c r="I417" i="24"/>
  <c r="S417" i="24"/>
  <c r="T417" i="24"/>
  <c r="G417" i="24"/>
  <c r="Q417" i="24"/>
  <c r="L417" i="24"/>
  <c r="V417" i="24"/>
  <c r="Y417" i="24"/>
  <c r="F500" i="23"/>
  <c r="V500" i="23"/>
  <c r="L500" i="23"/>
  <c r="C500" i="23"/>
  <c r="M500" i="23"/>
  <c r="W500" i="23"/>
  <c r="J500" i="23"/>
  <c r="A501" i="23"/>
  <c r="P500" i="23"/>
  <c r="K500" i="23"/>
  <c r="U500" i="23"/>
  <c r="I500" i="23"/>
  <c r="N500" i="23"/>
  <c r="D500" i="23"/>
  <c r="T500" i="23"/>
  <c r="S500" i="23"/>
  <c r="G500" i="23"/>
  <c r="Q500" i="23"/>
  <c r="B500" i="23"/>
  <c r="R500" i="23"/>
  <c r="H500" i="23"/>
  <c r="X500" i="23"/>
  <c r="E500" i="23"/>
  <c r="O500" i="23"/>
  <c r="Y500" i="23"/>
  <c r="L75" i="21"/>
  <c r="Q75" i="21"/>
  <c r="V75" i="21"/>
  <c r="D75" i="21"/>
  <c r="I75" i="21"/>
  <c r="G75" i="21"/>
  <c r="S75" i="21"/>
  <c r="X75" i="21"/>
  <c r="F75" i="21"/>
  <c r="K75" i="21"/>
  <c r="A108" i="21"/>
  <c r="N75" i="21"/>
  <c r="C75" i="21"/>
  <c r="H75" i="21"/>
  <c r="M75" i="21"/>
  <c r="R75" i="21"/>
  <c r="P75" i="21"/>
  <c r="U75" i="21"/>
  <c r="B75" i="21"/>
  <c r="J75" i="21"/>
  <c r="O75" i="21"/>
  <c r="T75" i="21"/>
  <c r="Y75" i="21"/>
  <c r="W75" i="21"/>
  <c r="E75" i="21"/>
  <c r="C144" i="23"/>
  <c r="Y144" i="23"/>
  <c r="T144" i="23"/>
  <c r="W144" i="23"/>
  <c r="V144" i="23"/>
  <c r="U144" i="23"/>
  <c r="H144" i="23"/>
  <c r="S144" i="23"/>
  <c r="F144" i="23"/>
  <c r="E144" i="23"/>
  <c r="D144" i="23"/>
  <c r="G144" i="23"/>
  <c r="B144" i="23"/>
  <c r="X144" i="23"/>
  <c r="J144" i="23"/>
  <c r="M144" i="23"/>
  <c r="P144" i="23"/>
  <c r="L144" i="23"/>
  <c r="O144" i="23"/>
  <c r="Q144" i="23"/>
  <c r="K144" i="23"/>
  <c r="N144" i="23"/>
  <c r="R144" i="23"/>
  <c r="I144" i="23"/>
  <c r="Y145" i="19"/>
  <c r="T145" i="19"/>
  <c r="G145" i="19"/>
  <c r="U145" i="19"/>
  <c r="D145" i="19"/>
  <c r="C145" i="19"/>
  <c r="E145" i="19"/>
  <c r="W145" i="19"/>
  <c r="V145" i="19"/>
  <c r="B145" i="19"/>
  <c r="X145" i="19"/>
  <c r="S145" i="19"/>
  <c r="F145" i="19"/>
  <c r="Q145" i="19"/>
  <c r="K145" i="19"/>
  <c r="N145" i="19"/>
  <c r="H145" i="19"/>
  <c r="R145" i="19"/>
  <c r="L145" i="19"/>
  <c r="O145" i="19"/>
  <c r="I145" i="19"/>
  <c r="J145" i="19"/>
  <c r="M145" i="19"/>
  <c r="P145" i="19"/>
  <c r="O287" i="19"/>
  <c r="H287" i="19"/>
  <c r="X287" i="19"/>
  <c r="Q287" i="19"/>
  <c r="F287" i="19"/>
  <c r="V287" i="19"/>
  <c r="C287" i="19"/>
  <c r="S287" i="19"/>
  <c r="L287" i="19"/>
  <c r="E287" i="19"/>
  <c r="U287" i="19"/>
  <c r="J287" i="19"/>
  <c r="G287" i="19"/>
  <c r="W287" i="19"/>
  <c r="P287" i="19"/>
  <c r="I287" i="19"/>
  <c r="Y287" i="19"/>
  <c r="N287" i="19"/>
  <c r="K287" i="19"/>
  <c r="D287" i="19"/>
  <c r="T287" i="19"/>
  <c r="M287" i="19"/>
  <c r="B287" i="19"/>
  <c r="R287" i="19"/>
  <c r="O182" i="19"/>
  <c r="D182" i="19"/>
  <c r="T182" i="19"/>
  <c r="I182" i="19"/>
  <c r="Y182" i="19"/>
  <c r="N182" i="19"/>
  <c r="C182" i="19"/>
  <c r="S182" i="19"/>
  <c r="H182" i="19"/>
  <c r="X182" i="19"/>
  <c r="M182" i="19"/>
  <c r="B182" i="19"/>
  <c r="R182" i="19"/>
  <c r="G182" i="19"/>
  <c r="W182" i="19"/>
  <c r="L182" i="19"/>
  <c r="A183" i="19"/>
  <c r="Q182" i="19"/>
  <c r="F182" i="19"/>
  <c r="V182" i="19"/>
  <c r="K182" i="19"/>
  <c r="A218" i="19"/>
  <c r="P182" i="19"/>
  <c r="E182" i="19"/>
  <c r="U182" i="19"/>
  <c r="J182" i="19"/>
  <c r="O217" i="19"/>
  <c r="H217" i="19"/>
  <c r="X217" i="19"/>
  <c r="Q217" i="19"/>
  <c r="B217" i="19"/>
  <c r="R217" i="19"/>
  <c r="C217" i="19"/>
  <c r="S217" i="19"/>
  <c r="L217" i="19"/>
  <c r="E217" i="19"/>
  <c r="U217" i="19"/>
  <c r="F217" i="19"/>
  <c r="V217" i="19"/>
  <c r="G217" i="19"/>
  <c r="W217" i="19"/>
  <c r="P217" i="19"/>
  <c r="I217" i="19"/>
  <c r="Y217" i="19"/>
  <c r="J217" i="19"/>
  <c r="K217" i="19"/>
  <c r="D217" i="19"/>
  <c r="T217" i="19"/>
  <c r="M217" i="19"/>
  <c r="A253" i="19"/>
  <c r="N217" i="19"/>
  <c r="O74" i="23"/>
  <c r="V74" i="23"/>
  <c r="B74" i="23"/>
  <c r="Q74" i="23"/>
  <c r="T74" i="23"/>
  <c r="K74" i="23"/>
  <c r="R74" i="23"/>
  <c r="A110" i="23"/>
  <c r="I74" i="23"/>
  <c r="P74" i="23"/>
  <c r="W74" i="23"/>
  <c r="G74" i="23"/>
  <c r="J74" i="23"/>
  <c r="Y74" i="23"/>
  <c r="E74" i="23"/>
  <c r="H74" i="23"/>
  <c r="S74" i="23"/>
  <c r="C74" i="23"/>
  <c r="F74" i="23"/>
  <c r="U74" i="23"/>
  <c r="X74" i="23"/>
  <c r="D74" i="23"/>
  <c r="L74" i="23"/>
  <c r="N74" i="23"/>
  <c r="M74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5" i="23"/>
  <c r="M39" i="23"/>
  <c r="L39" i="23"/>
  <c r="S109" i="23"/>
  <c r="F109" i="23"/>
  <c r="E109" i="23"/>
  <c r="D109" i="23"/>
  <c r="G109" i="23"/>
  <c r="B109" i="23"/>
  <c r="A145" i="23"/>
  <c r="C109" i="23"/>
  <c r="Y109" i="23"/>
  <c r="X109" i="23"/>
  <c r="W109" i="23"/>
  <c r="V109" i="23"/>
  <c r="U109" i="23"/>
  <c r="T109" i="23"/>
  <c r="Q109" i="23"/>
  <c r="M109" i="23"/>
  <c r="I109" i="23"/>
  <c r="L109" i="23"/>
  <c r="H109" i="23"/>
  <c r="J109" i="23"/>
  <c r="K109" i="23"/>
  <c r="P109" i="23"/>
  <c r="O109" i="23"/>
  <c r="R109" i="23"/>
  <c r="N109" i="23"/>
  <c r="N139" i="21"/>
  <c r="I139" i="21"/>
  <c r="K139" i="21"/>
  <c r="F139" i="21"/>
  <c r="X139" i="21"/>
  <c r="S139" i="21"/>
  <c r="G139" i="21"/>
  <c r="Y139" i="21"/>
  <c r="D139" i="21"/>
  <c r="V139" i="21"/>
  <c r="Q139" i="21"/>
  <c r="L139" i="21"/>
  <c r="W139" i="21"/>
  <c r="B139" i="21"/>
  <c r="T139" i="21"/>
  <c r="O139" i="21"/>
  <c r="J139" i="21"/>
  <c r="E139" i="21"/>
  <c r="P139" i="21"/>
  <c r="R139" i="21"/>
  <c r="M139" i="21"/>
  <c r="H139" i="21"/>
  <c r="C139" i="21"/>
  <c r="U139" i="21"/>
  <c r="P107" i="21"/>
  <c r="N107" i="21"/>
  <c r="S107" i="21"/>
  <c r="Q107" i="21"/>
  <c r="V107" i="21"/>
  <c r="D107" i="21"/>
  <c r="R107" i="21"/>
  <c r="W107" i="21"/>
  <c r="U107" i="21"/>
  <c r="C107" i="21"/>
  <c r="X107" i="21"/>
  <c r="F107" i="21"/>
  <c r="K107" i="21"/>
  <c r="Y107" i="21"/>
  <c r="G107" i="21"/>
  <c r="E107" i="21"/>
  <c r="B107" i="21"/>
  <c r="H107" i="21"/>
  <c r="M107" i="21"/>
  <c r="I107" i="21"/>
  <c r="A140" i="21"/>
  <c r="L107" i="21"/>
  <c r="J107" i="21"/>
  <c r="O107" i="21"/>
  <c r="T107" i="21"/>
  <c r="Y40" i="21"/>
  <c r="D40" i="21"/>
  <c r="R40" i="21"/>
  <c r="K40" i="21"/>
  <c r="J40" i="21"/>
  <c r="N40" i="21"/>
  <c r="T40" i="21"/>
  <c r="G40" i="21"/>
  <c r="Q40" i="21"/>
  <c r="L40" i="21"/>
  <c r="A41" i="21"/>
  <c r="P40" i="21"/>
  <c r="C40" i="21"/>
  <c r="M40" i="21"/>
  <c r="F40" i="21"/>
  <c r="E40" i="21"/>
  <c r="O40" i="21"/>
  <c r="I40" i="21"/>
  <c r="S40" i="21"/>
  <c r="B40" i="21"/>
  <c r="H40" i="21"/>
  <c r="V40" i="21"/>
  <c r="U40" i="21"/>
  <c r="F75" i="19"/>
  <c r="E75" i="19"/>
  <c r="T75" i="19"/>
  <c r="U75" i="19"/>
  <c r="V75" i="19"/>
  <c r="W75" i="19"/>
  <c r="J75" i="19"/>
  <c r="I75" i="19"/>
  <c r="X75" i="19"/>
  <c r="Y75" i="19"/>
  <c r="C75" i="19"/>
  <c r="A111" i="19"/>
  <c r="N75" i="19"/>
  <c r="Q75" i="19"/>
  <c r="G75" i="19"/>
  <c r="H75" i="19"/>
  <c r="K75" i="19"/>
  <c r="B75" i="19"/>
  <c r="R75" i="19"/>
  <c r="D75" i="19"/>
  <c r="O75" i="19"/>
  <c r="P75" i="19"/>
  <c r="S75" i="19"/>
  <c r="M75" i="19"/>
  <c r="L75" i="19"/>
  <c r="A76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2" i="19"/>
  <c r="R252" i="19"/>
  <c r="K252" i="19"/>
  <c r="D252" i="19"/>
  <c r="T252" i="19"/>
  <c r="I252" i="19"/>
  <c r="A288" i="19"/>
  <c r="F252" i="19"/>
  <c r="V252" i="19"/>
  <c r="O252" i="19"/>
  <c r="H252" i="19"/>
  <c r="X252" i="19"/>
  <c r="M252" i="19"/>
  <c r="J252" i="19"/>
  <c r="C252" i="19"/>
  <c r="S252" i="19"/>
  <c r="L252" i="19"/>
  <c r="Y252" i="19"/>
  <c r="Q252" i="19"/>
  <c r="N252" i="19"/>
  <c r="G252" i="19"/>
  <c r="W252" i="19"/>
  <c r="P252" i="19"/>
  <c r="E252" i="19"/>
  <c r="U252" i="19"/>
  <c r="B110" i="19"/>
  <c r="Q110" i="19"/>
  <c r="T110" i="19"/>
  <c r="W110" i="19"/>
  <c r="G110" i="19"/>
  <c r="J110" i="19"/>
  <c r="A146" i="19"/>
  <c r="I110" i="19"/>
  <c r="P110" i="19"/>
  <c r="S110" i="19"/>
  <c r="C110" i="19"/>
  <c r="F110" i="19"/>
  <c r="Y110" i="19"/>
  <c r="E110" i="19"/>
  <c r="H110" i="19"/>
  <c r="O110" i="19"/>
  <c r="V110" i="19"/>
  <c r="U110" i="19"/>
  <c r="X110" i="19"/>
  <c r="D110" i="19"/>
  <c r="K110" i="19"/>
  <c r="R110" i="19"/>
  <c r="L110" i="19"/>
  <c r="N110" i="19"/>
  <c r="M110" i="19"/>
  <c r="U40" i="24"/>
  <c r="R40" i="24"/>
  <c r="Y40" i="24"/>
  <c r="V40" i="24"/>
  <c r="S40" i="24"/>
  <c r="Q40" i="24"/>
  <c r="T40" i="24"/>
  <c r="E432" i="19"/>
  <c r="I432" i="19"/>
  <c r="M432" i="19"/>
  <c r="Q432" i="19"/>
  <c r="U432" i="19"/>
  <c r="Y432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362" i="19"/>
  <c r="I362" i="19"/>
  <c r="M362" i="19"/>
  <c r="Q362" i="19"/>
  <c r="U362" i="19"/>
  <c r="Y362" i="19"/>
  <c r="A398" i="19"/>
  <c r="B362" i="19"/>
  <c r="F362" i="19"/>
  <c r="J362" i="19"/>
  <c r="N362" i="19"/>
  <c r="R362" i="19"/>
  <c r="V362" i="19"/>
  <c r="C362" i="19"/>
  <c r="G362" i="19"/>
  <c r="K362" i="19"/>
  <c r="O362" i="19"/>
  <c r="S362" i="19"/>
  <c r="W362" i="19"/>
  <c r="D362" i="19"/>
  <c r="H362" i="19"/>
  <c r="L362" i="19"/>
  <c r="P362" i="19"/>
  <c r="T362" i="19"/>
  <c r="X362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3" i="19"/>
  <c r="C397" i="19"/>
  <c r="G397" i="19"/>
  <c r="K397" i="19"/>
  <c r="O397" i="19"/>
  <c r="S397" i="19"/>
  <c r="W397" i="19"/>
  <c r="D397" i="19"/>
  <c r="H397" i="19"/>
  <c r="L397" i="19"/>
  <c r="P397" i="19"/>
  <c r="T397" i="19"/>
  <c r="X397" i="19"/>
  <c r="E538" i="19"/>
  <c r="I538" i="19"/>
  <c r="M538" i="19"/>
  <c r="Q538" i="19"/>
  <c r="U538" i="19"/>
  <c r="Y538" i="19"/>
  <c r="B538" i="19"/>
  <c r="F538" i="19"/>
  <c r="J538" i="19"/>
  <c r="N538" i="19"/>
  <c r="R538" i="19"/>
  <c r="V538" i="19"/>
  <c r="C538" i="19"/>
  <c r="G538" i="19"/>
  <c r="K538" i="19"/>
  <c r="O538" i="19"/>
  <c r="S538" i="19"/>
  <c r="W538" i="19"/>
  <c r="D538" i="19"/>
  <c r="H538" i="19"/>
  <c r="L538" i="19"/>
  <c r="P538" i="19"/>
  <c r="T538" i="19"/>
  <c r="X538" i="19"/>
  <c r="A539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3" i="19"/>
  <c r="D327" i="19"/>
  <c r="H327" i="19"/>
  <c r="L327" i="19"/>
  <c r="P327" i="19"/>
  <c r="T327" i="19"/>
  <c r="X327" i="19"/>
  <c r="A328" i="19"/>
  <c r="A175" i="21"/>
  <c r="N174" i="21"/>
  <c r="G174" i="21"/>
  <c r="W174" i="21"/>
  <c r="P174" i="21"/>
  <c r="I174" i="21"/>
  <c r="Y174" i="21"/>
  <c r="B174" i="21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C174" i="21"/>
  <c r="S174" i="21"/>
  <c r="L174" i="21"/>
  <c r="E174" i="21"/>
  <c r="U174" i="21"/>
  <c r="E573" i="19"/>
  <c r="I573" i="19"/>
  <c r="M573" i="19"/>
  <c r="Q573" i="19"/>
  <c r="U573" i="19"/>
  <c r="Y573" i="19"/>
  <c r="B573" i="19"/>
  <c r="F573" i="19"/>
  <c r="J573" i="19"/>
  <c r="N573" i="19"/>
  <c r="R573" i="19"/>
  <c r="V573" i="19"/>
  <c r="C573" i="19"/>
  <c r="G573" i="19"/>
  <c r="K573" i="19"/>
  <c r="O573" i="19"/>
  <c r="S573" i="19"/>
  <c r="W573" i="19"/>
  <c r="A574" i="19"/>
  <c r="D573" i="19"/>
  <c r="H573" i="19"/>
  <c r="L573" i="19"/>
  <c r="P573" i="19"/>
  <c r="T573" i="19"/>
  <c r="X573" i="19"/>
  <c r="E503" i="19"/>
  <c r="I503" i="19"/>
  <c r="M503" i="19"/>
  <c r="Q503" i="19"/>
  <c r="U503" i="19"/>
  <c r="Y503" i="19"/>
  <c r="B503" i="19"/>
  <c r="F503" i="19"/>
  <c r="J503" i="19"/>
  <c r="N503" i="19"/>
  <c r="R503" i="19"/>
  <c r="V503" i="19"/>
  <c r="A504" i="19"/>
  <c r="C503" i="19"/>
  <c r="G503" i="19"/>
  <c r="K503" i="19"/>
  <c r="O503" i="19"/>
  <c r="S503" i="19"/>
  <c r="W503" i="19"/>
  <c r="D503" i="19"/>
  <c r="H503" i="19"/>
  <c r="L503" i="19"/>
  <c r="P503" i="19"/>
  <c r="T503" i="19"/>
  <c r="X503" i="19"/>
  <c r="E468" i="19"/>
  <c r="I468" i="19"/>
  <c r="M468" i="19"/>
  <c r="Q468" i="19"/>
  <c r="U468" i="19"/>
  <c r="Y468" i="19"/>
  <c r="A469" i="19"/>
  <c r="B468" i="19"/>
  <c r="F468" i="19"/>
  <c r="J468" i="19"/>
  <c r="N468" i="19"/>
  <c r="R468" i="19"/>
  <c r="V468" i="19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V38" i="21" l="1"/>
  <c r="U38" i="24"/>
  <c r="Y38" i="21"/>
  <c r="T38" i="21"/>
  <c r="W38" i="21"/>
  <c r="X38" i="21"/>
  <c r="X39" i="19"/>
  <c r="Y39" i="21"/>
  <c r="Y39" i="19"/>
  <c r="X39" i="21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4" i="21"/>
  <c r="R74" i="21"/>
  <c r="V74" i="21"/>
  <c r="I74" i="21"/>
  <c r="T38" i="24"/>
  <c r="S38" i="24"/>
  <c r="M38" i="24"/>
  <c r="V39" i="24"/>
  <c r="C39" i="21"/>
  <c r="H39" i="21"/>
  <c r="N39" i="21"/>
  <c r="M39" i="21"/>
  <c r="S39" i="21"/>
  <c r="Q74" i="21"/>
  <c r="N74" i="21"/>
  <c r="H74" i="21"/>
  <c r="W74" i="21"/>
  <c r="M74" i="21"/>
  <c r="R38" i="24"/>
  <c r="J38" i="24"/>
  <c r="Y38" i="24"/>
  <c r="U39" i="24"/>
  <c r="G39" i="21"/>
  <c r="L39" i="21"/>
  <c r="R39" i="21"/>
  <c r="Q39" i="21"/>
  <c r="O74" i="21"/>
  <c r="S74" i="21"/>
  <c r="Y74" i="21"/>
  <c r="K74" i="21"/>
  <c r="P38" i="24"/>
  <c r="O38" i="24"/>
  <c r="X38" i="24"/>
  <c r="L38" i="24"/>
  <c r="K38" i="24"/>
  <c r="F39" i="21"/>
  <c r="E39" i="21"/>
  <c r="K39" i="21"/>
  <c r="B39" i="21"/>
  <c r="P39" i="21"/>
  <c r="V39" i="21"/>
  <c r="T74" i="21"/>
  <c r="X74" i="21"/>
  <c r="U74" i="21"/>
  <c r="J74" i="21"/>
  <c r="P74" i="21"/>
  <c r="V210" i="21"/>
  <c r="U210" i="21"/>
  <c r="W210" i="21"/>
  <c r="G210" i="21"/>
  <c r="J210" i="21"/>
  <c r="A211" i="21"/>
  <c r="I210" i="21"/>
  <c r="T210" i="21"/>
  <c r="M210" i="21"/>
  <c r="D210" i="21"/>
  <c r="K210" i="21"/>
  <c r="R210" i="21"/>
  <c r="B210" i="21"/>
  <c r="Q210" i="21"/>
  <c r="X210" i="21"/>
  <c r="H210" i="21"/>
  <c r="O210" i="21"/>
  <c r="C210" i="21"/>
  <c r="N210" i="21"/>
  <c r="F210" i="21"/>
  <c r="Y210" i="21"/>
  <c r="E210" i="21"/>
  <c r="P210" i="21"/>
  <c r="S210" i="21"/>
  <c r="L210" i="21"/>
  <c r="D245" i="21"/>
  <c r="G245" i="21"/>
  <c r="K245" i="21"/>
  <c r="N245" i="21"/>
  <c r="R245" i="21"/>
  <c r="U245" i="21"/>
  <c r="S245" i="21"/>
  <c r="F245" i="21"/>
  <c r="Y245" i="21"/>
  <c r="H245" i="21"/>
  <c r="I245" i="21"/>
  <c r="X245" i="21"/>
  <c r="W245" i="21"/>
  <c r="B245" i="21"/>
  <c r="C245" i="21"/>
  <c r="M245" i="21"/>
  <c r="O245" i="21"/>
  <c r="L245" i="21"/>
  <c r="T245" i="21"/>
  <c r="A246" i="21"/>
  <c r="E245" i="21"/>
  <c r="J245" i="21"/>
  <c r="P245" i="21"/>
  <c r="Q245" i="21"/>
  <c r="V245" i="21"/>
  <c r="E418" i="24"/>
  <c r="O418" i="24"/>
  <c r="N418" i="24"/>
  <c r="T418" i="24"/>
  <c r="G418" i="24"/>
  <c r="Q418" i="24"/>
  <c r="U418" i="24"/>
  <c r="P418" i="24"/>
  <c r="C418" i="24"/>
  <c r="M418" i="24"/>
  <c r="W418" i="24"/>
  <c r="F418" i="24"/>
  <c r="J418" i="24"/>
  <c r="I418" i="24"/>
  <c r="S418" i="24"/>
  <c r="B418" i="24"/>
  <c r="H418" i="24"/>
  <c r="V418" i="24"/>
  <c r="L418" i="24"/>
  <c r="A419" i="24"/>
  <c r="Y418" i="24"/>
  <c r="D418" i="24"/>
  <c r="R418" i="24"/>
  <c r="X418" i="24"/>
  <c r="K418" i="24"/>
  <c r="W769" i="24"/>
  <c r="G769" i="24"/>
  <c r="N769" i="24"/>
  <c r="Y769" i="24"/>
  <c r="E769" i="24"/>
  <c r="L769" i="24"/>
  <c r="S769" i="24"/>
  <c r="C769" i="24"/>
  <c r="J769" i="24"/>
  <c r="Q769" i="24"/>
  <c r="X769" i="24"/>
  <c r="H769" i="24"/>
  <c r="O769" i="24"/>
  <c r="A770" i="24"/>
  <c r="F769" i="24"/>
  <c r="M769" i="24"/>
  <c r="T769" i="24"/>
  <c r="D769" i="24"/>
  <c r="K769" i="24"/>
  <c r="R769" i="24"/>
  <c r="B769" i="24"/>
  <c r="I769" i="24"/>
  <c r="P769" i="24"/>
  <c r="V769" i="24"/>
  <c r="U769" i="24"/>
  <c r="J395" i="23"/>
  <c r="A431" i="23"/>
  <c r="D395" i="23"/>
  <c r="H395" i="23"/>
  <c r="E395" i="23"/>
  <c r="F395" i="23"/>
  <c r="I395" i="23"/>
  <c r="C395" i="23"/>
  <c r="G395" i="23"/>
  <c r="B395" i="23"/>
  <c r="W395" i="23"/>
  <c r="S395" i="23"/>
  <c r="L395" i="23"/>
  <c r="M395" i="23"/>
  <c r="T395" i="23"/>
  <c r="X395" i="23"/>
  <c r="Y395" i="23"/>
  <c r="P395" i="23"/>
  <c r="Q395" i="23"/>
  <c r="U395" i="23"/>
  <c r="R395" i="23"/>
  <c r="V395" i="23"/>
  <c r="K395" i="23"/>
  <c r="O395" i="23"/>
  <c r="N395" i="23"/>
  <c r="S139" i="24"/>
  <c r="Y139" i="24"/>
  <c r="M139" i="24"/>
  <c r="Q139" i="24"/>
  <c r="C139" i="24"/>
  <c r="E139" i="24"/>
  <c r="P139" i="24"/>
  <c r="J139" i="24"/>
  <c r="N139" i="24"/>
  <c r="G139" i="24"/>
  <c r="B139" i="24"/>
  <c r="I139" i="24"/>
  <c r="O139" i="24"/>
  <c r="L139" i="24"/>
  <c r="D139" i="24"/>
  <c r="F139" i="24"/>
  <c r="K139" i="24"/>
  <c r="H139" i="24"/>
  <c r="R139" i="24"/>
  <c r="W139" i="24"/>
  <c r="X139" i="24"/>
  <c r="V139" i="24"/>
  <c r="T139" i="24"/>
  <c r="U139" i="24"/>
  <c r="P734" i="24"/>
  <c r="S734" i="24"/>
  <c r="C734" i="24"/>
  <c r="J734" i="24"/>
  <c r="Q734" i="24"/>
  <c r="L734" i="24"/>
  <c r="O734" i="24"/>
  <c r="A735" i="24"/>
  <c r="F734" i="24"/>
  <c r="M734" i="24"/>
  <c r="H734" i="24"/>
  <c r="K734" i="24"/>
  <c r="R734" i="24"/>
  <c r="B734" i="24"/>
  <c r="I734" i="24"/>
  <c r="T734" i="24"/>
  <c r="D734" i="24"/>
  <c r="G734" i="24"/>
  <c r="N734" i="24"/>
  <c r="Y734" i="24"/>
  <c r="E734" i="24"/>
  <c r="U734" i="24"/>
  <c r="V734" i="24"/>
  <c r="W734" i="24"/>
  <c r="X734" i="24"/>
  <c r="A423" i="21"/>
  <c r="J422" i="21"/>
  <c r="I422" i="21"/>
  <c r="F422" i="21"/>
  <c r="G422" i="21"/>
  <c r="H422" i="21"/>
  <c r="E422" i="21"/>
  <c r="B422" i="21"/>
  <c r="C422" i="21"/>
  <c r="D422" i="21"/>
  <c r="R422" i="21"/>
  <c r="L422" i="21"/>
  <c r="U422" i="21"/>
  <c r="T422" i="21"/>
  <c r="K422" i="21"/>
  <c r="Q422" i="21"/>
  <c r="S422" i="21"/>
  <c r="Y422" i="21"/>
  <c r="X422" i="21"/>
  <c r="V422" i="21"/>
  <c r="N422" i="21"/>
  <c r="M422" i="21"/>
  <c r="O422" i="21"/>
  <c r="P422" i="21"/>
  <c r="W422" i="21"/>
  <c r="T184" i="23"/>
  <c r="D184" i="23"/>
  <c r="F184" i="23"/>
  <c r="K184" i="23"/>
  <c r="I184" i="23"/>
  <c r="M184" i="23"/>
  <c r="H184" i="23"/>
  <c r="J184" i="23"/>
  <c r="Q184" i="23"/>
  <c r="P184" i="23"/>
  <c r="R184" i="23"/>
  <c r="B184" i="23"/>
  <c r="C184" i="23"/>
  <c r="W184" i="23"/>
  <c r="E184" i="23"/>
  <c r="L184" i="23"/>
  <c r="N184" i="23"/>
  <c r="A220" i="23"/>
  <c r="Y184" i="23"/>
  <c r="O184" i="23"/>
  <c r="A185" i="23"/>
  <c r="X184" i="23"/>
  <c r="S184" i="23"/>
  <c r="G184" i="23"/>
  <c r="V184" i="23"/>
  <c r="U184" i="23"/>
  <c r="E454" i="24"/>
  <c r="O454" i="24"/>
  <c r="N454" i="24"/>
  <c r="T454" i="24"/>
  <c r="G454" i="24"/>
  <c r="Q454" i="24"/>
  <c r="U454" i="24"/>
  <c r="P454" i="24"/>
  <c r="C454" i="24"/>
  <c r="M454" i="24"/>
  <c r="W454" i="24"/>
  <c r="F454" i="24"/>
  <c r="J454" i="24"/>
  <c r="I454" i="24"/>
  <c r="S454" i="24"/>
  <c r="B454" i="24"/>
  <c r="H454" i="24"/>
  <c r="V454" i="24"/>
  <c r="L454" i="24"/>
  <c r="A455" i="24"/>
  <c r="Y454" i="24"/>
  <c r="D454" i="24"/>
  <c r="R454" i="24"/>
  <c r="X454" i="24"/>
  <c r="K454" i="24"/>
  <c r="O325" i="23"/>
  <c r="H325" i="23"/>
  <c r="E325" i="23"/>
  <c r="B325" i="23"/>
  <c r="R325" i="23"/>
  <c r="C325" i="23"/>
  <c r="S325" i="23"/>
  <c r="P325" i="23"/>
  <c r="I325" i="23"/>
  <c r="F325" i="23"/>
  <c r="A361" i="23"/>
  <c r="G325" i="23"/>
  <c r="W325" i="23"/>
  <c r="T325" i="23"/>
  <c r="Q325" i="23"/>
  <c r="J325" i="23"/>
  <c r="A326" i="23"/>
  <c r="K325" i="23"/>
  <c r="D325" i="23"/>
  <c r="X325" i="23"/>
  <c r="Y325" i="23"/>
  <c r="N325" i="23"/>
  <c r="L325" i="23"/>
  <c r="M325" i="23"/>
  <c r="V325" i="23"/>
  <c r="U325" i="23"/>
  <c r="H559" i="24"/>
  <c r="E559" i="24"/>
  <c r="J559" i="24"/>
  <c r="O559" i="24"/>
  <c r="L559" i="24"/>
  <c r="I559" i="24"/>
  <c r="N559" i="24"/>
  <c r="P559" i="24"/>
  <c r="M559" i="24"/>
  <c r="G559" i="24"/>
  <c r="D559" i="24"/>
  <c r="A560" i="24"/>
  <c r="F559" i="24"/>
  <c r="K559" i="24"/>
  <c r="C559" i="24"/>
  <c r="B559" i="24"/>
  <c r="V559" i="24"/>
  <c r="S559" i="24"/>
  <c r="X559" i="24"/>
  <c r="T559" i="24"/>
  <c r="R559" i="24"/>
  <c r="Y559" i="24"/>
  <c r="Q559" i="24"/>
  <c r="U559" i="24"/>
  <c r="W559" i="24"/>
  <c r="M629" i="24"/>
  <c r="T629" i="24"/>
  <c r="D629" i="24"/>
  <c r="K629" i="24"/>
  <c r="R629" i="24"/>
  <c r="B629" i="24"/>
  <c r="I629" i="24"/>
  <c r="P629" i="24"/>
  <c r="W629" i="24"/>
  <c r="G629" i="24"/>
  <c r="N629" i="24"/>
  <c r="Y629" i="24"/>
  <c r="E629" i="24"/>
  <c r="L629" i="24"/>
  <c r="S629" i="24"/>
  <c r="C629" i="24"/>
  <c r="J629" i="24"/>
  <c r="Q629" i="24"/>
  <c r="X629" i="24"/>
  <c r="H629" i="24"/>
  <c r="O629" i="24"/>
  <c r="A630" i="24"/>
  <c r="F629" i="24"/>
  <c r="V629" i="24"/>
  <c r="U629" i="24"/>
  <c r="G668" i="21"/>
  <c r="A669" i="21"/>
  <c r="P668" i="21"/>
  <c r="I668" i="21"/>
  <c r="F668" i="21"/>
  <c r="K668" i="21"/>
  <c r="D668" i="21"/>
  <c r="T668" i="21"/>
  <c r="M668" i="21"/>
  <c r="J668" i="21"/>
  <c r="O668" i="21"/>
  <c r="H668" i="21"/>
  <c r="X668" i="21"/>
  <c r="Q668" i="21"/>
  <c r="N668" i="21"/>
  <c r="S668" i="21"/>
  <c r="L668" i="21"/>
  <c r="E668" i="21"/>
  <c r="Y668" i="21"/>
  <c r="R668" i="21"/>
  <c r="B668" i="21"/>
  <c r="C668" i="21"/>
  <c r="V668" i="21"/>
  <c r="W668" i="21"/>
  <c r="U668" i="21"/>
  <c r="D383" i="24"/>
  <c r="T383" i="24"/>
  <c r="M383" i="24"/>
  <c r="A384" i="24"/>
  <c r="N383" i="24"/>
  <c r="G383" i="24"/>
  <c r="W383" i="24"/>
  <c r="H383" i="24"/>
  <c r="X383" i="24"/>
  <c r="Q383" i="24"/>
  <c r="B383" i="24"/>
  <c r="R383" i="24"/>
  <c r="K383" i="24"/>
  <c r="L383" i="24"/>
  <c r="E383" i="24"/>
  <c r="U383" i="24"/>
  <c r="F383" i="24"/>
  <c r="V383" i="24"/>
  <c r="O383" i="24"/>
  <c r="P383" i="24"/>
  <c r="I383" i="24"/>
  <c r="Y383" i="24"/>
  <c r="J383" i="24"/>
  <c r="C383" i="24"/>
  <c r="S383" i="24"/>
  <c r="K254" i="23"/>
  <c r="I254" i="23"/>
  <c r="H254" i="23"/>
  <c r="R254" i="23"/>
  <c r="F254" i="23"/>
  <c r="O254" i="23"/>
  <c r="M254" i="23"/>
  <c r="P254" i="23"/>
  <c r="D254" i="23"/>
  <c r="N254" i="23"/>
  <c r="J254" i="23"/>
  <c r="C254" i="23"/>
  <c r="S254" i="23"/>
  <c r="Q254" i="23"/>
  <c r="B254" i="23"/>
  <c r="L254" i="23"/>
  <c r="G254" i="23"/>
  <c r="E254" i="23"/>
  <c r="Y254" i="23"/>
  <c r="A290" i="23"/>
  <c r="W254" i="23"/>
  <c r="X254" i="23"/>
  <c r="V254" i="23"/>
  <c r="U254" i="23"/>
  <c r="T254" i="23"/>
  <c r="T107" i="24"/>
  <c r="F107" i="24"/>
  <c r="C107" i="24"/>
  <c r="D107" i="24"/>
  <c r="L107" i="24"/>
  <c r="E107" i="24"/>
  <c r="X107" i="24"/>
  <c r="J107" i="24"/>
  <c r="G107" i="24"/>
  <c r="H107" i="24"/>
  <c r="M107" i="24"/>
  <c r="I107" i="24"/>
  <c r="A140" i="24"/>
  <c r="Q107" i="24"/>
  <c r="K107" i="24"/>
  <c r="O107" i="24"/>
  <c r="N107" i="24"/>
  <c r="P107" i="24"/>
  <c r="B107" i="24"/>
  <c r="Y107" i="24"/>
  <c r="R107" i="24"/>
  <c r="S107" i="24"/>
  <c r="W107" i="24"/>
  <c r="U107" i="24"/>
  <c r="V107" i="24"/>
  <c r="G773" i="21"/>
  <c r="W773" i="21"/>
  <c r="L773" i="21"/>
  <c r="E773" i="21"/>
  <c r="Y773" i="21"/>
  <c r="N773" i="21"/>
  <c r="K773" i="21"/>
  <c r="A774" i="21"/>
  <c r="P773" i="21"/>
  <c r="I773" i="21"/>
  <c r="B773" i="21"/>
  <c r="R773" i="21"/>
  <c r="O773" i="21"/>
  <c r="D773" i="21"/>
  <c r="T773" i="21"/>
  <c r="M773" i="21"/>
  <c r="F773" i="21"/>
  <c r="C773" i="21"/>
  <c r="S773" i="21"/>
  <c r="H773" i="21"/>
  <c r="X773" i="21"/>
  <c r="Q773" i="21"/>
  <c r="J773" i="21"/>
  <c r="V773" i="21"/>
  <c r="U773" i="21"/>
  <c r="K703" i="21"/>
  <c r="L703" i="21"/>
  <c r="I703" i="21"/>
  <c r="N703" i="21"/>
  <c r="O703" i="21"/>
  <c r="P703" i="21"/>
  <c r="M703" i="21"/>
  <c r="D703" i="21"/>
  <c r="A704" i="21"/>
  <c r="F703" i="21"/>
  <c r="G703" i="21"/>
  <c r="H703" i="21"/>
  <c r="E703" i="21"/>
  <c r="J703" i="21"/>
  <c r="C703" i="21"/>
  <c r="B703" i="21"/>
  <c r="R703" i="21"/>
  <c r="S703" i="21"/>
  <c r="W703" i="21"/>
  <c r="Q703" i="21"/>
  <c r="U703" i="21"/>
  <c r="T703" i="21"/>
  <c r="V703" i="21"/>
  <c r="Y703" i="21"/>
  <c r="X703" i="21"/>
  <c r="P387" i="21"/>
  <c r="Y387" i="21"/>
  <c r="O387" i="21"/>
  <c r="T387" i="21"/>
  <c r="J387" i="21"/>
  <c r="S387" i="21"/>
  <c r="X387" i="21"/>
  <c r="R387" i="21"/>
  <c r="A388" i="21"/>
  <c r="Q387" i="21"/>
  <c r="K387" i="21"/>
  <c r="L387" i="21"/>
  <c r="M387" i="21"/>
  <c r="N387" i="21"/>
  <c r="I387" i="21"/>
  <c r="G387" i="21"/>
  <c r="H387" i="21"/>
  <c r="D387" i="21"/>
  <c r="F387" i="21"/>
  <c r="E387" i="21"/>
  <c r="B387" i="21"/>
  <c r="C387" i="21"/>
  <c r="U387" i="21"/>
  <c r="V387" i="21"/>
  <c r="W387" i="21"/>
  <c r="K738" i="21"/>
  <c r="L738" i="21"/>
  <c r="I738" i="21"/>
  <c r="F738" i="21"/>
  <c r="O738" i="21"/>
  <c r="P738" i="21"/>
  <c r="M738" i="21"/>
  <c r="J738" i="21"/>
  <c r="C738" i="21"/>
  <c r="D738" i="21"/>
  <c r="A739" i="21"/>
  <c r="Q738" i="21"/>
  <c r="N738" i="21"/>
  <c r="G738" i="21"/>
  <c r="H738" i="21"/>
  <c r="E738" i="21"/>
  <c r="B738" i="21"/>
  <c r="Y738" i="21"/>
  <c r="S738" i="21"/>
  <c r="W738" i="21"/>
  <c r="X738" i="21"/>
  <c r="V738" i="21"/>
  <c r="U738" i="21"/>
  <c r="T738" i="21"/>
  <c r="R738" i="21"/>
  <c r="Q804" i="24"/>
  <c r="X804" i="24"/>
  <c r="H804" i="24"/>
  <c r="O804" i="24"/>
  <c r="A805" i="24"/>
  <c r="J804" i="24"/>
  <c r="M804" i="24"/>
  <c r="T804" i="24"/>
  <c r="D804" i="24"/>
  <c r="K804" i="24"/>
  <c r="V804" i="24"/>
  <c r="F804" i="24"/>
  <c r="Y804" i="24"/>
  <c r="I804" i="24"/>
  <c r="P804" i="24"/>
  <c r="W804" i="24"/>
  <c r="G804" i="24"/>
  <c r="R804" i="24"/>
  <c r="B804" i="24"/>
  <c r="U804" i="24"/>
  <c r="E804" i="24"/>
  <c r="L804" i="24"/>
  <c r="S804" i="24"/>
  <c r="C804" i="24"/>
  <c r="N804" i="24"/>
  <c r="P489" i="24"/>
  <c r="I489" i="24"/>
  <c r="A490" i="24"/>
  <c r="N489" i="24"/>
  <c r="K489" i="24"/>
  <c r="D489" i="24"/>
  <c r="T489" i="24"/>
  <c r="M489" i="24"/>
  <c r="B489" i="24"/>
  <c r="R489" i="24"/>
  <c r="O489" i="24"/>
  <c r="H489" i="24"/>
  <c r="X489" i="24"/>
  <c r="Q489" i="24"/>
  <c r="F489" i="24"/>
  <c r="C489" i="24"/>
  <c r="S489" i="24"/>
  <c r="L489" i="24"/>
  <c r="E489" i="24"/>
  <c r="Y489" i="24"/>
  <c r="J489" i="24"/>
  <c r="G489" i="24"/>
  <c r="W489" i="24"/>
  <c r="U489" i="24"/>
  <c r="V489" i="24"/>
  <c r="Y317" i="21"/>
  <c r="C317" i="21"/>
  <c r="D317" i="21"/>
  <c r="B317" i="21"/>
  <c r="G317" i="21"/>
  <c r="H317" i="21"/>
  <c r="F317" i="21"/>
  <c r="S317" i="21"/>
  <c r="E317" i="21"/>
  <c r="A318" i="21"/>
  <c r="K317" i="21"/>
  <c r="M317" i="21"/>
  <c r="P317" i="21"/>
  <c r="O317" i="21"/>
  <c r="Q317" i="21"/>
  <c r="I317" i="21"/>
  <c r="J317" i="21"/>
  <c r="R317" i="21"/>
  <c r="L317" i="21"/>
  <c r="N317" i="21"/>
  <c r="T317" i="21"/>
  <c r="V317" i="21"/>
  <c r="W317" i="21"/>
  <c r="U317" i="21"/>
  <c r="X317" i="21"/>
  <c r="A572" i="23"/>
  <c r="U571" i="23"/>
  <c r="N571" i="23"/>
  <c r="J571" i="23"/>
  <c r="L571" i="23"/>
  <c r="I571" i="23"/>
  <c r="R571" i="23"/>
  <c r="F571" i="23"/>
  <c r="P571" i="23"/>
  <c r="T571" i="23"/>
  <c r="E571" i="23"/>
  <c r="Q571" i="23"/>
  <c r="M571" i="23"/>
  <c r="V571" i="23"/>
  <c r="S571" i="23"/>
  <c r="K571" i="23"/>
  <c r="W571" i="23"/>
  <c r="X571" i="23"/>
  <c r="B571" i="23"/>
  <c r="C571" i="23"/>
  <c r="D571" i="23"/>
  <c r="G571" i="23"/>
  <c r="Y571" i="23"/>
  <c r="H571" i="23"/>
  <c r="O571" i="23"/>
  <c r="K664" i="24"/>
  <c r="R664" i="24"/>
  <c r="B664" i="24"/>
  <c r="I664" i="24"/>
  <c r="P664" i="24"/>
  <c r="G664" i="24"/>
  <c r="N664" i="24"/>
  <c r="Y664" i="24"/>
  <c r="E664" i="24"/>
  <c r="L664" i="24"/>
  <c r="S664" i="24"/>
  <c r="C664" i="24"/>
  <c r="J664" i="24"/>
  <c r="Q664" i="24"/>
  <c r="X664" i="24"/>
  <c r="H664" i="24"/>
  <c r="O664" i="24"/>
  <c r="A665" i="24"/>
  <c r="F664" i="24"/>
  <c r="M664" i="24"/>
  <c r="T664" i="24"/>
  <c r="D664" i="24"/>
  <c r="U664" i="24"/>
  <c r="V664" i="24"/>
  <c r="W664" i="24"/>
  <c r="P277" i="24"/>
  <c r="C277" i="24"/>
  <c r="I277" i="24"/>
  <c r="W277" i="24"/>
  <c r="B277" i="24"/>
  <c r="A278" i="24"/>
  <c r="O277" i="24"/>
  <c r="E277" i="24"/>
  <c r="S277" i="24"/>
  <c r="Y277" i="24"/>
  <c r="H277" i="24"/>
  <c r="R277" i="24"/>
  <c r="Q277" i="24"/>
  <c r="U277" i="24"/>
  <c r="D277" i="24"/>
  <c r="N277" i="24"/>
  <c r="X277" i="24"/>
  <c r="K277" i="24"/>
  <c r="F277" i="24"/>
  <c r="J277" i="24"/>
  <c r="T277" i="24"/>
  <c r="G277" i="24"/>
  <c r="M277" i="24"/>
  <c r="L277" i="24"/>
  <c r="V277" i="24"/>
  <c r="P207" i="24"/>
  <c r="I207" i="24"/>
  <c r="B207" i="24"/>
  <c r="R207" i="24"/>
  <c r="O207" i="24"/>
  <c r="T207" i="24"/>
  <c r="Q207" i="24"/>
  <c r="F207" i="24"/>
  <c r="C207" i="24"/>
  <c r="S207" i="24"/>
  <c r="D207" i="24"/>
  <c r="X207" i="24"/>
  <c r="Y207" i="24"/>
  <c r="J207" i="24"/>
  <c r="G207" i="24"/>
  <c r="W207" i="24"/>
  <c r="H207" i="24"/>
  <c r="E207" i="24"/>
  <c r="A208" i="24"/>
  <c r="N207" i="24"/>
  <c r="K207" i="24"/>
  <c r="M207" i="24"/>
  <c r="L207" i="24"/>
  <c r="V207" i="24"/>
  <c r="U207" i="24"/>
  <c r="Q501" i="23"/>
  <c r="G501" i="23"/>
  <c r="W501" i="23"/>
  <c r="A502" i="23"/>
  <c r="B501" i="23"/>
  <c r="L501" i="23"/>
  <c r="E501" i="23"/>
  <c r="U501" i="23"/>
  <c r="K501" i="23"/>
  <c r="F501" i="23"/>
  <c r="H501" i="23"/>
  <c r="J501" i="23"/>
  <c r="T501" i="23"/>
  <c r="I501" i="23"/>
  <c r="Y501" i="23"/>
  <c r="O501" i="23"/>
  <c r="N501" i="23"/>
  <c r="P501" i="23"/>
  <c r="R501" i="23"/>
  <c r="M501" i="23"/>
  <c r="C501" i="23"/>
  <c r="S501" i="23"/>
  <c r="V501" i="23"/>
  <c r="X501" i="23"/>
  <c r="D501" i="23"/>
  <c r="L528" i="21"/>
  <c r="E528" i="21"/>
  <c r="Y528" i="21"/>
  <c r="N528" i="21"/>
  <c r="K528" i="21"/>
  <c r="P528" i="21"/>
  <c r="I528" i="21"/>
  <c r="B528" i="21"/>
  <c r="R528" i="21"/>
  <c r="O528" i="21"/>
  <c r="D528" i="21"/>
  <c r="T528" i="21"/>
  <c r="M528" i="21"/>
  <c r="F528" i="21"/>
  <c r="C528" i="21"/>
  <c r="S528" i="21"/>
  <c r="H528" i="21"/>
  <c r="X528" i="21"/>
  <c r="Q528" i="21"/>
  <c r="J528" i="21"/>
  <c r="G528" i="21"/>
  <c r="A529" i="21"/>
  <c r="W528" i="21"/>
  <c r="U528" i="21"/>
  <c r="V528" i="21"/>
  <c r="T219" i="23"/>
  <c r="D219" i="23"/>
  <c r="J219" i="23"/>
  <c r="K219" i="23"/>
  <c r="I219" i="23"/>
  <c r="E219" i="23"/>
  <c r="P219" i="23"/>
  <c r="A255" i="23"/>
  <c r="F219" i="23"/>
  <c r="C219" i="23"/>
  <c r="O219" i="23"/>
  <c r="L219" i="23"/>
  <c r="R219" i="23"/>
  <c r="B219" i="23"/>
  <c r="Y219" i="23"/>
  <c r="G219" i="23"/>
  <c r="X219" i="23"/>
  <c r="H219" i="23"/>
  <c r="N219" i="23"/>
  <c r="S219" i="23"/>
  <c r="Q219" i="23"/>
  <c r="M219" i="23"/>
  <c r="U219" i="23"/>
  <c r="V219" i="23"/>
  <c r="W219" i="23"/>
  <c r="D458" i="21"/>
  <c r="B458" i="21"/>
  <c r="C458" i="21"/>
  <c r="H458" i="21"/>
  <c r="F458" i="21"/>
  <c r="G458" i="21"/>
  <c r="E458" i="21"/>
  <c r="J458" i="21"/>
  <c r="K458" i="21"/>
  <c r="I458" i="21"/>
  <c r="A459" i="21"/>
  <c r="T458" i="21"/>
  <c r="X458" i="21"/>
  <c r="O458" i="21"/>
  <c r="N458" i="21"/>
  <c r="M458" i="21"/>
  <c r="Q458" i="21"/>
  <c r="S458" i="21"/>
  <c r="R458" i="21"/>
  <c r="V458" i="21"/>
  <c r="L458" i="21"/>
  <c r="P458" i="21"/>
  <c r="W458" i="21"/>
  <c r="U458" i="21"/>
  <c r="Y458" i="21"/>
  <c r="O466" i="23"/>
  <c r="E466" i="23"/>
  <c r="U466" i="23"/>
  <c r="X466" i="23"/>
  <c r="D466" i="23"/>
  <c r="N466" i="23"/>
  <c r="C466" i="23"/>
  <c r="S466" i="23"/>
  <c r="I466" i="23"/>
  <c r="Y466" i="23"/>
  <c r="B466" i="23"/>
  <c r="L466" i="23"/>
  <c r="V466" i="23"/>
  <c r="G466" i="23"/>
  <c r="W466" i="23"/>
  <c r="M466" i="23"/>
  <c r="H466" i="23"/>
  <c r="J466" i="23"/>
  <c r="T466" i="23"/>
  <c r="K466" i="23"/>
  <c r="A467" i="23"/>
  <c r="Q466" i="23"/>
  <c r="P466" i="23"/>
  <c r="R466" i="23"/>
  <c r="F466" i="23"/>
  <c r="D281" i="21"/>
  <c r="F281" i="21"/>
  <c r="E281" i="21"/>
  <c r="C281" i="21"/>
  <c r="Y281" i="21"/>
  <c r="G281" i="21"/>
  <c r="A282" i="21"/>
  <c r="B281" i="21"/>
  <c r="S281" i="21"/>
  <c r="I281" i="21"/>
  <c r="L281" i="21"/>
  <c r="P281" i="21"/>
  <c r="N281" i="21"/>
  <c r="R281" i="21"/>
  <c r="M281" i="21"/>
  <c r="Q281" i="21"/>
  <c r="K281" i="21"/>
  <c r="O281" i="21"/>
  <c r="J281" i="21"/>
  <c r="H281" i="21"/>
  <c r="T281" i="21"/>
  <c r="X281" i="21"/>
  <c r="U281" i="21"/>
  <c r="W281" i="21"/>
  <c r="V281" i="21"/>
  <c r="P360" i="23"/>
  <c r="Y360" i="23"/>
  <c r="K360" i="23"/>
  <c r="T360" i="23"/>
  <c r="J360" i="23"/>
  <c r="O360" i="23"/>
  <c r="X360" i="23"/>
  <c r="R360" i="23"/>
  <c r="S360" i="23"/>
  <c r="Q360" i="23"/>
  <c r="A396" i="23"/>
  <c r="M360" i="23"/>
  <c r="N360" i="23"/>
  <c r="L360" i="23"/>
  <c r="D360" i="23"/>
  <c r="C360" i="23"/>
  <c r="G360" i="23"/>
  <c r="H360" i="23"/>
  <c r="I360" i="23"/>
  <c r="F360" i="23"/>
  <c r="E360" i="23"/>
  <c r="B360" i="23"/>
  <c r="U360" i="23"/>
  <c r="V360" i="23"/>
  <c r="W360" i="23"/>
  <c r="L563" i="21"/>
  <c r="I563" i="21"/>
  <c r="B563" i="21"/>
  <c r="R563" i="21"/>
  <c r="O563" i="21"/>
  <c r="P563" i="21"/>
  <c r="M563" i="21"/>
  <c r="F563" i="21"/>
  <c r="C563" i="21"/>
  <c r="S563" i="21"/>
  <c r="D563" i="21"/>
  <c r="A564" i="21"/>
  <c r="Q563" i="21"/>
  <c r="J563" i="21"/>
  <c r="G563" i="21"/>
  <c r="H563" i="21"/>
  <c r="E563" i="21"/>
  <c r="Y563" i="21"/>
  <c r="N563" i="21"/>
  <c r="K563" i="21"/>
  <c r="T563" i="21"/>
  <c r="X563" i="21"/>
  <c r="U563" i="21"/>
  <c r="W563" i="21"/>
  <c r="V563" i="21"/>
  <c r="O808" i="21"/>
  <c r="L808" i="21"/>
  <c r="E808" i="21"/>
  <c r="Y808" i="21"/>
  <c r="J808" i="21"/>
  <c r="C808" i="21"/>
  <c r="S808" i="21"/>
  <c r="P808" i="21"/>
  <c r="I808" i="21"/>
  <c r="A809" i="21"/>
  <c r="N808" i="21"/>
  <c r="G808" i="21"/>
  <c r="D808" i="21"/>
  <c r="T808" i="21"/>
  <c r="M808" i="21"/>
  <c r="B808" i="21"/>
  <c r="R808" i="21"/>
  <c r="K808" i="21"/>
  <c r="H808" i="21"/>
  <c r="X808" i="21"/>
  <c r="Q808" i="21"/>
  <c r="F808" i="21"/>
  <c r="V808" i="21"/>
  <c r="U808" i="21"/>
  <c r="W808" i="21"/>
  <c r="C843" i="21"/>
  <c r="S843" i="21"/>
  <c r="P843" i="21"/>
  <c r="Q843" i="21"/>
  <c r="J843" i="21"/>
  <c r="G843" i="21"/>
  <c r="D843" i="21"/>
  <c r="E843" i="21"/>
  <c r="Y843" i="21"/>
  <c r="N843" i="21"/>
  <c r="K843" i="21"/>
  <c r="H843" i="21"/>
  <c r="I843" i="21"/>
  <c r="B843" i="21"/>
  <c r="R843" i="21"/>
  <c r="O843" i="21"/>
  <c r="L843" i="21"/>
  <c r="M843" i="21"/>
  <c r="F843" i="21"/>
  <c r="A844" i="21"/>
  <c r="U843" i="21"/>
  <c r="T843" i="21"/>
  <c r="X843" i="21"/>
  <c r="V843" i="21"/>
  <c r="W843" i="21"/>
  <c r="T352" i="21"/>
  <c r="Q352" i="21"/>
  <c r="F352" i="21"/>
  <c r="C352" i="21"/>
  <c r="S352" i="21"/>
  <c r="D352" i="21"/>
  <c r="X352" i="21"/>
  <c r="Y352" i="21"/>
  <c r="J352" i="21"/>
  <c r="G352" i="21"/>
  <c r="W352" i="21"/>
  <c r="H352" i="21"/>
  <c r="E352" i="21"/>
  <c r="A353" i="21"/>
  <c r="N352" i="21"/>
  <c r="K352" i="21"/>
  <c r="P352" i="21"/>
  <c r="I352" i="21"/>
  <c r="B352" i="21"/>
  <c r="R352" i="21"/>
  <c r="O352" i="21"/>
  <c r="L352" i="21"/>
  <c r="M352" i="21"/>
  <c r="V352" i="21"/>
  <c r="U352" i="21"/>
  <c r="N594" i="24"/>
  <c r="Q594" i="24"/>
  <c r="P594" i="24"/>
  <c r="O594" i="24"/>
  <c r="J594" i="24"/>
  <c r="M594" i="24"/>
  <c r="L594" i="24"/>
  <c r="K594" i="24"/>
  <c r="F594" i="24"/>
  <c r="I594" i="24"/>
  <c r="H594" i="24"/>
  <c r="G594" i="24"/>
  <c r="A595" i="24"/>
  <c r="B594" i="24"/>
  <c r="E594" i="24"/>
  <c r="D594" i="24"/>
  <c r="C594" i="24"/>
  <c r="V594" i="24"/>
  <c r="X594" i="24"/>
  <c r="R594" i="24"/>
  <c r="T594" i="24"/>
  <c r="Y594" i="24"/>
  <c r="U594" i="24"/>
  <c r="W594" i="24"/>
  <c r="S594" i="24"/>
  <c r="E242" i="24"/>
  <c r="X242" i="24"/>
  <c r="J242" i="24"/>
  <c r="G242" i="24"/>
  <c r="H242" i="24"/>
  <c r="N242" i="24"/>
  <c r="I242" i="24"/>
  <c r="A243" i="24"/>
  <c r="Q242" i="24"/>
  <c r="K242" i="24"/>
  <c r="O242" i="24"/>
  <c r="L242" i="24"/>
  <c r="P242" i="24"/>
  <c r="B242" i="24"/>
  <c r="Y242" i="24"/>
  <c r="R242" i="24"/>
  <c r="S242" i="24"/>
  <c r="T242" i="24"/>
  <c r="F242" i="24"/>
  <c r="C242" i="24"/>
  <c r="D242" i="24"/>
  <c r="M242" i="24"/>
  <c r="U242" i="24"/>
  <c r="W242" i="24"/>
  <c r="V242" i="24"/>
  <c r="P493" i="21"/>
  <c r="I493" i="21"/>
  <c r="B493" i="21"/>
  <c r="R493" i="21"/>
  <c r="O493" i="21"/>
  <c r="T493" i="21"/>
  <c r="Q493" i="21"/>
  <c r="F493" i="21"/>
  <c r="C493" i="21"/>
  <c r="S493" i="21"/>
  <c r="D493" i="21"/>
  <c r="X493" i="21"/>
  <c r="Y493" i="21"/>
  <c r="J493" i="21"/>
  <c r="G493" i="21"/>
  <c r="W493" i="21"/>
  <c r="H493" i="21"/>
  <c r="E493" i="21"/>
  <c r="A494" i="21"/>
  <c r="N493" i="21"/>
  <c r="K493" i="21"/>
  <c r="L493" i="21"/>
  <c r="M493" i="21"/>
  <c r="U493" i="21"/>
  <c r="V493" i="21"/>
  <c r="O289" i="23"/>
  <c r="I289" i="23"/>
  <c r="Y289" i="23"/>
  <c r="B289" i="23"/>
  <c r="L289" i="23"/>
  <c r="V289" i="23"/>
  <c r="C289" i="23"/>
  <c r="S289" i="23"/>
  <c r="M289" i="23"/>
  <c r="H289" i="23"/>
  <c r="J289" i="23"/>
  <c r="T289" i="23"/>
  <c r="G289" i="23"/>
  <c r="W289" i="23"/>
  <c r="Q289" i="23"/>
  <c r="P289" i="23"/>
  <c r="R289" i="23"/>
  <c r="F289" i="23"/>
  <c r="K289" i="23"/>
  <c r="E289" i="23"/>
  <c r="U289" i="23"/>
  <c r="X289" i="23"/>
  <c r="D289" i="23"/>
  <c r="N289" i="23"/>
  <c r="G430" i="23"/>
  <c r="E430" i="23"/>
  <c r="J430" i="23"/>
  <c r="K430" i="23"/>
  <c r="I430" i="23"/>
  <c r="D430" i="23"/>
  <c r="B430" i="23"/>
  <c r="C430" i="23"/>
  <c r="H430" i="23"/>
  <c r="F430" i="23"/>
  <c r="P430" i="23"/>
  <c r="T430" i="23"/>
  <c r="N430" i="23"/>
  <c r="L430" i="23"/>
  <c r="V430" i="23"/>
  <c r="Q430" i="23"/>
  <c r="X430" i="23"/>
  <c r="Y430" i="23"/>
  <c r="M430" i="23"/>
  <c r="O430" i="23"/>
  <c r="U430" i="23"/>
  <c r="R430" i="23"/>
  <c r="S430" i="23"/>
  <c r="W430" i="23"/>
  <c r="G598" i="21"/>
  <c r="D598" i="21"/>
  <c r="E598" i="21"/>
  <c r="Y598" i="21"/>
  <c r="N598" i="21"/>
  <c r="K598" i="21"/>
  <c r="H598" i="21"/>
  <c r="I598" i="21"/>
  <c r="B598" i="21"/>
  <c r="R598" i="21"/>
  <c r="O598" i="21"/>
  <c r="L598" i="21"/>
  <c r="M598" i="21"/>
  <c r="F598" i="21"/>
  <c r="A599" i="21"/>
  <c r="C598" i="21"/>
  <c r="S598" i="21"/>
  <c r="P598" i="21"/>
  <c r="Q598" i="21"/>
  <c r="J598" i="21"/>
  <c r="T598" i="21"/>
  <c r="X598" i="21"/>
  <c r="W598" i="21"/>
  <c r="V598" i="21"/>
  <c r="U598" i="21"/>
  <c r="D172" i="24"/>
  <c r="B172" i="24"/>
  <c r="G172" i="24"/>
  <c r="H172" i="24"/>
  <c r="F172" i="24"/>
  <c r="S172" i="24"/>
  <c r="E172" i="24"/>
  <c r="A173" i="24"/>
  <c r="Y172" i="24"/>
  <c r="C172" i="24"/>
  <c r="R172" i="24"/>
  <c r="L172" i="24"/>
  <c r="P172" i="24"/>
  <c r="K172" i="24"/>
  <c r="M172" i="24"/>
  <c r="Q172" i="24"/>
  <c r="N172" i="24"/>
  <c r="O172" i="24"/>
  <c r="J172" i="24"/>
  <c r="I172" i="24"/>
  <c r="U172" i="24"/>
  <c r="T172" i="24"/>
  <c r="X172" i="24"/>
  <c r="W172" i="24"/>
  <c r="V172" i="24"/>
  <c r="D348" i="24"/>
  <c r="R348" i="24"/>
  <c r="X348" i="24"/>
  <c r="O348" i="24"/>
  <c r="J348" i="24"/>
  <c r="I348" i="24"/>
  <c r="W348" i="24"/>
  <c r="T348" i="24"/>
  <c r="K348" i="24"/>
  <c r="Q348" i="24"/>
  <c r="L348" i="24"/>
  <c r="C348" i="24"/>
  <c r="Y348" i="24"/>
  <c r="M348" i="24"/>
  <c r="A349" i="24"/>
  <c r="F348" i="24"/>
  <c r="E348" i="24"/>
  <c r="S348" i="24"/>
  <c r="N348" i="24"/>
  <c r="B348" i="24"/>
  <c r="H348" i="24"/>
  <c r="V348" i="24"/>
  <c r="U348" i="24"/>
  <c r="P348" i="24"/>
  <c r="G348" i="24"/>
  <c r="L699" i="24"/>
  <c r="O699" i="24"/>
  <c r="A700" i="24"/>
  <c r="F699" i="24"/>
  <c r="M699" i="24"/>
  <c r="H699" i="24"/>
  <c r="K699" i="24"/>
  <c r="R699" i="24"/>
  <c r="B699" i="24"/>
  <c r="I699" i="24"/>
  <c r="D699" i="24"/>
  <c r="G699" i="24"/>
  <c r="N699" i="24"/>
  <c r="Y699" i="24"/>
  <c r="E699" i="24"/>
  <c r="P699" i="24"/>
  <c r="S699" i="24"/>
  <c r="C699" i="24"/>
  <c r="J699" i="24"/>
  <c r="Q699" i="24"/>
  <c r="V699" i="24"/>
  <c r="W699" i="24"/>
  <c r="X699" i="24"/>
  <c r="U699" i="24"/>
  <c r="T699" i="24"/>
  <c r="G633" i="21"/>
  <c r="W633" i="21"/>
  <c r="P633" i="21"/>
  <c r="I633" i="21"/>
  <c r="A634" i="21"/>
  <c r="N633" i="21"/>
  <c r="K633" i="21"/>
  <c r="D633" i="21"/>
  <c r="T633" i="21"/>
  <c r="M633" i="21"/>
  <c r="B633" i="21"/>
  <c r="R633" i="21"/>
  <c r="O633" i="21"/>
  <c r="H633" i="21"/>
  <c r="X633" i="21"/>
  <c r="Q633" i="21"/>
  <c r="F633" i="21"/>
  <c r="C633" i="21"/>
  <c r="S633" i="21"/>
  <c r="L633" i="21"/>
  <c r="E633" i="21"/>
  <c r="Y633" i="21"/>
  <c r="J633" i="21"/>
  <c r="U633" i="21"/>
  <c r="V633" i="21"/>
  <c r="M313" i="24"/>
  <c r="L313" i="24"/>
  <c r="V313" i="24"/>
  <c r="U313" i="24"/>
  <c r="D313" i="24"/>
  <c r="N313" i="24"/>
  <c r="B313" i="24"/>
  <c r="A314" i="24"/>
  <c r="O313" i="24"/>
  <c r="J313" i="24"/>
  <c r="T313" i="24"/>
  <c r="G313" i="24"/>
  <c r="H313" i="24"/>
  <c r="R313" i="24"/>
  <c r="Q313" i="24"/>
  <c r="P313" i="24"/>
  <c r="C313" i="24"/>
  <c r="I313" i="24"/>
  <c r="W313" i="24"/>
  <c r="X313" i="24"/>
  <c r="K313" i="24"/>
  <c r="F313" i="24"/>
  <c r="E313" i="24"/>
  <c r="S313" i="24"/>
  <c r="Y313" i="24"/>
  <c r="P524" i="24"/>
  <c r="I524" i="24"/>
  <c r="F524" i="24"/>
  <c r="G524" i="24"/>
  <c r="A525" i="24"/>
  <c r="D524" i="24"/>
  <c r="T524" i="24"/>
  <c r="M524" i="24"/>
  <c r="J524" i="24"/>
  <c r="K524" i="24"/>
  <c r="H524" i="24"/>
  <c r="X524" i="24"/>
  <c r="Q524" i="24"/>
  <c r="N524" i="24"/>
  <c r="O524" i="24"/>
  <c r="L524" i="24"/>
  <c r="E524" i="24"/>
  <c r="Y524" i="24"/>
  <c r="R524" i="24"/>
  <c r="S524" i="24"/>
  <c r="C524" i="24"/>
  <c r="B524" i="24"/>
  <c r="U524" i="24"/>
  <c r="W524" i="24"/>
  <c r="V524" i="24"/>
  <c r="S75" i="24"/>
  <c r="J75" i="24"/>
  <c r="C75" i="24"/>
  <c r="Y75" i="24"/>
  <c r="N75" i="24"/>
  <c r="E75" i="24"/>
  <c r="W75" i="24"/>
  <c r="P75" i="24"/>
  <c r="G75" i="24"/>
  <c r="A108" i="24"/>
  <c r="R75" i="24"/>
  <c r="I75" i="24"/>
  <c r="B75" i="24"/>
  <c r="T75" i="24"/>
  <c r="K75" i="24"/>
  <c r="D75" i="24"/>
  <c r="L75" i="24"/>
  <c r="O75" i="24"/>
  <c r="F75" i="24"/>
  <c r="X75" i="24"/>
  <c r="Q75" i="24"/>
  <c r="H75" i="24"/>
  <c r="M75" i="24"/>
  <c r="U75" i="24"/>
  <c r="V75" i="24"/>
  <c r="E40" i="24"/>
  <c r="F40" i="24"/>
  <c r="P40" i="24"/>
  <c r="N40" i="24"/>
  <c r="I40" i="24"/>
  <c r="J40" i="24"/>
  <c r="L40" i="24"/>
  <c r="K40" i="24"/>
  <c r="D40" i="24"/>
  <c r="A41" i="24"/>
  <c r="Y41" i="24" s="1"/>
  <c r="C40" i="24"/>
  <c r="O40" i="24"/>
  <c r="H40" i="24"/>
  <c r="B40" i="24"/>
  <c r="G40" i="24"/>
  <c r="M40" i="24"/>
  <c r="C536" i="23"/>
  <c r="S536" i="23"/>
  <c r="M536" i="23"/>
  <c r="H536" i="23"/>
  <c r="J536" i="23"/>
  <c r="L536" i="23"/>
  <c r="V536" i="23"/>
  <c r="G536" i="23"/>
  <c r="W536" i="23"/>
  <c r="Q536" i="23"/>
  <c r="P536" i="23"/>
  <c r="R536" i="23"/>
  <c r="T536" i="23"/>
  <c r="K536" i="23"/>
  <c r="E536" i="23"/>
  <c r="U536" i="23"/>
  <c r="X536" i="23"/>
  <c r="A537" i="23"/>
  <c r="F536" i="23"/>
  <c r="O536" i="23"/>
  <c r="I536" i="23"/>
  <c r="Y536" i="23"/>
  <c r="B536" i="23"/>
  <c r="D536" i="23"/>
  <c r="N536" i="23"/>
  <c r="V839" i="24"/>
  <c r="F839" i="24"/>
  <c r="Q839" i="24"/>
  <c r="X839" i="24"/>
  <c r="H839" i="24"/>
  <c r="O839" i="24"/>
  <c r="R839" i="24"/>
  <c r="B839" i="24"/>
  <c r="M839" i="24"/>
  <c r="T839" i="24"/>
  <c r="D839" i="24"/>
  <c r="K839" i="24"/>
  <c r="N839" i="24"/>
  <c r="Y839" i="24"/>
  <c r="I839" i="24"/>
  <c r="P839" i="24"/>
  <c r="W839" i="24"/>
  <c r="G839" i="24"/>
  <c r="A840" i="24"/>
  <c r="J839" i="24"/>
  <c r="U839" i="24"/>
  <c r="E839" i="24"/>
  <c r="L839" i="24"/>
  <c r="S839" i="24"/>
  <c r="C839" i="24"/>
  <c r="V111" i="19"/>
  <c r="F111" i="19"/>
  <c r="I111" i="19"/>
  <c r="P111" i="19"/>
  <c r="S111" i="19"/>
  <c r="C111" i="19"/>
  <c r="R111" i="19"/>
  <c r="Y111" i="19"/>
  <c r="E111" i="19"/>
  <c r="H111" i="19"/>
  <c r="O111" i="19"/>
  <c r="B111" i="19"/>
  <c r="N111" i="19"/>
  <c r="U111" i="19"/>
  <c r="X111" i="19"/>
  <c r="D111" i="19"/>
  <c r="K111" i="19"/>
  <c r="A147" i="19"/>
  <c r="J111" i="19"/>
  <c r="Q111" i="19"/>
  <c r="T111" i="19"/>
  <c r="W111" i="19"/>
  <c r="G111" i="19"/>
  <c r="M111" i="19"/>
  <c r="L111" i="19"/>
  <c r="W110" i="23"/>
  <c r="G110" i="23"/>
  <c r="J110" i="23"/>
  <c r="Y110" i="23"/>
  <c r="E110" i="23"/>
  <c r="H110" i="23"/>
  <c r="S110" i="23"/>
  <c r="C110" i="23"/>
  <c r="F110" i="23"/>
  <c r="U110" i="23"/>
  <c r="X110" i="23"/>
  <c r="D110" i="23"/>
  <c r="O110" i="23"/>
  <c r="V110" i="23"/>
  <c r="B110" i="23"/>
  <c r="Q110" i="23"/>
  <c r="T110" i="23"/>
  <c r="K110" i="23"/>
  <c r="R110" i="23"/>
  <c r="A146" i="23"/>
  <c r="I110" i="23"/>
  <c r="P110" i="23"/>
  <c r="L110" i="23"/>
  <c r="N110" i="23"/>
  <c r="M110" i="23"/>
  <c r="R41" i="24"/>
  <c r="S41" i="24"/>
  <c r="V41" i="24"/>
  <c r="V146" i="19"/>
  <c r="Y146" i="19"/>
  <c r="E146" i="19"/>
  <c r="H146" i="19"/>
  <c r="O146" i="19"/>
  <c r="R146" i="19"/>
  <c r="U146" i="19"/>
  <c r="X146" i="19"/>
  <c r="D146" i="19"/>
  <c r="K146" i="19"/>
  <c r="J146" i="19"/>
  <c r="Q146" i="19"/>
  <c r="T146" i="19"/>
  <c r="W146" i="19"/>
  <c r="G146" i="19"/>
  <c r="B146" i="19"/>
  <c r="F146" i="19"/>
  <c r="I146" i="19"/>
  <c r="P146" i="19"/>
  <c r="S146" i="19"/>
  <c r="C146" i="19"/>
  <c r="N146" i="19"/>
  <c r="M146" i="19"/>
  <c r="L146" i="19"/>
  <c r="A77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Y41" i="21"/>
  <c r="K41" i="21"/>
  <c r="B41" i="21"/>
  <c r="C41" i="21"/>
  <c r="U41" i="21"/>
  <c r="N41" i="21"/>
  <c r="D41" i="21"/>
  <c r="R41" i="21"/>
  <c r="Q41" i="21"/>
  <c r="S41" i="21"/>
  <c r="J41" i="21"/>
  <c r="P41" i="21"/>
  <c r="D253" i="19"/>
  <c r="T253" i="19"/>
  <c r="I253" i="19"/>
  <c r="A289" i="19"/>
  <c r="N253" i="19"/>
  <c r="G253" i="19"/>
  <c r="W253" i="19"/>
  <c r="H253" i="19"/>
  <c r="X253" i="19"/>
  <c r="M253" i="19"/>
  <c r="B253" i="19"/>
  <c r="R253" i="19"/>
  <c r="K253" i="19"/>
  <c r="L253" i="19"/>
  <c r="Y253" i="19"/>
  <c r="Q253" i="19"/>
  <c r="F253" i="19"/>
  <c r="V253" i="19"/>
  <c r="O253" i="19"/>
  <c r="P253" i="19"/>
  <c r="E253" i="19"/>
  <c r="U253" i="19"/>
  <c r="J253" i="19"/>
  <c r="C253" i="19"/>
  <c r="S253" i="19"/>
  <c r="M218" i="19"/>
  <c r="A254" i="19"/>
  <c r="N218" i="19"/>
  <c r="G218" i="19"/>
  <c r="W218" i="19"/>
  <c r="P218" i="19"/>
  <c r="Q218" i="19"/>
  <c r="B218" i="19"/>
  <c r="R218" i="19"/>
  <c r="K218" i="19"/>
  <c r="D218" i="19"/>
  <c r="T218" i="19"/>
  <c r="E218" i="19"/>
  <c r="U218" i="19"/>
  <c r="F218" i="19"/>
  <c r="V218" i="19"/>
  <c r="O218" i="19"/>
  <c r="H218" i="19"/>
  <c r="X218" i="19"/>
  <c r="I218" i="19"/>
  <c r="Y218" i="19"/>
  <c r="J218" i="19"/>
  <c r="C218" i="19"/>
  <c r="S218" i="19"/>
  <c r="L218" i="19"/>
  <c r="G108" i="21"/>
  <c r="L108" i="21"/>
  <c r="Q108" i="21"/>
  <c r="O108" i="21"/>
  <c r="T108" i="21"/>
  <c r="R108" i="21"/>
  <c r="N108" i="21"/>
  <c r="S108" i="21"/>
  <c r="X108" i="21"/>
  <c r="V108" i="21"/>
  <c r="D108" i="21"/>
  <c r="Y108" i="21"/>
  <c r="U108" i="21"/>
  <c r="C108" i="21"/>
  <c r="H108" i="21"/>
  <c r="F108" i="21"/>
  <c r="B108" i="21"/>
  <c r="I108" i="21"/>
  <c r="W108" i="21"/>
  <c r="E108" i="21"/>
  <c r="J108" i="21"/>
  <c r="A141" i="21"/>
  <c r="M108" i="21"/>
  <c r="K108" i="21"/>
  <c r="P108" i="21"/>
  <c r="Q288" i="19"/>
  <c r="F288" i="19"/>
  <c r="V288" i="19"/>
  <c r="O288" i="19"/>
  <c r="H288" i="19"/>
  <c r="X288" i="19"/>
  <c r="E288" i="19"/>
  <c r="U288" i="19"/>
  <c r="J288" i="19"/>
  <c r="C288" i="19"/>
  <c r="S288" i="19"/>
  <c r="L288" i="19"/>
  <c r="I288" i="19"/>
  <c r="Y288" i="19"/>
  <c r="N288" i="19"/>
  <c r="G288" i="19"/>
  <c r="W288" i="19"/>
  <c r="P288" i="19"/>
  <c r="M288" i="19"/>
  <c r="B288" i="19"/>
  <c r="R288" i="19"/>
  <c r="K288" i="19"/>
  <c r="D288" i="19"/>
  <c r="T288" i="19"/>
  <c r="B76" i="19"/>
  <c r="V76" i="19"/>
  <c r="U76" i="19"/>
  <c r="G76" i="19"/>
  <c r="X76" i="19"/>
  <c r="F76" i="19"/>
  <c r="E76" i="19"/>
  <c r="Y76" i="19"/>
  <c r="W76" i="19"/>
  <c r="C76" i="19"/>
  <c r="J76" i="19"/>
  <c r="I76" i="19"/>
  <c r="D76" i="19"/>
  <c r="H76" i="19"/>
  <c r="S76" i="19"/>
  <c r="A112" i="19"/>
  <c r="R76" i="19"/>
  <c r="Q76" i="19"/>
  <c r="T76" i="19"/>
  <c r="P76" i="19"/>
  <c r="N76" i="19"/>
  <c r="M76" i="19"/>
  <c r="L76" i="19"/>
  <c r="K76" i="19"/>
  <c r="O76" i="19"/>
  <c r="W145" i="23"/>
  <c r="V145" i="23"/>
  <c r="U145" i="23"/>
  <c r="D145" i="23"/>
  <c r="S145" i="23"/>
  <c r="F145" i="23"/>
  <c r="E145" i="23"/>
  <c r="G145" i="23"/>
  <c r="B145" i="23"/>
  <c r="X145" i="23"/>
  <c r="C145" i="23"/>
  <c r="Y145" i="23"/>
  <c r="T145" i="23"/>
  <c r="K145" i="23"/>
  <c r="P145" i="23"/>
  <c r="R145" i="23"/>
  <c r="O145" i="23"/>
  <c r="M145" i="23"/>
  <c r="N145" i="23"/>
  <c r="J145" i="23"/>
  <c r="Q145" i="23"/>
  <c r="I145" i="23"/>
  <c r="L145" i="23"/>
  <c r="H145" i="23"/>
  <c r="Q183" i="19"/>
  <c r="F183" i="19"/>
  <c r="V183" i="19"/>
  <c r="O183" i="19"/>
  <c r="D183" i="19"/>
  <c r="T183" i="19"/>
  <c r="E183" i="19"/>
  <c r="U183" i="19"/>
  <c r="J183" i="19"/>
  <c r="C183" i="19"/>
  <c r="S183" i="19"/>
  <c r="H183" i="19"/>
  <c r="X183" i="19"/>
  <c r="I183" i="19"/>
  <c r="Y183" i="19"/>
  <c r="N183" i="19"/>
  <c r="G183" i="19"/>
  <c r="W183" i="19"/>
  <c r="L183" i="19"/>
  <c r="A184" i="19"/>
  <c r="M183" i="19"/>
  <c r="B183" i="19"/>
  <c r="R183" i="19"/>
  <c r="K183" i="19"/>
  <c r="A219" i="19"/>
  <c r="P183" i="19"/>
  <c r="K140" i="21"/>
  <c r="F140" i="21"/>
  <c r="X140" i="21"/>
  <c r="S140" i="21"/>
  <c r="N140" i="21"/>
  <c r="I140" i="21"/>
  <c r="D140" i="21"/>
  <c r="V140" i="21"/>
  <c r="Q140" i="21"/>
  <c r="L140" i="21"/>
  <c r="G140" i="21"/>
  <c r="Y140" i="21"/>
  <c r="B140" i="21"/>
  <c r="T140" i="21"/>
  <c r="O140" i="21"/>
  <c r="J140" i="21"/>
  <c r="E140" i="21"/>
  <c r="W140" i="21"/>
  <c r="R140" i="21"/>
  <c r="M140" i="21"/>
  <c r="H140" i="21"/>
  <c r="C140" i="21"/>
  <c r="U140" i="21"/>
  <c r="P140" i="21"/>
  <c r="K75" i="23"/>
  <c r="V75" i="23"/>
  <c r="F75" i="23"/>
  <c r="Q75" i="23"/>
  <c r="T75" i="23"/>
  <c r="W75" i="23"/>
  <c r="G75" i="23"/>
  <c r="R75" i="23"/>
  <c r="B75" i="23"/>
  <c r="I75" i="23"/>
  <c r="P75" i="23"/>
  <c r="S75" i="23"/>
  <c r="C75" i="23"/>
  <c r="N75" i="23"/>
  <c r="Y75" i="23"/>
  <c r="E75" i="23"/>
  <c r="H75" i="23"/>
  <c r="O75" i="23"/>
  <c r="A111" i="23"/>
  <c r="J75" i="23"/>
  <c r="U75" i="23"/>
  <c r="X75" i="23"/>
  <c r="D75" i="23"/>
  <c r="M75" i="23"/>
  <c r="L75" i="23"/>
  <c r="G40" i="23"/>
  <c r="J40" i="23"/>
  <c r="U40" i="23"/>
  <c r="A76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D469" i="19"/>
  <c r="H469" i="19"/>
  <c r="L469" i="19"/>
  <c r="P469" i="19"/>
  <c r="T469" i="19"/>
  <c r="X469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G539" i="19"/>
  <c r="K539" i="19"/>
  <c r="O539" i="19"/>
  <c r="S539" i="19"/>
  <c r="W539" i="19"/>
  <c r="A540" i="19"/>
  <c r="D539" i="19"/>
  <c r="H539" i="19"/>
  <c r="L539" i="19"/>
  <c r="P539" i="19"/>
  <c r="T539" i="19"/>
  <c r="X539" i="19"/>
  <c r="B398" i="19"/>
  <c r="F398" i="19"/>
  <c r="J398" i="19"/>
  <c r="N398" i="19"/>
  <c r="R398" i="19"/>
  <c r="V398" i="19"/>
  <c r="A434" i="19"/>
  <c r="C398" i="19"/>
  <c r="G398" i="19"/>
  <c r="K398" i="19"/>
  <c r="O398" i="19"/>
  <c r="S398" i="19"/>
  <c r="W398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F175" i="21"/>
  <c r="V175" i="21"/>
  <c r="O175" i="21"/>
  <c r="H175" i="21"/>
  <c r="X175" i="21"/>
  <c r="Q175" i="21"/>
  <c r="J175" i="21"/>
  <c r="C175" i="21"/>
  <c r="S175" i="21"/>
  <c r="L175" i="21"/>
  <c r="E175" i="21"/>
  <c r="U175" i="21"/>
  <c r="A176" i="21"/>
  <c r="N175" i="21"/>
  <c r="G175" i="21"/>
  <c r="W175" i="21"/>
  <c r="P175" i="21"/>
  <c r="I175" i="21"/>
  <c r="Y175" i="21"/>
  <c r="B175" i="21"/>
  <c r="R175" i="21"/>
  <c r="K175" i="21"/>
  <c r="D175" i="21"/>
  <c r="T175" i="21"/>
  <c r="M175" i="21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399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E574" i="19"/>
  <c r="I574" i="19"/>
  <c r="M574" i="19"/>
  <c r="Q574" i="19"/>
  <c r="U574" i="19"/>
  <c r="Y574" i="19"/>
  <c r="B574" i="19"/>
  <c r="F574" i="19"/>
  <c r="J574" i="19"/>
  <c r="N574" i="19"/>
  <c r="R574" i="19"/>
  <c r="V574" i="19"/>
  <c r="C574" i="19"/>
  <c r="G574" i="19"/>
  <c r="K574" i="19"/>
  <c r="O574" i="19"/>
  <c r="S574" i="19"/>
  <c r="W574" i="19"/>
  <c r="D574" i="19"/>
  <c r="H574" i="19"/>
  <c r="L574" i="19"/>
  <c r="P574" i="19"/>
  <c r="T574" i="19"/>
  <c r="X574" i="19"/>
  <c r="A575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4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E504" i="19"/>
  <c r="I504" i="19"/>
  <c r="M504" i="19"/>
  <c r="Q504" i="19"/>
  <c r="U504" i="19"/>
  <c r="Y504" i="19"/>
  <c r="A505" i="19"/>
  <c r="B504" i="19"/>
  <c r="F504" i="19"/>
  <c r="J504" i="19"/>
  <c r="N504" i="19"/>
  <c r="R504" i="19"/>
  <c r="V504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U41" i="24" l="1"/>
  <c r="T41" i="24"/>
  <c r="Q41" i="24"/>
  <c r="G246" i="21"/>
  <c r="R246" i="21"/>
  <c r="B246" i="21"/>
  <c r="I246" i="21"/>
  <c r="T246" i="21"/>
  <c r="M246" i="21"/>
  <c r="U246" i="21"/>
  <c r="D246" i="21"/>
  <c r="K246" i="21"/>
  <c r="A247" i="21"/>
  <c r="F246" i="21"/>
  <c r="Q246" i="21"/>
  <c r="L246" i="21"/>
  <c r="X246" i="21"/>
  <c r="H246" i="21"/>
  <c r="O246" i="21"/>
  <c r="C246" i="21"/>
  <c r="J246" i="21"/>
  <c r="W246" i="21"/>
  <c r="Y246" i="21"/>
  <c r="E246" i="21"/>
  <c r="P246" i="21"/>
  <c r="S246" i="21"/>
  <c r="N246" i="21"/>
  <c r="V246" i="21"/>
  <c r="U211" i="21"/>
  <c r="V211" i="21"/>
  <c r="R211" i="21"/>
  <c r="F211" i="21"/>
  <c r="I211" i="21"/>
  <c r="T211" i="21"/>
  <c r="K211" i="21"/>
  <c r="L211" i="21"/>
  <c r="O211" i="21"/>
  <c r="C211" i="21"/>
  <c r="J211" i="21"/>
  <c r="Q211" i="21"/>
  <c r="D211" i="21"/>
  <c r="M211" i="21"/>
  <c r="H211" i="21"/>
  <c r="S211" i="21"/>
  <c r="G211" i="21"/>
  <c r="A212" i="21"/>
  <c r="X211" i="21"/>
  <c r="B211" i="21"/>
  <c r="E211" i="21"/>
  <c r="P211" i="21"/>
  <c r="W211" i="21"/>
  <c r="N211" i="21"/>
  <c r="Y211" i="21"/>
  <c r="W40" i="19"/>
  <c r="X40" i="19"/>
  <c r="X40" i="24"/>
  <c r="X40" i="21"/>
  <c r="W40" i="21"/>
  <c r="W40" i="24"/>
  <c r="I537" i="23"/>
  <c r="Y537" i="23"/>
  <c r="O537" i="23"/>
  <c r="J537" i="23"/>
  <c r="T537" i="23"/>
  <c r="A538" i="23"/>
  <c r="M537" i="23"/>
  <c r="C537" i="23"/>
  <c r="S537" i="23"/>
  <c r="R537" i="23"/>
  <c r="F537" i="23"/>
  <c r="H537" i="23"/>
  <c r="E537" i="23"/>
  <c r="U537" i="23"/>
  <c r="K537" i="23"/>
  <c r="B537" i="23"/>
  <c r="L537" i="23"/>
  <c r="X537" i="23"/>
  <c r="Q537" i="23"/>
  <c r="G537" i="23"/>
  <c r="W537" i="23"/>
  <c r="D537" i="23"/>
  <c r="N537" i="23"/>
  <c r="P537" i="23"/>
  <c r="V537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B41" i="24"/>
  <c r="C41" i="24"/>
  <c r="N700" i="24"/>
  <c r="Y700" i="24"/>
  <c r="E700" i="24"/>
  <c r="L700" i="24"/>
  <c r="O700" i="24"/>
  <c r="J700" i="24"/>
  <c r="Q700" i="24"/>
  <c r="X700" i="24"/>
  <c r="H700" i="24"/>
  <c r="K700" i="24"/>
  <c r="A701" i="24"/>
  <c r="F700" i="24"/>
  <c r="M700" i="24"/>
  <c r="T700" i="24"/>
  <c r="D700" i="24"/>
  <c r="G700" i="24"/>
  <c r="R700" i="24"/>
  <c r="B700" i="24"/>
  <c r="I700" i="24"/>
  <c r="P700" i="24"/>
  <c r="S700" i="24"/>
  <c r="C700" i="24"/>
  <c r="U700" i="24"/>
  <c r="V700" i="24"/>
  <c r="W700" i="24"/>
  <c r="D494" i="21"/>
  <c r="B494" i="21"/>
  <c r="C494" i="21"/>
  <c r="H494" i="21"/>
  <c r="F494" i="21"/>
  <c r="G494" i="21"/>
  <c r="E494" i="21"/>
  <c r="J494" i="21"/>
  <c r="K494" i="21"/>
  <c r="I494" i="21"/>
  <c r="A495" i="21"/>
  <c r="X494" i="21"/>
  <c r="O494" i="21"/>
  <c r="P494" i="21"/>
  <c r="R494" i="21"/>
  <c r="Q494" i="21"/>
  <c r="Y494" i="21"/>
  <c r="W494" i="21"/>
  <c r="V494" i="21"/>
  <c r="L494" i="21"/>
  <c r="N494" i="21"/>
  <c r="T494" i="21"/>
  <c r="U494" i="21"/>
  <c r="S494" i="21"/>
  <c r="M494" i="21"/>
  <c r="H243" i="24"/>
  <c r="E243" i="24"/>
  <c r="W243" i="24"/>
  <c r="P243" i="24"/>
  <c r="G243" i="24"/>
  <c r="L243" i="24"/>
  <c r="N243" i="24"/>
  <c r="I243" i="24"/>
  <c r="B243" i="24"/>
  <c r="T243" i="24"/>
  <c r="K243" i="24"/>
  <c r="M243" i="24"/>
  <c r="R243" i="24"/>
  <c r="O243" i="24"/>
  <c r="F243" i="24"/>
  <c r="X243" i="24"/>
  <c r="Q243" i="24"/>
  <c r="D243" i="24"/>
  <c r="A244" i="24"/>
  <c r="S243" i="24"/>
  <c r="J243" i="24"/>
  <c r="C243" i="24"/>
  <c r="Y243" i="24"/>
  <c r="V243" i="24"/>
  <c r="U243" i="24"/>
  <c r="H595" i="24"/>
  <c r="G595" i="24"/>
  <c r="F595" i="24"/>
  <c r="D595" i="24"/>
  <c r="A596" i="24"/>
  <c r="M595" i="24"/>
  <c r="P595" i="24"/>
  <c r="O595" i="24"/>
  <c r="N595" i="24"/>
  <c r="I595" i="24"/>
  <c r="L595" i="24"/>
  <c r="K595" i="24"/>
  <c r="J595" i="24"/>
  <c r="E595" i="24"/>
  <c r="C595" i="24"/>
  <c r="B595" i="24"/>
  <c r="X595" i="24"/>
  <c r="Q595" i="24"/>
  <c r="S595" i="24"/>
  <c r="U595" i="24"/>
  <c r="W595" i="24"/>
  <c r="Y595" i="24"/>
  <c r="T595" i="24"/>
  <c r="R595" i="24"/>
  <c r="V595" i="24"/>
  <c r="L844" i="21"/>
  <c r="E844" i="21"/>
  <c r="Y844" i="21"/>
  <c r="J844" i="21"/>
  <c r="G844" i="21"/>
  <c r="P844" i="21"/>
  <c r="I844" i="21"/>
  <c r="A845" i="21"/>
  <c r="N844" i="21"/>
  <c r="K844" i="21"/>
  <c r="D844" i="21"/>
  <c r="T844" i="21"/>
  <c r="M844" i="21"/>
  <c r="B844" i="21"/>
  <c r="R844" i="21"/>
  <c r="O844" i="21"/>
  <c r="H844" i="21"/>
  <c r="X844" i="21"/>
  <c r="Q844" i="21"/>
  <c r="F844" i="21"/>
  <c r="C844" i="21"/>
  <c r="S844" i="21"/>
  <c r="U844" i="21"/>
  <c r="W844" i="21"/>
  <c r="V844" i="21"/>
  <c r="P396" i="23"/>
  <c r="Q396" i="23"/>
  <c r="K396" i="23"/>
  <c r="T396" i="23"/>
  <c r="Y396" i="23"/>
  <c r="O396" i="23"/>
  <c r="X396" i="23"/>
  <c r="J396" i="23"/>
  <c r="S396" i="23"/>
  <c r="A432" i="23"/>
  <c r="R396" i="23"/>
  <c r="M396" i="23"/>
  <c r="N396" i="23"/>
  <c r="L396" i="23"/>
  <c r="G396" i="23"/>
  <c r="D396" i="23"/>
  <c r="H396" i="23"/>
  <c r="C396" i="23"/>
  <c r="I396" i="23"/>
  <c r="F396" i="23"/>
  <c r="E396" i="23"/>
  <c r="B396" i="23"/>
  <c r="V396" i="23"/>
  <c r="U396" i="23"/>
  <c r="W396" i="23"/>
  <c r="I467" i="23"/>
  <c r="Y467" i="23"/>
  <c r="O467" i="23"/>
  <c r="J467" i="23"/>
  <c r="T467" i="23"/>
  <c r="V467" i="23"/>
  <c r="M467" i="23"/>
  <c r="C467" i="23"/>
  <c r="S467" i="23"/>
  <c r="R467" i="23"/>
  <c r="A468" i="23"/>
  <c r="H467" i="23"/>
  <c r="Q467" i="23"/>
  <c r="G467" i="23"/>
  <c r="W467" i="23"/>
  <c r="D467" i="23"/>
  <c r="F467" i="23"/>
  <c r="P467" i="23"/>
  <c r="E467" i="23"/>
  <c r="U467" i="23"/>
  <c r="K467" i="23"/>
  <c r="B467" i="23"/>
  <c r="L467" i="23"/>
  <c r="N467" i="23"/>
  <c r="X467" i="23"/>
  <c r="I572" i="23"/>
  <c r="Y572" i="23"/>
  <c r="O572" i="23"/>
  <c r="J572" i="23"/>
  <c r="T572" i="23"/>
  <c r="H572" i="23"/>
  <c r="M572" i="23"/>
  <c r="C572" i="23"/>
  <c r="S572" i="23"/>
  <c r="R572" i="23"/>
  <c r="F572" i="23"/>
  <c r="P572" i="23"/>
  <c r="Q572" i="23"/>
  <c r="G572" i="23"/>
  <c r="W572" i="23"/>
  <c r="D572" i="23"/>
  <c r="N572" i="23"/>
  <c r="X572" i="23"/>
  <c r="E572" i="23"/>
  <c r="U572" i="23"/>
  <c r="K572" i="23"/>
  <c r="B572" i="23"/>
  <c r="L572" i="23"/>
  <c r="V572" i="23"/>
  <c r="A573" i="23"/>
  <c r="E318" i="21"/>
  <c r="F318" i="21"/>
  <c r="Y318" i="21"/>
  <c r="C318" i="21"/>
  <c r="A319" i="21"/>
  <c r="G318" i="21"/>
  <c r="D318" i="21"/>
  <c r="B318" i="21"/>
  <c r="S318" i="21"/>
  <c r="N318" i="21"/>
  <c r="R318" i="21"/>
  <c r="J318" i="21"/>
  <c r="K318" i="21"/>
  <c r="O318" i="21"/>
  <c r="L318" i="21"/>
  <c r="P318" i="21"/>
  <c r="H318" i="21"/>
  <c r="M318" i="21"/>
  <c r="Q318" i="21"/>
  <c r="I318" i="21"/>
  <c r="U318" i="21"/>
  <c r="X318" i="21"/>
  <c r="V318" i="21"/>
  <c r="T318" i="21"/>
  <c r="W318" i="21"/>
  <c r="L490" i="24"/>
  <c r="M490" i="24"/>
  <c r="B490" i="24"/>
  <c r="R490" i="24"/>
  <c r="O490" i="24"/>
  <c r="P490" i="24"/>
  <c r="Q490" i="24"/>
  <c r="F490" i="24"/>
  <c r="C490" i="24"/>
  <c r="S490" i="24"/>
  <c r="D490" i="24"/>
  <c r="E490" i="24"/>
  <c r="Y490" i="24"/>
  <c r="J490" i="24"/>
  <c r="G490" i="24"/>
  <c r="H490" i="24"/>
  <c r="I490" i="24"/>
  <c r="A491" i="24"/>
  <c r="N490" i="24"/>
  <c r="K490" i="24"/>
  <c r="V490" i="24"/>
  <c r="W490" i="24"/>
  <c r="X490" i="24"/>
  <c r="U490" i="24"/>
  <c r="T490" i="24"/>
  <c r="L774" i="21"/>
  <c r="I774" i="21"/>
  <c r="F774" i="21"/>
  <c r="G774" i="21"/>
  <c r="P774" i="21"/>
  <c r="M774" i="21"/>
  <c r="J774" i="21"/>
  <c r="K774" i="21"/>
  <c r="D774" i="21"/>
  <c r="A775" i="21"/>
  <c r="Q774" i="21"/>
  <c r="N774" i="21"/>
  <c r="O774" i="21"/>
  <c r="H774" i="21"/>
  <c r="E774" i="21"/>
  <c r="B774" i="21"/>
  <c r="C774" i="21"/>
  <c r="X774" i="21"/>
  <c r="U774" i="21"/>
  <c r="Y774" i="21"/>
  <c r="R774" i="21"/>
  <c r="V774" i="21"/>
  <c r="S774" i="21"/>
  <c r="W774" i="21"/>
  <c r="T774" i="21"/>
  <c r="G140" i="24"/>
  <c r="I140" i="24"/>
  <c r="H140" i="24"/>
  <c r="D140" i="24"/>
  <c r="L140" i="24"/>
  <c r="K140" i="24"/>
  <c r="P140" i="24"/>
  <c r="S140" i="24"/>
  <c r="O140" i="24"/>
  <c r="F140" i="24"/>
  <c r="R140" i="24"/>
  <c r="T140" i="24"/>
  <c r="B140" i="24"/>
  <c r="M140" i="24"/>
  <c r="Q140" i="24"/>
  <c r="C140" i="24"/>
  <c r="E140" i="24"/>
  <c r="X140" i="24"/>
  <c r="J140" i="24"/>
  <c r="N140" i="24"/>
  <c r="Y140" i="24"/>
  <c r="U140" i="24"/>
  <c r="V140" i="24"/>
  <c r="W140" i="24"/>
  <c r="J431" i="23"/>
  <c r="B431" i="23"/>
  <c r="G431" i="23"/>
  <c r="F431" i="23"/>
  <c r="H431" i="23"/>
  <c r="C431" i="23"/>
  <c r="E431" i="23"/>
  <c r="I431" i="23"/>
  <c r="D431" i="23"/>
  <c r="P431" i="23"/>
  <c r="T431" i="23"/>
  <c r="U431" i="23"/>
  <c r="R431" i="23"/>
  <c r="L431" i="23"/>
  <c r="V431" i="23"/>
  <c r="Q431" i="23"/>
  <c r="O431" i="23"/>
  <c r="M431" i="23"/>
  <c r="S431" i="23"/>
  <c r="W431" i="23"/>
  <c r="X431" i="23"/>
  <c r="Y431" i="23"/>
  <c r="N431" i="23"/>
  <c r="K431" i="23"/>
  <c r="J419" i="24"/>
  <c r="T419" i="24"/>
  <c r="G419" i="24"/>
  <c r="M419" i="24"/>
  <c r="L419" i="24"/>
  <c r="V419" i="24"/>
  <c r="P419" i="24"/>
  <c r="C419" i="24"/>
  <c r="I419" i="24"/>
  <c r="W419" i="24"/>
  <c r="B419" i="24"/>
  <c r="A420" i="24"/>
  <c r="O419" i="24"/>
  <c r="E419" i="24"/>
  <c r="S419" i="24"/>
  <c r="Y419" i="24"/>
  <c r="H419" i="24"/>
  <c r="R419" i="24"/>
  <c r="Q419" i="24"/>
  <c r="U419" i="24"/>
  <c r="D419" i="24"/>
  <c r="N419" i="24"/>
  <c r="X419" i="24"/>
  <c r="K419" i="24"/>
  <c r="F419" i="24"/>
  <c r="R108" i="24"/>
  <c r="P108" i="24"/>
  <c r="I108" i="24"/>
  <c r="M108" i="24"/>
  <c r="W108" i="24"/>
  <c r="D108" i="24"/>
  <c r="B108" i="24"/>
  <c r="T108" i="24"/>
  <c r="S108" i="24"/>
  <c r="L108" i="24"/>
  <c r="G108" i="24"/>
  <c r="H108" i="24"/>
  <c r="F108" i="24"/>
  <c r="X108" i="24"/>
  <c r="C108" i="24"/>
  <c r="E108" i="24"/>
  <c r="Q108" i="24"/>
  <c r="N108" i="24"/>
  <c r="J108" i="24"/>
  <c r="A141" i="24"/>
  <c r="K108" i="24"/>
  <c r="O108" i="24"/>
  <c r="Y108" i="24"/>
  <c r="V108" i="24"/>
  <c r="U108" i="24"/>
  <c r="P314" i="24"/>
  <c r="C314" i="24"/>
  <c r="M314" i="24"/>
  <c r="W314" i="24"/>
  <c r="F314" i="24"/>
  <c r="E314" i="24"/>
  <c r="O314" i="24"/>
  <c r="I314" i="24"/>
  <c r="S314" i="24"/>
  <c r="B314" i="24"/>
  <c r="H314" i="24"/>
  <c r="V314" i="24"/>
  <c r="U314" i="24"/>
  <c r="Y314" i="24"/>
  <c r="D314" i="24"/>
  <c r="R314" i="24"/>
  <c r="X314" i="24"/>
  <c r="K314" i="24"/>
  <c r="J314" i="24"/>
  <c r="N314" i="24"/>
  <c r="T314" i="24"/>
  <c r="G314" i="24"/>
  <c r="Q314" i="24"/>
  <c r="L314" i="24"/>
  <c r="A315" i="24"/>
  <c r="D634" i="21"/>
  <c r="E634" i="21"/>
  <c r="Y634" i="21"/>
  <c r="N634" i="21"/>
  <c r="G634" i="21"/>
  <c r="H634" i="21"/>
  <c r="I634" i="21"/>
  <c r="B634" i="21"/>
  <c r="R634" i="21"/>
  <c r="K634" i="21"/>
  <c r="L634" i="21"/>
  <c r="M634" i="21"/>
  <c r="F634" i="21"/>
  <c r="A635" i="21"/>
  <c r="O634" i="21"/>
  <c r="P634" i="21"/>
  <c r="Q634" i="21"/>
  <c r="J634" i="21"/>
  <c r="C634" i="21"/>
  <c r="S634" i="21"/>
  <c r="T634" i="21"/>
  <c r="X634" i="21"/>
  <c r="U634" i="21"/>
  <c r="W634" i="21"/>
  <c r="V634" i="21"/>
  <c r="Y349" i="24"/>
  <c r="D349" i="24"/>
  <c r="R349" i="24"/>
  <c r="X349" i="24"/>
  <c r="O349" i="24"/>
  <c r="J349" i="24"/>
  <c r="N349" i="24"/>
  <c r="T349" i="24"/>
  <c r="K349" i="24"/>
  <c r="Q349" i="24"/>
  <c r="L349" i="24"/>
  <c r="C349" i="24"/>
  <c r="P349" i="24"/>
  <c r="G349" i="24"/>
  <c r="M349" i="24"/>
  <c r="A350" i="24"/>
  <c r="F349" i="24"/>
  <c r="E349" i="24"/>
  <c r="S349" i="24"/>
  <c r="I349" i="24"/>
  <c r="W349" i="24"/>
  <c r="B349" i="24"/>
  <c r="H349" i="24"/>
  <c r="V349" i="24"/>
  <c r="U349" i="24"/>
  <c r="A174" i="24"/>
  <c r="F173" i="24"/>
  <c r="E173" i="24"/>
  <c r="C173" i="24"/>
  <c r="Y173" i="24"/>
  <c r="G173" i="24"/>
  <c r="D173" i="24"/>
  <c r="B173" i="24"/>
  <c r="S173" i="24"/>
  <c r="L173" i="24"/>
  <c r="P173" i="24"/>
  <c r="Q173" i="24"/>
  <c r="I173" i="24"/>
  <c r="M173" i="24"/>
  <c r="J173" i="24"/>
  <c r="H173" i="24"/>
  <c r="R173" i="24"/>
  <c r="N173" i="24"/>
  <c r="O173" i="24"/>
  <c r="K173" i="24"/>
  <c r="T173" i="24"/>
  <c r="X173" i="24"/>
  <c r="W173" i="24"/>
  <c r="V173" i="24"/>
  <c r="U173" i="24"/>
  <c r="D353" i="21"/>
  <c r="B353" i="21"/>
  <c r="G353" i="21"/>
  <c r="H353" i="21"/>
  <c r="F353" i="21"/>
  <c r="S353" i="21"/>
  <c r="E353" i="21"/>
  <c r="A354" i="21"/>
  <c r="Y353" i="21"/>
  <c r="C353" i="21"/>
  <c r="R353" i="21"/>
  <c r="L353" i="21"/>
  <c r="K353" i="21"/>
  <c r="M353" i="21"/>
  <c r="P353" i="21"/>
  <c r="O353" i="21"/>
  <c r="Q353" i="21"/>
  <c r="N353" i="21"/>
  <c r="I353" i="21"/>
  <c r="J353" i="21"/>
  <c r="V353" i="21"/>
  <c r="U353" i="21"/>
  <c r="W353" i="21"/>
  <c r="X353" i="21"/>
  <c r="T353" i="21"/>
  <c r="A283" i="21"/>
  <c r="T282" i="21"/>
  <c r="Q282" i="21"/>
  <c r="J282" i="21"/>
  <c r="K282" i="21"/>
  <c r="D282" i="21"/>
  <c r="X282" i="21"/>
  <c r="Y282" i="21"/>
  <c r="R282" i="21"/>
  <c r="O282" i="21"/>
  <c r="H282" i="21"/>
  <c r="E282" i="21"/>
  <c r="B282" i="21"/>
  <c r="C282" i="21"/>
  <c r="S282" i="21"/>
  <c r="P282" i="21"/>
  <c r="I282" i="21"/>
  <c r="F282" i="21"/>
  <c r="G282" i="21"/>
  <c r="M282" i="21"/>
  <c r="L282" i="21"/>
  <c r="N282" i="21"/>
  <c r="W282" i="21"/>
  <c r="V282" i="21"/>
  <c r="U282" i="21"/>
  <c r="H502" i="23"/>
  <c r="X502" i="23"/>
  <c r="Q502" i="23"/>
  <c r="F502" i="23"/>
  <c r="V502" i="23"/>
  <c r="S502" i="23"/>
  <c r="E502" i="23"/>
  <c r="L502" i="23"/>
  <c r="D502" i="23"/>
  <c r="U502" i="23"/>
  <c r="J502" i="23"/>
  <c r="G502" i="23"/>
  <c r="W502" i="23"/>
  <c r="C502" i="23"/>
  <c r="P502" i="23"/>
  <c r="I502" i="23"/>
  <c r="Y502" i="23"/>
  <c r="N502" i="23"/>
  <c r="K502" i="23"/>
  <c r="B502" i="23"/>
  <c r="T502" i="23"/>
  <c r="M502" i="23"/>
  <c r="A503" i="23"/>
  <c r="R502" i="23"/>
  <c r="O502" i="23"/>
  <c r="D278" i="24"/>
  <c r="R278" i="24"/>
  <c r="X278" i="24"/>
  <c r="K278" i="24"/>
  <c r="J278" i="24"/>
  <c r="I278" i="24"/>
  <c r="S278" i="24"/>
  <c r="T278" i="24"/>
  <c r="G278" i="24"/>
  <c r="Q278" i="24"/>
  <c r="L278" i="24"/>
  <c r="A279" i="24"/>
  <c r="Y278" i="24"/>
  <c r="M278" i="24"/>
  <c r="W278" i="24"/>
  <c r="F278" i="24"/>
  <c r="E278" i="24"/>
  <c r="O278" i="24"/>
  <c r="N278" i="24"/>
  <c r="B278" i="24"/>
  <c r="H278" i="24"/>
  <c r="V278" i="24"/>
  <c r="U278" i="24"/>
  <c r="P278" i="24"/>
  <c r="C278" i="24"/>
  <c r="P388" i="21"/>
  <c r="E388" i="21"/>
  <c r="B388" i="21"/>
  <c r="R388" i="21"/>
  <c r="O388" i="21"/>
  <c r="T388" i="21"/>
  <c r="I388" i="21"/>
  <c r="F388" i="21"/>
  <c r="C388" i="21"/>
  <c r="S388" i="21"/>
  <c r="D388" i="21"/>
  <c r="X388" i="21"/>
  <c r="Q388" i="21"/>
  <c r="J388" i="21"/>
  <c r="G388" i="21"/>
  <c r="W388" i="21"/>
  <c r="H388" i="21"/>
  <c r="A389" i="21"/>
  <c r="Y388" i="21"/>
  <c r="N388" i="21"/>
  <c r="K388" i="21"/>
  <c r="M388" i="21"/>
  <c r="L388" i="21"/>
  <c r="U388" i="21"/>
  <c r="V388" i="21"/>
  <c r="K361" i="23"/>
  <c r="A397" i="23"/>
  <c r="T361" i="23"/>
  <c r="Q361" i="23"/>
  <c r="J361" i="23"/>
  <c r="O361" i="23"/>
  <c r="D361" i="23"/>
  <c r="X361" i="23"/>
  <c r="Y361" i="23"/>
  <c r="N361" i="23"/>
  <c r="C361" i="23"/>
  <c r="S361" i="23"/>
  <c r="H361" i="23"/>
  <c r="E361" i="23"/>
  <c r="B361" i="23"/>
  <c r="R361" i="23"/>
  <c r="G361" i="23"/>
  <c r="W361" i="23"/>
  <c r="P361" i="23"/>
  <c r="I361" i="23"/>
  <c r="F361" i="23"/>
  <c r="L361" i="23"/>
  <c r="M361" i="23"/>
  <c r="V361" i="23"/>
  <c r="U361" i="23"/>
  <c r="L455" i="24"/>
  <c r="V455" i="24"/>
  <c r="U455" i="24"/>
  <c r="D455" i="24"/>
  <c r="N455" i="24"/>
  <c r="X455" i="24"/>
  <c r="K455" i="24"/>
  <c r="A456" i="24"/>
  <c r="O455" i="24"/>
  <c r="J455" i="24"/>
  <c r="T455" i="24"/>
  <c r="G455" i="24"/>
  <c r="M455" i="24"/>
  <c r="Q455" i="24"/>
  <c r="P455" i="24"/>
  <c r="C455" i="24"/>
  <c r="I455" i="24"/>
  <c r="W455" i="24"/>
  <c r="B455" i="24"/>
  <c r="F455" i="24"/>
  <c r="E455" i="24"/>
  <c r="S455" i="24"/>
  <c r="Y455" i="24"/>
  <c r="H455" i="24"/>
  <c r="R455" i="24"/>
  <c r="J220" i="23"/>
  <c r="T220" i="23"/>
  <c r="D220" i="23"/>
  <c r="A256" i="23"/>
  <c r="M220" i="23"/>
  <c r="C220" i="23"/>
  <c r="F220" i="23"/>
  <c r="P220" i="23"/>
  <c r="Y220" i="23"/>
  <c r="W220" i="23"/>
  <c r="E220" i="23"/>
  <c r="R220" i="23"/>
  <c r="B220" i="23"/>
  <c r="L220" i="23"/>
  <c r="Q220" i="23"/>
  <c r="O220" i="23"/>
  <c r="S220" i="23"/>
  <c r="N220" i="23"/>
  <c r="X220" i="23"/>
  <c r="H220" i="23"/>
  <c r="I220" i="23"/>
  <c r="G220" i="23"/>
  <c r="K220" i="23"/>
  <c r="U220" i="23"/>
  <c r="V220" i="23"/>
  <c r="J735" i="24"/>
  <c r="Q735" i="24"/>
  <c r="P735" i="24"/>
  <c r="S735" i="24"/>
  <c r="C735" i="24"/>
  <c r="A736" i="24"/>
  <c r="F735" i="24"/>
  <c r="M735" i="24"/>
  <c r="L735" i="24"/>
  <c r="O735" i="24"/>
  <c r="R735" i="24"/>
  <c r="B735" i="24"/>
  <c r="I735" i="24"/>
  <c r="H735" i="24"/>
  <c r="K735" i="24"/>
  <c r="N735" i="24"/>
  <c r="Y735" i="24"/>
  <c r="E735" i="24"/>
  <c r="D735" i="24"/>
  <c r="G735" i="24"/>
  <c r="W735" i="24"/>
  <c r="U735" i="24"/>
  <c r="V735" i="24"/>
  <c r="X735" i="24"/>
  <c r="T735" i="24"/>
  <c r="S770" i="24"/>
  <c r="C770" i="24"/>
  <c r="J770" i="24"/>
  <c r="Q770" i="24"/>
  <c r="T770" i="24"/>
  <c r="D770" i="24"/>
  <c r="O770" i="24"/>
  <c r="A771" i="24"/>
  <c r="F770" i="24"/>
  <c r="M770" i="24"/>
  <c r="P770" i="24"/>
  <c r="K770" i="24"/>
  <c r="R770" i="24"/>
  <c r="B770" i="24"/>
  <c r="I770" i="24"/>
  <c r="L770" i="24"/>
  <c r="G770" i="24"/>
  <c r="N770" i="24"/>
  <c r="Y770" i="24"/>
  <c r="E770" i="24"/>
  <c r="H770" i="24"/>
  <c r="V770" i="24"/>
  <c r="X770" i="24"/>
  <c r="W770" i="24"/>
  <c r="U770" i="24"/>
  <c r="L840" i="24"/>
  <c r="S840" i="24"/>
  <c r="C840" i="24"/>
  <c r="N840" i="24"/>
  <c r="Y840" i="24"/>
  <c r="I840" i="24"/>
  <c r="X840" i="24"/>
  <c r="H840" i="24"/>
  <c r="O840" i="24"/>
  <c r="A841" i="24"/>
  <c r="J840" i="24"/>
  <c r="U840" i="24"/>
  <c r="E840" i="24"/>
  <c r="T840" i="24"/>
  <c r="D840" i="24"/>
  <c r="K840" i="24"/>
  <c r="V840" i="24"/>
  <c r="F840" i="24"/>
  <c r="Q840" i="24"/>
  <c r="P840" i="24"/>
  <c r="W840" i="24"/>
  <c r="G840" i="24"/>
  <c r="R840" i="24"/>
  <c r="B840" i="24"/>
  <c r="M840" i="24"/>
  <c r="L564" i="21"/>
  <c r="E564" i="21"/>
  <c r="Y564" i="21"/>
  <c r="N564" i="21"/>
  <c r="K564" i="21"/>
  <c r="P564" i="21"/>
  <c r="I564" i="21"/>
  <c r="B564" i="21"/>
  <c r="R564" i="21"/>
  <c r="O564" i="21"/>
  <c r="D564" i="21"/>
  <c r="T564" i="21"/>
  <c r="M564" i="21"/>
  <c r="F564" i="21"/>
  <c r="C564" i="21"/>
  <c r="S564" i="21"/>
  <c r="H564" i="21"/>
  <c r="X564" i="21"/>
  <c r="Q564" i="21"/>
  <c r="J564" i="21"/>
  <c r="G564" i="21"/>
  <c r="A565" i="21"/>
  <c r="W564" i="21"/>
  <c r="V564" i="21"/>
  <c r="U564" i="21"/>
  <c r="H529" i="21"/>
  <c r="A530" i="21"/>
  <c r="Y529" i="21"/>
  <c r="N529" i="21"/>
  <c r="K529" i="21"/>
  <c r="P529" i="21"/>
  <c r="E529" i="21"/>
  <c r="B529" i="21"/>
  <c r="R529" i="21"/>
  <c r="O529" i="21"/>
  <c r="T529" i="21"/>
  <c r="I529" i="21"/>
  <c r="F529" i="21"/>
  <c r="C529" i="21"/>
  <c r="S529" i="21"/>
  <c r="D529" i="21"/>
  <c r="X529" i="21"/>
  <c r="Q529" i="21"/>
  <c r="J529" i="21"/>
  <c r="G529" i="21"/>
  <c r="W529" i="21"/>
  <c r="L529" i="21"/>
  <c r="M529" i="21"/>
  <c r="V529" i="21"/>
  <c r="U529" i="21"/>
  <c r="W665" i="24"/>
  <c r="G665" i="24"/>
  <c r="N665" i="24"/>
  <c r="Y665" i="24"/>
  <c r="E665" i="24"/>
  <c r="L665" i="24"/>
  <c r="S665" i="24"/>
  <c r="C665" i="24"/>
  <c r="J665" i="24"/>
  <c r="Q665" i="24"/>
  <c r="X665" i="24"/>
  <c r="H665" i="24"/>
  <c r="O665" i="24"/>
  <c r="A666" i="24"/>
  <c r="F665" i="24"/>
  <c r="M665" i="24"/>
  <c r="T665" i="24"/>
  <c r="D665" i="24"/>
  <c r="K665" i="24"/>
  <c r="R665" i="24"/>
  <c r="B665" i="24"/>
  <c r="I665" i="24"/>
  <c r="P665" i="24"/>
  <c r="U665" i="24"/>
  <c r="V665" i="24"/>
  <c r="H739" i="21"/>
  <c r="I739" i="21"/>
  <c r="N739" i="21"/>
  <c r="A740" i="21"/>
  <c r="L739" i="21"/>
  <c r="M739" i="21"/>
  <c r="G739" i="21"/>
  <c r="P739" i="21"/>
  <c r="F739" i="21"/>
  <c r="K739" i="21"/>
  <c r="D739" i="21"/>
  <c r="E739" i="21"/>
  <c r="J739" i="21"/>
  <c r="O739" i="21"/>
  <c r="B739" i="21"/>
  <c r="C739" i="21"/>
  <c r="Y739" i="21"/>
  <c r="T739" i="21"/>
  <c r="Q739" i="21"/>
  <c r="U739" i="21"/>
  <c r="W739" i="21"/>
  <c r="R739" i="21"/>
  <c r="V739" i="21"/>
  <c r="S739" i="21"/>
  <c r="X739" i="21"/>
  <c r="H704" i="21"/>
  <c r="X704" i="21"/>
  <c r="Q704" i="21"/>
  <c r="N704" i="21"/>
  <c r="O704" i="21"/>
  <c r="L704" i="21"/>
  <c r="E704" i="21"/>
  <c r="Y704" i="21"/>
  <c r="R704" i="21"/>
  <c r="S704" i="21"/>
  <c r="P704" i="21"/>
  <c r="I704" i="21"/>
  <c r="F704" i="21"/>
  <c r="G704" i="21"/>
  <c r="A705" i="21"/>
  <c r="D704" i="21"/>
  <c r="T704" i="21"/>
  <c r="M704" i="21"/>
  <c r="J704" i="21"/>
  <c r="K704" i="21"/>
  <c r="C704" i="21"/>
  <c r="B704" i="21"/>
  <c r="W704" i="21"/>
  <c r="V704" i="21"/>
  <c r="U704" i="21"/>
  <c r="I290" i="23"/>
  <c r="Y290" i="23"/>
  <c r="O290" i="23"/>
  <c r="J290" i="23"/>
  <c r="T290" i="23"/>
  <c r="H290" i="23"/>
  <c r="M290" i="23"/>
  <c r="C290" i="23"/>
  <c r="S290" i="23"/>
  <c r="R290" i="23"/>
  <c r="F290" i="23"/>
  <c r="P290" i="23"/>
  <c r="Q290" i="23"/>
  <c r="G290" i="23"/>
  <c r="W290" i="23"/>
  <c r="D290" i="23"/>
  <c r="N290" i="23"/>
  <c r="X290" i="23"/>
  <c r="E290" i="23"/>
  <c r="U290" i="23"/>
  <c r="K290" i="23"/>
  <c r="B290" i="23"/>
  <c r="L290" i="23"/>
  <c r="V290" i="23"/>
  <c r="L669" i="21"/>
  <c r="A670" i="21"/>
  <c r="Q669" i="21"/>
  <c r="J669" i="21"/>
  <c r="G669" i="21"/>
  <c r="W669" i="21"/>
  <c r="P669" i="21"/>
  <c r="E669" i="21"/>
  <c r="Y669" i="21"/>
  <c r="N669" i="21"/>
  <c r="K669" i="21"/>
  <c r="D669" i="21"/>
  <c r="T669" i="21"/>
  <c r="I669" i="21"/>
  <c r="B669" i="21"/>
  <c r="R669" i="21"/>
  <c r="O669" i="21"/>
  <c r="H669" i="21"/>
  <c r="X669" i="21"/>
  <c r="M669" i="21"/>
  <c r="F669" i="21"/>
  <c r="C669" i="21"/>
  <c r="S669" i="21"/>
  <c r="V669" i="21"/>
  <c r="U669" i="21"/>
  <c r="P560" i="24"/>
  <c r="I560" i="24"/>
  <c r="F560" i="24"/>
  <c r="A561" i="24"/>
  <c r="S560" i="24"/>
  <c r="D560" i="24"/>
  <c r="T560" i="24"/>
  <c r="M560" i="24"/>
  <c r="J560" i="24"/>
  <c r="G560" i="24"/>
  <c r="H560" i="24"/>
  <c r="X560" i="24"/>
  <c r="Q560" i="24"/>
  <c r="N560" i="24"/>
  <c r="K560" i="24"/>
  <c r="L560" i="24"/>
  <c r="E560" i="24"/>
  <c r="Y560" i="24"/>
  <c r="R560" i="24"/>
  <c r="O560" i="24"/>
  <c r="B560" i="24"/>
  <c r="C560" i="24"/>
  <c r="W560" i="24"/>
  <c r="V560" i="24"/>
  <c r="U560" i="24"/>
  <c r="J185" i="23"/>
  <c r="L185" i="23"/>
  <c r="O185" i="23"/>
  <c r="A221" i="23"/>
  <c r="F185" i="23"/>
  <c r="H185" i="23"/>
  <c r="G185" i="23"/>
  <c r="K185" i="23"/>
  <c r="B185" i="23"/>
  <c r="D185" i="23"/>
  <c r="M185" i="23"/>
  <c r="C185" i="23"/>
  <c r="N185" i="23"/>
  <c r="P185" i="23"/>
  <c r="I185" i="23"/>
  <c r="E185" i="23"/>
  <c r="A186" i="23"/>
  <c r="Y185" i="23"/>
  <c r="U185" i="23"/>
  <c r="T185" i="23"/>
  <c r="R185" i="23"/>
  <c r="S185" i="23"/>
  <c r="W185" i="23"/>
  <c r="Q185" i="23"/>
  <c r="V185" i="23"/>
  <c r="X185" i="23"/>
  <c r="P525" i="24"/>
  <c r="I525" i="24"/>
  <c r="B525" i="24"/>
  <c r="R525" i="24"/>
  <c r="O525" i="24"/>
  <c r="D525" i="24"/>
  <c r="T525" i="24"/>
  <c r="M525" i="24"/>
  <c r="F525" i="24"/>
  <c r="C525" i="24"/>
  <c r="S525" i="24"/>
  <c r="H525" i="24"/>
  <c r="X525" i="24"/>
  <c r="Q525" i="24"/>
  <c r="J525" i="24"/>
  <c r="G525" i="24"/>
  <c r="W525" i="24"/>
  <c r="L525" i="24"/>
  <c r="E525" i="24"/>
  <c r="Y525" i="24"/>
  <c r="N525" i="24"/>
  <c r="K525" i="24"/>
  <c r="A526" i="24"/>
  <c r="U525" i="24"/>
  <c r="V525" i="24"/>
  <c r="I599" i="21"/>
  <c r="B599" i="21"/>
  <c r="R599" i="21"/>
  <c r="K599" i="21"/>
  <c r="H599" i="21"/>
  <c r="M599" i="21"/>
  <c r="F599" i="21"/>
  <c r="A600" i="21"/>
  <c r="O599" i="21"/>
  <c r="L599" i="21"/>
  <c r="Q599" i="21"/>
  <c r="J599" i="21"/>
  <c r="C599" i="21"/>
  <c r="S599" i="21"/>
  <c r="P599" i="21"/>
  <c r="E599" i="21"/>
  <c r="Y599" i="21"/>
  <c r="N599" i="21"/>
  <c r="G599" i="21"/>
  <c r="D599" i="21"/>
  <c r="T599" i="21"/>
  <c r="X599" i="21"/>
  <c r="W599" i="21"/>
  <c r="V599" i="21"/>
  <c r="U599" i="21"/>
  <c r="P809" i="21"/>
  <c r="I809" i="21"/>
  <c r="B809" i="21"/>
  <c r="R809" i="21"/>
  <c r="K809" i="21"/>
  <c r="D809" i="21"/>
  <c r="T809" i="21"/>
  <c r="M809" i="21"/>
  <c r="F809" i="21"/>
  <c r="A810" i="21"/>
  <c r="O809" i="21"/>
  <c r="H809" i="21"/>
  <c r="X809" i="21"/>
  <c r="Q809" i="21"/>
  <c r="J809" i="21"/>
  <c r="C809" i="21"/>
  <c r="S809" i="21"/>
  <c r="L809" i="21"/>
  <c r="E809" i="21"/>
  <c r="Y809" i="21"/>
  <c r="N809" i="21"/>
  <c r="G809" i="21"/>
  <c r="W809" i="21"/>
  <c r="V809" i="21"/>
  <c r="U809" i="21"/>
  <c r="A460" i="21"/>
  <c r="J459" i="21"/>
  <c r="D459" i="21"/>
  <c r="E459" i="21"/>
  <c r="G459" i="21"/>
  <c r="F459" i="21"/>
  <c r="I459" i="21"/>
  <c r="H459" i="21"/>
  <c r="C459" i="21"/>
  <c r="B459" i="21"/>
  <c r="S459" i="21"/>
  <c r="T459" i="21"/>
  <c r="K459" i="21"/>
  <c r="L459" i="21"/>
  <c r="M459" i="21"/>
  <c r="X459" i="21"/>
  <c r="U459" i="21"/>
  <c r="P459" i="21"/>
  <c r="N459" i="21"/>
  <c r="Q459" i="21"/>
  <c r="V459" i="21"/>
  <c r="Y459" i="21"/>
  <c r="W459" i="21"/>
  <c r="R459" i="21"/>
  <c r="O459" i="21"/>
  <c r="Q255" i="23"/>
  <c r="K255" i="23"/>
  <c r="J255" i="23"/>
  <c r="T255" i="23"/>
  <c r="I255" i="23"/>
  <c r="C255" i="23"/>
  <c r="S255" i="23"/>
  <c r="D255" i="23"/>
  <c r="F255" i="23"/>
  <c r="X255" i="23"/>
  <c r="E255" i="23"/>
  <c r="Y255" i="23"/>
  <c r="O255" i="23"/>
  <c r="R255" i="23"/>
  <c r="A291" i="23"/>
  <c r="P255" i="23"/>
  <c r="M255" i="23"/>
  <c r="G255" i="23"/>
  <c r="B255" i="23"/>
  <c r="L255" i="23"/>
  <c r="N255" i="23"/>
  <c r="H255" i="23"/>
  <c r="W255" i="23"/>
  <c r="V255" i="23"/>
  <c r="U255" i="23"/>
  <c r="H208" i="24"/>
  <c r="B208" i="24"/>
  <c r="S208" i="24"/>
  <c r="E208" i="24"/>
  <c r="F208" i="24"/>
  <c r="Y208" i="24"/>
  <c r="C208" i="24"/>
  <c r="D208" i="24"/>
  <c r="A209" i="24"/>
  <c r="G208" i="24"/>
  <c r="I208" i="24"/>
  <c r="M208" i="24"/>
  <c r="N208" i="24"/>
  <c r="R208" i="24"/>
  <c r="K208" i="24"/>
  <c r="O208" i="24"/>
  <c r="P208" i="24"/>
  <c r="L208" i="24"/>
  <c r="Q208" i="24"/>
  <c r="J208" i="24"/>
  <c r="W208" i="24"/>
  <c r="U208" i="24"/>
  <c r="V208" i="24"/>
  <c r="T208" i="24"/>
  <c r="X208" i="24"/>
  <c r="I805" i="24"/>
  <c r="P805" i="24"/>
  <c r="W805" i="24"/>
  <c r="G805" i="24"/>
  <c r="N805" i="24"/>
  <c r="Y805" i="24"/>
  <c r="E805" i="24"/>
  <c r="L805" i="24"/>
  <c r="S805" i="24"/>
  <c r="C805" i="24"/>
  <c r="J805" i="24"/>
  <c r="Q805" i="24"/>
  <c r="X805" i="24"/>
  <c r="H805" i="24"/>
  <c r="O805" i="24"/>
  <c r="A806" i="24"/>
  <c r="F805" i="24"/>
  <c r="M805" i="24"/>
  <c r="T805" i="24"/>
  <c r="D805" i="24"/>
  <c r="K805" i="24"/>
  <c r="R805" i="24"/>
  <c r="B805" i="24"/>
  <c r="U805" i="24"/>
  <c r="V805" i="24"/>
  <c r="P384" i="24"/>
  <c r="G384" i="24"/>
  <c r="Y384" i="24"/>
  <c r="R384" i="24"/>
  <c r="O384" i="24"/>
  <c r="L384" i="24"/>
  <c r="B384" i="24"/>
  <c r="T384" i="24"/>
  <c r="K384" i="24"/>
  <c r="D384" i="24"/>
  <c r="V384" i="24"/>
  <c r="S384" i="24"/>
  <c r="M384" i="24"/>
  <c r="F384" i="24"/>
  <c r="X384" i="24"/>
  <c r="Q384" i="24"/>
  <c r="H384" i="24"/>
  <c r="E384" i="24"/>
  <c r="W384" i="24"/>
  <c r="J384" i="24"/>
  <c r="C384" i="24"/>
  <c r="U384" i="24"/>
  <c r="N384" i="24"/>
  <c r="I384" i="24"/>
  <c r="A385" i="24"/>
  <c r="E630" i="24"/>
  <c r="D630" i="24"/>
  <c r="C630" i="24"/>
  <c r="F630" i="24"/>
  <c r="Q630" i="24"/>
  <c r="P630" i="24"/>
  <c r="O630" i="24"/>
  <c r="A631" i="24"/>
  <c r="B630" i="24"/>
  <c r="M630" i="24"/>
  <c r="L630" i="24"/>
  <c r="K630" i="24"/>
  <c r="N630" i="24"/>
  <c r="I630" i="24"/>
  <c r="H630" i="24"/>
  <c r="G630" i="24"/>
  <c r="J630" i="24"/>
  <c r="U630" i="24"/>
  <c r="X630" i="24"/>
  <c r="Y630" i="24"/>
  <c r="S630" i="24"/>
  <c r="W630" i="24"/>
  <c r="T630" i="24"/>
  <c r="R630" i="24"/>
  <c r="V630" i="24"/>
  <c r="G326" i="23"/>
  <c r="E326" i="23"/>
  <c r="F326" i="23"/>
  <c r="S326" i="23"/>
  <c r="Y326" i="23"/>
  <c r="A327" i="23"/>
  <c r="D326" i="23"/>
  <c r="A362" i="23"/>
  <c r="C326" i="23"/>
  <c r="H326" i="23"/>
  <c r="B326" i="23"/>
  <c r="N326" i="23"/>
  <c r="R326" i="23"/>
  <c r="L326" i="23"/>
  <c r="P326" i="23"/>
  <c r="I326" i="23"/>
  <c r="K326" i="23"/>
  <c r="O326" i="23"/>
  <c r="J326" i="23"/>
  <c r="M326" i="23"/>
  <c r="Q326" i="23"/>
  <c r="V326" i="23"/>
  <c r="U326" i="23"/>
  <c r="W326" i="23"/>
  <c r="X326" i="23"/>
  <c r="T326" i="23"/>
  <c r="T423" i="21"/>
  <c r="J423" i="21"/>
  <c r="S423" i="21"/>
  <c r="X423" i="21"/>
  <c r="R423" i="21"/>
  <c r="A424" i="21"/>
  <c r="Q423" i="21"/>
  <c r="K423" i="21"/>
  <c r="P423" i="21"/>
  <c r="Y423" i="21"/>
  <c r="O423" i="21"/>
  <c r="L423" i="21"/>
  <c r="M423" i="21"/>
  <c r="N423" i="21"/>
  <c r="D423" i="21"/>
  <c r="E423" i="21"/>
  <c r="B423" i="21"/>
  <c r="H423" i="21"/>
  <c r="C423" i="21"/>
  <c r="I423" i="21"/>
  <c r="F423" i="21"/>
  <c r="G423" i="21"/>
  <c r="U423" i="21"/>
  <c r="V423" i="21"/>
  <c r="W423" i="21"/>
  <c r="C184" i="19"/>
  <c r="S184" i="19"/>
  <c r="H184" i="19"/>
  <c r="X184" i="19"/>
  <c r="M184" i="19"/>
  <c r="B184" i="19"/>
  <c r="R184" i="19"/>
  <c r="G184" i="19"/>
  <c r="W184" i="19"/>
  <c r="L184" i="19"/>
  <c r="A185" i="19"/>
  <c r="Q184" i="19"/>
  <c r="F184" i="19"/>
  <c r="V184" i="19"/>
  <c r="K184" i="19"/>
  <c r="A220" i="19"/>
  <c r="P184" i="19"/>
  <c r="E184" i="19"/>
  <c r="U184" i="19"/>
  <c r="J184" i="19"/>
  <c r="O184" i="19"/>
  <c r="D184" i="19"/>
  <c r="T184" i="19"/>
  <c r="I184" i="19"/>
  <c r="Y184" i="19"/>
  <c r="N184" i="19"/>
  <c r="N141" i="21"/>
  <c r="I141" i="21"/>
  <c r="K141" i="21"/>
  <c r="F141" i="21"/>
  <c r="X141" i="21"/>
  <c r="S141" i="21"/>
  <c r="G141" i="21"/>
  <c r="Y141" i="21"/>
  <c r="D141" i="21"/>
  <c r="V141" i="21"/>
  <c r="Q141" i="21"/>
  <c r="L141" i="21"/>
  <c r="W141" i="21"/>
  <c r="B141" i="21"/>
  <c r="T141" i="21"/>
  <c r="O141" i="21"/>
  <c r="J141" i="21"/>
  <c r="E141" i="21"/>
  <c r="P141" i="21"/>
  <c r="R141" i="21"/>
  <c r="M141" i="21"/>
  <c r="H141" i="21"/>
  <c r="C141" i="21"/>
  <c r="U141" i="21"/>
  <c r="G289" i="19"/>
  <c r="W289" i="19"/>
  <c r="P289" i="19"/>
  <c r="I289" i="19"/>
  <c r="Y289" i="19"/>
  <c r="N289" i="19"/>
  <c r="K289" i="19"/>
  <c r="D289" i="19"/>
  <c r="T289" i="19"/>
  <c r="M289" i="19"/>
  <c r="B289" i="19"/>
  <c r="R289" i="19"/>
  <c r="O289" i="19"/>
  <c r="H289" i="19"/>
  <c r="X289" i="19"/>
  <c r="Q289" i="19"/>
  <c r="F289" i="19"/>
  <c r="V289" i="19"/>
  <c r="C289" i="19"/>
  <c r="S289" i="19"/>
  <c r="L289" i="19"/>
  <c r="E289" i="19"/>
  <c r="U289" i="19"/>
  <c r="J289" i="19"/>
  <c r="F77" i="19"/>
  <c r="C77" i="19"/>
  <c r="Q77" i="19"/>
  <c r="W77" i="19"/>
  <c r="H77" i="19"/>
  <c r="J77" i="19"/>
  <c r="G77" i="19"/>
  <c r="U77" i="19"/>
  <c r="D77" i="19"/>
  <c r="S77" i="19"/>
  <c r="A113" i="19"/>
  <c r="R77" i="19"/>
  <c r="E77" i="19"/>
  <c r="Y77" i="19"/>
  <c r="P77" i="19"/>
  <c r="B77" i="19"/>
  <c r="V77" i="19"/>
  <c r="I77" i="19"/>
  <c r="T77" i="19"/>
  <c r="X77" i="19"/>
  <c r="N77" i="19"/>
  <c r="M77" i="19"/>
  <c r="O77" i="19"/>
  <c r="L77" i="19"/>
  <c r="K77" i="19"/>
  <c r="R41" i="23"/>
  <c r="A77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6" i="23"/>
  <c r="B76" i="23"/>
  <c r="I76" i="23"/>
  <c r="P76" i="23"/>
  <c r="W76" i="23"/>
  <c r="R76" i="23"/>
  <c r="Y76" i="23"/>
  <c r="E76" i="23"/>
  <c r="H76" i="23"/>
  <c r="S76" i="23"/>
  <c r="J76" i="23"/>
  <c r="U76" i="23"/>
  <c r="X76" i="23"/>
  <c r="D76" i="23"/>
  <c r="G76" i="23"/>
  <c r="F76" i="23"/>
  <c r="Q76" i="23"/>
  <c r="T76" i="23"/>
  <c r="A112" i="23"/>
  <c r="C76" i="23"/>
  <c r="L76" i="23"/>
  <c r="K76" i="23"/>
  <c r="M76" i="23"/>
  <c r="O76" i="23"/>
  <c r="N76" i="23"/>
  <c r="A148" i="19"/>
  <c r="C112" i="19"/>
  <c r="F112" i="19"/>
  <c r="I112" i="19"/>
  <c r="P112" i="19"/>
  <c r="W112" i="19"/>
  <c r="V112" i="19"/>
  <c r="Y112" i="19"/>
  <c r="E112" i="19"/>
  <c r="H112" i="19"/>
  <c r="S112" i="19"/>
  <c r="R112" i="19"/>
  <c r="U112" i="19"/>
  <c r="X112" i="19"/>
  <c r="D112" i="19"/>
  <c r="B112" i="19"/>
  <c r="G112" i="19"/>
  <c r="J112" i="19"/>
  <c r="Q112" i="19"/>
  <c r="T112" i="19"/>
  <c r="M112" i="19"/>
  <c r="K112" i="19"/>
  <c r="N112" i="19"/>
  <c r="L112" i="19"/>
  <c r="O112" i="19"/>
  <c r="N254" i="19"/>
  <c r="G254" i="19"/>
  <c r="W254" i="19"/>
  <c r="P254" i="19"/>
  <c r="E254" i="19"/>
  <c r="U254" i="19"/>
  <c r="B254" i="19"/>
  <c r="R254" i="19"/>
  <c r="K254" i="19"/>
  <c r="D254" i="19"/>
  <c r="T254" i="19"/>
  <c r="I254" i="19"/>
  <c r="A290" i="19"/>
  <c r="F254" i="19"/>
  <c r="V254" i="19"/>
  <c r="O254" i="19"/>
  <c r="H254" i="19"/>
  <c r="X254" i="19"/>
  <c r="M254" i="19"/>
  <c r="J254" i="19"/>
  <c r="C254" i="19"/>
  <c r="S254" i="19"/>
  <c r="L254" i="19"/>
  <c r="Y254" i="19"/>
  <c r="Q254" i="19"/>
  <c r="U42" i="24"/>
  <c r="J42" i="21"/>
  <c r="S42" i="21"/>
  <c r="B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C42" i="21"/>
  <c r="U42" i="21"/>
  <c r="F42" i="21"/>
  <c r="T42" i="21"/>
  <c r="S147" i="19"/>
  <c r="C147" i="19"/>
  <c r="J147" i="19"/>
  <c r="Q147" i="19"/>
  <c r="T147" i="19"/>
  <c r="O147" i="19"/>
  <c r="V147" i="19"/>
  <c r="F147" i="19"/>
  <c r="I147" i="19"/>
  <c r="P147" i="19"/>
  <c r="B147" i="19"/>
  <c r="K147" i="19"/>
  <c r="R147" i="19"/>
  <c r="Y147" i="19"/>
  <c r="E147" i="19"/>
  <c r="H147" i="19"/>
  <c r="W147" i="19"/>
  <c r="G147" i="19"/>
  <c r="N147" i="19"/>
  <c r="U147" i="19"/>
  <c r="X147" i="19"/>
  <c r="D147" i="19"/>
  <c r="L147" i="19"/>
  <c r="M147" i="19"/>
  <c r="N111" i="23"/>
  <c r="Y111" i="23"/>
  <c r="E111" i="23"/>
  <c r="H111" i="23"/>
  <c r="O111" i="23"/>
  <c r="A147" i="23"/>
  <c r="J111" i="23"/>
  <c r="U111" i="23"/>
  <c r="X111" i="23"/>
  <c r="D111" i="23"/>
  <c r="K111" i="23"/>
  <c r="V111" i="23"/>
  <c r="F111" i="23"/>
  <c r="Q111" i="23"/>
  <c r="T111" i="23"/>
  <c r="W111" i="23"/>
  <c r="G111" i="23"/>
  <c r="R111" i="23"/>
  <c r="B111" i="23"/>
  <c r="I111" i="23"/>
  <c r="P111" i="23"/>
  <c r="S111" i="23"/>
  <c r="C111" i="23"/>
  <c r="L111" i="23"/>
  <c r="M111" i="23"/>
  <c r="O219" i="19"/>
  <c r="H219" i="19"/>
  <c r="X219" i="19"/>
  <c r="Q219" i="19"/>
  <c r="B219" i="19"/>
  <c r="R219" i="19"/>
  <c r="C219" i="19"/>
  <c r="S219" i="19"/>
  <c r="L219" i="19"/>
  <c r="E219" i="19"/>
  <c r="U219" i="19"/>
  <c r="F219" i="19"/>
  <c r="V219" i="19"/>
  <c r="G219" i="19"/>
  <c r="W219" i="19"/>
  <c r="P219" i="19"/>
  <c r="I219" i="19"/>
  <c r="Y219" i="19"/>
  <c r="J219" i="19"/>
  <c r="K219" i="19"/>
  <c r="D219" i="19"/>
  <c r="T219" i="19"/>
  <c r="M219" i="19"/>
  <c r="A255" i="19"/>
  <c r="N219" i="19"/>
  <c r="E42" i="19"/>
  <c r="H42" i="19"/>
  <c r="S42" i="19"/>
  <c r="C42" i="19"/>
  <c r="F42" i="19"/>
  <c r="U42" i="19"/>
  <c r="D42" i="19"/>
  <c r="O42" i="19"/>
  <c r="A78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6" i="23"/>
  <c r="B146" i="23"/>
  <c r="I146" i="23"/>
  <c r="P146" i="23"/>
  <c r="S146" i="23"/>
  <c r="C146" i="23"/>
  <c r="R146" i="23"/>
  <c r="Y146" i="23"/>
  <c r="E146" i="23"/>
  <c r="H146" i="23"/>
  <c r="O146" i="23"/>
  <c r="J146" i="23"/>
  <c r="U146" i="23"/>
  <c r="X146" i="23"/>
  <c r="D146" i="23"/>
  <c r="K146" i="23"/>
  <c r="F146" i="23"/>
  <c r="Q146" i="23"/>
  <c r="T146" i="23"/>
  <c r="W146" i="23"/>
  <c r="G146" i="23"/>
  <c r="L146" i="23"/>
  <c r="M146" i="23"/>
  <c r="N146" i="23"/>
  <c r="B505" i="19"/>
  <c r="F505" i="19"/>
  <c r="J505" i="19"/>
  <c r="N505" i="19"/>
  <c r="R505" i="19"/>
  <c r="V505" i="19"/>
  <c r="A506" i="19"/>
  <c r="C505" i="19"/>
  <c r="G505" i="19"/>
  <c r="K505" i="19"/>
  <c r="O505" i="19"/>
  <c r="S505" i="19"/>
  <c r="W505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5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G176" i="21"/>
  <c r="W176" i="21"/>
  <c r="P176" i="21"/>
  <c r="I176" i="21"/>
  <c r="Y176" i="21"/>
  <c r="N176" i="21"/>
  <c r="K176" i="21"/>
  <c r="D176" i="21"/>
  <c r="T176" i="21"/>
  <c r="M176" i="21"/>
  <c r="B176" i="21"/>
  <c r="R176" i="21"/>
  <c r="O176" i="21"/>
  <c r="H176" i="21"/>
  <c r="X176" i="21"/>
  <c r="Q176" i="21"/>
  <c r="F176" i="21"/>
  <c r="V176" i="21"/>
  <c r="C176" i="21"/>
  <c r="S176" i="21"/>
  <c r="L176" i="21"/>
  <c r="E176" i="21"/>
  <c r="U176" i="21"/>
  <c r="J176" i="21"/>
  <c r="A177" i="21"/>
  <c r="B434" i="19"/>
  <c r="F434" i="19"/>
  <c r="J434" i="19"/>
  <c r="N434" i="19"/>
  <c r="R434" i="19"/>
  <c r="V434" i="19"/>
  <c r="C434" i="19"/>
  <c r="G434" i="19"/>
  <c r="K434" i="19"/>
  <c r="O434" i="19"/>
  <c r="S434" i="19"/>
  <c r="W434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575" i="19"/>
  <c r="F575" i="19"/>
  <c r="J575" i="19"/>
  <c r="N575" i="19"/>
  <c r="R575" i="19"/>
  <c r="V575" i="19"/>
  <c r="C575" i="19"/>
  <c r="G575" i="19"/>
  <c r="K575" i="19"/>
  <c r="O575" i="19"/>
  <c r="S575" i="19"/>
  <c r="W575" i="19"/>
  <c r="A576" i="19"/>
  <c r="D575" i="19"/>
  <c r="H575" i="19"/>
  <c r="L575" i="19"/>
  <c r="P575" i="19"/>
  <c r="T575" i="19"/>
  <c r="X575" i="19"/>
  <c r="E575" i="19"/>
  <c r="I575" i="19"/>
  <c r="M575" i="19"/>
  <c r="Q575" i="19"/>
  <c r="U575" i="19"/>
  <c r="Y575" i="19"/>
  <c r="B399" i="19"/>
  <c r="F399" i="19"/>
  <c r="J399" i="19"/>
  <c r="N399" i="19"/>
  <c r="R399" i="19"/>
  <c r="V399" i="19"/>
  <c r="A435" i="19"/>
  <c r="C399" i="19"/>
  <c r="G399" i="19"/>
  <c r="K399" i="19"/>
  <c r="O399" i="19"/>
  <c r="S399" i="19"/>
  <c r="W399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0" i="19"/>
  <c r="B540" i="19"/>
  <c r="F540" i="19"/>
  <c r="J540" i="19"/>
  <c r="N540" i="19"/>
  <c r="R540" i="19"/>
  <c r="V540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I540" i="19"/>
  <c r="M540" i="19"/>
  <c r="Q540" i="19"/>
  <c r="U540" i="19"/>
  <c r="Y540" i="19"/>
  <c r="X41" i="19" l="1"/>
  <c r="X41" i="24"/>
  <c r="W41" i="21"/>
  <c r="X41" i="21"/>
  <c r="W41" i="24"/>
  <c r="W41" i="19"/>
  <c r="R212" i="21"/>
  <c r="V212" i="21"/>
  <c r="W212" i="21"/>
  <c r="U212" i="21"/>
  <c r="X212" i="21"/>
  <c r="Y212" i="21"/>
  <c r="T212" i="21"/>
  <c r="Q212" i="21"/>
  <c r="S212" i="21"/>
  <c r="D212" i="21"/>
  <c r="B212" i="21"/>
  <c r="G212" i="21"/>
  <c r="O212" i="21"/>
  <c r="I212" i="21"/>
  <c r="C212" i="21"/>
  <c r="N212" i="21"/>
  <c r="M212" i="21"/>
  <c r="E212" i="21"/>
  <c r="A213" i="21"/>
  <c r="P212" i="21"/>
  <c r="K212" i="21"/>
  <c r="J212" i="21"/>
  <c r="H212" i="21"/>
  <c r="F212" i="21"/>
  <c r="L212" i="21"/>
  <c r="W247" i="21"/>
  <c r="K247" i="21"/>
  <c r="N247" i="21"/>
  <c r="E247" i="21"/>
  <c r="S247" i="21"/>
  <c r="M247" i="21"/>
  <c r="T247" i="21"/>
  <c r="D247" i="21"/>
  <c r="A248" i="21"/>
  <c r="B247" i="21"/>
  <c r="P247" i="21"/>
  <c r="L247" i="21"/>
  <c r="Q247" i="21"/>
  <c r="X247" i="21"/>
  <c r="O247" i="21"/>
  <c r="R247" i="21"/>
  <c r="I247" i="21"/>
  <c r="V247" i="21"/>
  <c r="G247" i="21"/>
  <c r="J247" i="21"/>
  <c r="Y247" i="21"/>
  <c r="H247" i="21"/>
  <c r="C247" i="21"/>
  <c r="F247" i="21"/>
  <c r="U247" i="21"/>
  <c r="P424" i="21"/>
  <c r="E424" i="21"/>
  <c r="B424" i="21"/>
  <c r="R424" i="21"/>
  <c r="O424" i="21"/>
  <c r="T424" i="21"/>
  <c r="I424" i="21"/>
  <c r="F424" i="21"/>
  <c r="C424" i="21"/>
  <c r="S424" i="21"/>
  <c r="D424" i="21"/>
  <c r="X424" i="21"/>
  <c r="Q424" i="21"/>
  <c r="J424" i="21"/>
  <c r="G424" i="21"/>
  <c r="W424" i="21"/>
  <c r="H424" i="21"/>
  <c r="A425" i="21"/>
  <c r="Y424" i="21"/>
  <c r="N424" i="21"/>
  <c r="K424" i="21"/>
  <c r="L424" i="21"/>
  <c r="M424" i="21"/>
  <c r="U424" i="21"/>
  <c r="V424" i="21"/>
  <c r="Y362" i="23"/>
  <c r="G362" i="23"/>
  <c r="A398" i="23"/>
  <c r="B362" i="23"/>
  <c r="S362" i="23"/>
  <c r="F362" i="23"/>
  <c r="D362" i="23"/>
  <c r="E362" i="23"/>
  <c r="C362" i="23"/>
  <c r="H362" i="23"/>
  <c r="L362" i="23"/>
  <c r="I362" i="23"/>
  <c r="M362" i="23"/>
  <c r="Q362" i="23"/>
  <c r="N362" i="23"/>
  <c r="R362" i="23"/>
  <c r="O362" i="23"/>
  <c r="P362" i="23"/>
  <c r="K362" i="23"/>
  <c r="J362" i="23"/>
  <c r="X362" i="23"/>
  <c r="U362" i="23"/>
  <c r="T362" i="23"/>
  <c r="V362" i="23"/>
  <c r="W362" i="23"/>
  <c r="P221" i="23"/>
  <c r="O221" i="23"/>
  <c r="N221" i="23"/>
  <c r="A257" i="23"/>
  <c r="L221" i="23"/>
  <c r="K221" i="23"/>
  <c r="J221" i="23"/>
  <c r="M221" i="23"/>
  <c r="H221" i="23"/>
  <c r="G221" i="23"/>
  <c r="F221" i="23"/>
  <c r="I221" i="23"/>
  <c r="D221" i="23"/>
  <c r="C221" i="23"/>
  <c r="B221" i="23"/>
  <c r="E221" i="23"/>
  <c r="U221" i="23"/>
  <c r="Q221" i="23"/>
  <c r="Y221" i="23"/>
  <c r="X221" i="23"/>
  <c r="T221" i="23"/>
  <c r="W221" i="23"/>
  <c r="V221" i="23"/>
  <c r="R221" i="23"/>
  <c r="S221" i="23"/>
  <c r="D670" i="21"/>
  <c r="E670" i="21"/>
  <c r="Y670" i="21"/>
  <c r="N670" i="21"/>
  <c r="K670" i="21"/>
  <c r="H670" i="21"/>
  <c r="I670" i="21"/>
  <c r="B670" i="21"/>
  <c r="R670" i="21"/>
  <c r="O670" i="21"/>
  <c r="L670" i="21"/>
  <c r="M670" i="21"/>
  <c r="F670" i="21"/>
  <c r="C670" i="21"/>
  <c r="S670" i="21"/>
  <c r="P670" i="21"/>
  <c r="Q670" i="21"/>
  <c r="J670" i="21"/>
  <c r="G670" i="21"/>
  <c r="A671" i="21"/>
  <c r="X670" i="21"/>
  <c r="V670" i="21"/>
  <c r="T670" i="21"/>
  <c r="U670" i="21"/>
  <c r="W670" i="21"/>
  <c r="L705" i="21"/>
  <c r="A706" i="21"/>
  <c r="Q705" i="21"/>
  <c r="J705" i="21"/>
  <c r="G705" i="21"/>
  <c r="W705" i="21"/>
  <c r="P705" i="21"/>
  <c r="E705" i="21"/>
  <c r="Y705" i="21"/>
  <c r="N705" i="21"/>
  <c r="K705" i="21"/>
  <c r="D705" i="21"/>
  <c r="T705" i="21"/>
  <c r="I705" i="21"/>
  <c r="B705" i="21"/>
  <c r="R705" i="21"/>
  <c r="O705" i="21"/>
  <c r="H705" i="21"/>
  <c r="X705" i="21"/>
  <c r="M705" i="21"/>
  <c r="F705" i="21"/>
  <c r="C705" i="21"/>
  <c r="S705" i="21"/>
  <c r="U705" i="21"/>
  <c r="V705" i="21"/>
  <c r="L740" i="21"/>
  <c r="A741" i="21"/>
  <c r="Q740" i="21"/>
  <c r="N740" i="21"/>
  <c r="O740" i="21"/>
  <c r="P740" i="21"/>
  <c r="E740" i="21"/>
  <c r="Y740" i="21"/>
  <c r="R740" i="21"/>
  <c r="S740" i="21"/>
  <c r="D740" i="21"/>
  <c r="T740" i="21"/>
  <c r="I740" i="21"/>
  <c r="F740" i="21"/>
  <c r="G740" i="21"/>
  <c r="H740" i="21"/>
  <c r="X740" i="21"/>
  <c r="M740" i="21"/>
  <c r="J740" i="21"/>
  <c r="K740" i="21"/>
  <c r="B740" i="21"/>
  <c r="C740" i="21"/>
  <c r="W740" i="21"/>
  <c r="V740" i="21"/>
  <c r="U740" i="21"/>
  <c r="D530" i="21"/>
  <c r="B530" i="21"/>
  <c r="G530" i="21"/>
  <c r="H530" i="21"/>
  <c r="F530" i="21"/>
  <c r="K530" i="21"/>
  <c r="E530" i="21"/>
  <c r="J530" i="21"/>
  <c r="A531" i="21"/>
  <c r="I530" i="21"/>
  <c r="C530" i="21"/>
  <c r="Q530" i="21"/>
  <c r="L530" i="21"/>
  <c r="N530" i="21"/>
  <c r="V530" i="21"/>
  <c r="U530" i="21"/>
  <c r="W530" i="21"/>
  <c r="T530" i="21"/>
  <c r="O530" i="21"/>
  <c r="S530" i="21"/>
  <c r="P530" i="21"/>
  <c r="M530" i="21"/>
  <c r="X530" i="21"/>
  <c r="Y530" i="21"/>
  <c r="R530" i="21"/>
  <c r="K736" i="24"/>
  <c r="R736" i="24"/>
  <c r="B736" i="24"/>
  <c r="I736" i="24"/>
  <c r="P736" i="24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U736" i="24"/>
  <c r="W736" i="24"/>
  <c r="V736" i="24"/>
  <c r="R456" i="24"/>
  <c r="Q456" i="24"/>
  <c r="D456" i="24"/>
  <c r="J456" i="24"/>
  <c r="X456" i="24"/>
  <c r="C456" i="24"/>
  <c r="G456" i="24"/>
  <c r="F456" i="24"/>
  <c r="T456" i="24"/>
  <c r="A457" i="24"/>
  <c r="I456" i="24"/>
  <c r="S456" i="24"/>
  <c r="M456" i="24"/>
  <c r="W456" i="24"/>
  <c r="V456" i="24"/>
  <c r="E456" i="24"/>
  <c r="O456" i="24"/>
  <c r="Y456" i="24"/>
  <c r="L456" i="24"/>
  <c r="B456" i="24"/>
  <c r="P456" i="24"/>
  <c r="K456" i="24"/>
  <c r="U456" i="24"/>
  <c r="H456" i="24"/>
  <c r="N456" i="24"/>
  <c r="D389" i="21"/>
  <c r="B389" i="21"/>
  <c r="S389" i="21"/>
  <c r="H389" i="21"/>
  <c r="F389" i="21"/>
  <c r="A390" i="21"/>
  <c r="E389" i="21"/>
  <c r="C389" i="21"/>
  <c r="Y389" i="21"/>
  <c r="G389" i="21"/>
  <c r="M389" i="21"/>
  <c r="P389" i="21"/>
  <c r="I389" i="21"/>
  <c r="Q389" i="21"/>
  <c r="N389" i="21"/>
  <c r="R389" i="21"/>
  <c r="J389" i="21"/>
  <c r="K389" i="21"/>
  <c r="O389" i="21"/>
  <c r="L389" i="21"/>
  <c r="X389" i="21"/>
  <c r="W389" i="21"/>
  <c r="T389" i="21"/>
  <c r="V389" i="21"/>
  <c r="U389" i="21"/>
  <c r="D283" i="21"/>
  <c r="X283" i="21"/>
  <c r="Y283" i="21"/>
  <c r="N283" i="21"/>
  <c r="K283" i="21"/>
  <c r="H283" i="21"/>
  <c r="E283" i="21"/>
  <c r="B283" i="21"/>
  <c r="R283" i="21"/>
  <c r="O283" i="21"/>
  <c r="P283" i="21"/>
  <c r="I283" i="21"/>
  <c r="F283" i="21"/>
  <c r="C283" i="21"/>
  <c r="S283" i="21"/>
  <c r="A284" i="21"/>
  <c r="T283" i="21"/>
  <c r="Q283" i="21"/>
  <c r="J283" i="21"/>
  <c r="G283" i="21"/>
  <c r="W283" i="21"/>
  <c r="L283" i="21"/>
  <c r="M283" i="21"/>
  <c r="V283" i="21"/>
  <c r="U283" i="21"/>
  <c r="B350" i="24"/>
  <c r="P350" i="24"/>
  <c r="O350" i="24"/>
  <c r="U350" i="24"/>
  <c r="H350" i="24"/>
  <c r="N350" i="24"/>
  <c r="R350" i="24"/>
  <c r="Q350" i="24"/>
  <c r="D350" i="24"/>
  <c r="J350" i="24"/>
  <c r="X350" i="24"/>
  <c r="G350" i="24"/>
  <c r="K350" i="24"/>
  <c r="F350" i="24"/>
  <c r="T350" i="24"/>
  <c r="C350" i="24"/>
  <c r="I350" i="24"/>
  <c r="W350" i="24"/>
  <c r="M350" i="24"/>
  <c r="A351" i="24"/>
  <c r="V350" i="24"/>
  <c r="E350" i="24"/>
  <c r="S350" i="24"/>
  <c r="Y350" i="24"/>
  <c r="L350" i="24"/>
  <c r="E420" i="24"/>
  <c r="O420" i="24"/>
  <c r="Y420" i="24"/>
  <c r="L420" i="24"/>
  <c r="G420" i="24"/>
  <c r="F420" i="24"/>
  <c r="T420" i="24"/>
  <c r="U420" i="24"/>
  <c r="H420" i="24"/>
  <c r="N420" i="24"/>
  <c r="M420" i="24"/>
  <c r="W420" i="24"/>
  <c r="V420" i="24"/>
  <c r="J420" i="24"/>
  <c r="X420" i="24"/>
  <c r="C420" i="24"/>
  <c r="B420" i="24"/>
  <c r="P420" i="24"/>
  <c r="K420" i="24"/>
  <c r="A421" i="24"/>
  <c r="I420" i="24"/>
  <c r="S420" i="24"/>
  <c r="R420" i="24"/>
  <c r="Q420" i="24"/>
  <c r="D420" i="24"/>
  <c r="E491" i="24"/>
  <c r="Y491" i="24"/>
  <c r="J491" i="24"/>
  <c r="G491" i="24"/>
  <c r="D491" i="24"/>
  <c r="I491" i="24"/>
  <c r="A492" i="24"/>
  <c r="N491" i="24"/>
  <c r="K491" i="24"/>
  <c r="H491" i="24"/>
  <c r="M491" i="24"/>
  <c r="B491" i="24"/>
  <c r="R491" i="24"/>
  <c r="O491" i="24"/>
  <c r="L491" i="24"/>
  <c r="Q491" i="24"/>
  <c r="F491" i="24"/>
  <c r="C491" i="24"/>
  <c r="S491" i="24"/>
  <c r="P491" i="24"/>
  <c r="W491" i="24"/>
  <c r="T491" i="24"/>
  <c r="U491" i="24"/>
  <c r="V491" i="24"/>
  <c r="X491" i="24"/>
  <c r="Q432" i="23"/>
  <c r="K432" i="23"/>
  <c r="T432" i="23"/>
  <c r="Y432" i="23"/>
  <c r="O432" i="23"/>
  <c r="X432" i="23"/>
  <c r="J432" i="23"/>
  <c r="S432" i="23"/>
  <c r="R432" i="23"/>
  <c r="P432" i="23"/>
  <c r="L432" i="23"/>
  <c r="M432" i="23"/>
  <c r="N432" i="23"/>
  <c r="I432" i="23"/>
  <c r="E432" i="23"/>
  <c r="B432" i="23"/>
  <c r="F432" i="23"/>
  <c r="G432" i="23"/>
  <c r="D432" i="23"/>
  <c r="H432" i="23"/>
  <c r="C432" i="23"/>
  <c r="V432" i="23"/>
  <c r="U432" i="23"/>
  <c r="W432" i="23"/>
  <c r="O701" i="24"/>
  <c r="A702" i="24"/>
  <c r="F701" i="24"/>
  <c r="M701" i="24"/>
  <c r="T701" i="24"/>
  <c r="D701" i="24"/>
  <c r="K701" i="24"/>
  <c r="R701" i="24"/>
  <c r="B701" i="24"/>
  <c r="I701" i="24"/>
  <c r="P701" i="24"/>
  <c r="W701" i="24"/>
  <c r="G701" i="24"/>
  <c r="N701" i="24"/>
  <c r="Y701" i="24"/>
  <c r="E701" i="24"/>
  <c r="L701" i="24"/>
  <c r="S701" i="24"/>
  <c r="C701" i="24"/>
  <c r="J701" i="24"/>
  <c r="Q701" i="24"/>
  <c r="X701" i="24"/>
  <c r="H701" i="24"/>
  <c r="U701" i="24"/>
  <c r="V701" i="24"/>
  <c r="H631" i="24"/>
  <c r="G631" i="24"/>
  <c r="F631" i="24"/>
  <c r="D631" i="24"/>
  <c r="A632" i="24"/>
  <c r="M631" i="24"/>
  <c r="P631" i="24"/>
  <c r="O631" i="24"/>
  <c r="N631" i="24"/>
  <c r="I631" i="24"/>
  <c r="L631" i="24"/>
  <c r="K631" i="24"/>
  <c r="J631" i="24"/>
  <c r="E631" i="24"/>
  <c r="C631" i="24"/>
  <c r="B631" i="24"/>
  <c r="U631" i="24"/>
  <c r="Q631" i="24"/>
  <c r="W631" i="24"/>
  <c r="R631" i="24"/>
  <c r="S631" i="24"/>
  <c r="T631" i="24"/>
  <c r="Y631" i="24"/>
  <c r="X631" i="24"/>
  <c r="V631" i="24"/>
  <c r="D385" i="24"/>
  <c r="X385" i="24"/>
  <c r="R385" i="24"/>
  <c r="Y385" i="24"/>
  <c r="S385" i="24"/>
  <c r="L385" i="24"/>
  <c r="M385" i="24"/>
  <c r="Q385" i="24"/>
  <c r="H385" i="24"/>
  <c r="B385" i="24"/>
  <c r="V385" i="24"/>
  <c r="A386" i="24"/>
  <c r="O385" i="24"/>
  <c r="C385" i="24"/>
  <c r="J385" i="24"/>
  <c r="W385" i="24"/>
  <c r="P385" i="24"/>
  <c r="F385" i="24"/>
  <c r="E385" i="24"/>
  <c r="N385" i="24"/>
  <c r="I385" i="24"/>
  <c r="K385" i="24"/>
  <c r="T385" i="24"/>
  <c r="G385" i="24"/>
  <c r="U385" i="24"/>
  <c r="P460" i="21"/>
  <c r="Y460" i="21"/>
  <c r="K460" i="21"/>
  <c r="T460" i="21"/>
  <c r="J460" i="21"/>
  <c r="O460" i="21"/>
  <c r="X460" i="21"/>
  <c r="R460" i="21"/>
  <c r="S460" i="21"/>
  <c r="Q460" i="21"/>
  <c r="A461" i="21"/>
  <c r="L460" i="21"/>
  <c r="M460" i="21"/>
  <c r="N460" i="21"/>
  <c r="D460" i="21"/>
  <c r="I460" i="21"/>
  <c r="B460" i="21"/>
  <c r="H460" i="21"/>
  <c r="C460" i="21"/>
  <c r="G460" i="21"/>
  <c r="F460" i="21"/>
  <c r="E460" i="21"/>
  <c r="V460" i="21"/>
  <c r="W460" i="21"/>
  <c r="U460" i="21"/>
  <c r="P810" i="21"/>
  <c r="Q810" i="21"/>
  <c r="J810" i="21"/>
  <c r="K810" i="21"/>
  <c r="D810" i="21"/>
  <c r="E810" i="21"/>
  <c r="A811" i="21"/>
  <c r="N810" i="21"/>
  <c r="O810" i="21"/>
  <c r="H810" i="21"/>
  <c r="I810" i="21"/>
  <c r="B810" i="21"/>
  <c r="C810" i="21"/>
  <c r="L810" i="21"/>
  <c r="M810" i="21"/>
  <c r="F810" i="21"/>
  <c r="G810" i="21"/>
  <c r="S810" i="21"/>
  <c r="R810" i="21"/>
  <c r="U810" i="21"/>
  <c r="T810" i="21"/>
  <c r="V810" i="21"/>
  <c r="Y810" i="21"/>
  <c r="W810" i="21"/>
  <c r="X810" i="21"/>
  <c r="H600" i="21"/>
  <c r="X600" i="21"/>
  <c r="Q600" i="21"/>
  <c r="J600" i="21"/>
  <c r="C600" i="21"/>
  <c r="S600" i="21"/>
  <c r="L600" i="21"/>
  <c r="E600" i="21"/>
  <c r="Y600" i="21"/>
  <c r="N600" i="21"/>
  <c r="G600" i="21"/>
  <c r="P600" i="21"/>
  <c r="I600" i="21"/>
  <c r="B600" i="21"/>
  <c r="R600" i="21"/>
  <c r="K600" i="21"/>
  <c r="D600" i="21"/>
  <c r="T600" i="21"/>
  <c r="M600" i="21"/>
  <c r="F600" i="21"/>
  <c r="A601" i="21"/>
  <c r="O600" i="21"/>
  <c r="U600" i="21"/>
  <c r="V600" i="21"/>
  <c r="W600" i="21"/>
  <c r="E561" i="24"/>
  <c r="Y561" i="24"/>
  <c r="N561" i="24"/>
  <c r="K561" i="24"/>
  <c r="D561" i="24"/>
  <c r="T561" i="24"/>
  <c r="I561" i="24"/>
  <c r="B561" i="24"/>
  <c r="R561" i="24"/>
  <c r="O561" i="24"/>
  <c r="H561" i="24"/>
  <c r="X561" i="24"/>
  <c r="M561" i="24"/>
  <c r="F561" i="24"/>
  <c r="C561" i="24"/>
  <c r="S561" i="24"/>
  <c r="L561" i="24"/>
  <c r="A562" i="24"/>
  <c r="Q561" i="24"/>
  <c r="J561" i="24"/>
  <c r="G561" i="24"/>
  <c r="W561" i="24"/>
  <c r="P561" i="24"/>
  <c r="U561" i="24"/>
  <c r="V561" i="24"/>
  <c r="P565" i="21"/>
  <c r="E565" i="21"/>
  <c r="B565" i="21"/>
  <c r="R565" i="21"/>
  <c r="O565" i="21"/>
  <c r="T565" i="21"/>
  <c r="I565" i="21"/>
  <c r="F565" i="21"/>
  <c r="C565" i="21"/>
  <c r="S565" i="21"/>
  <c r="D565" i="21"/>
  <c r="X565" i="21"/>
  <c r="Q565" i="21"/>
  <c r="J565" i="21"/>
  <c r="G565" i="21"/>
  <c r="W565" i="21"/>
  <c r="H565" i="21"/>
  <c r="A566" i="21"/>
  <c r="Y565" i="21"/>
  <c r="N565" i="21"/>
  <c r="K565" i="21"/>
  <c r="L565" i="21"/>
  <c r="M565" i="21"/>
  <c r="U565" i="21"/>
  <c r="V565" i="21"/>
  <c r="N771" i="24"/>
  <c r="Y771" i="24"/>
  <c r="E771" i="24"/>
  <c r="D771" i="24"/>
  <c r="G771" i="24"/>
  <c r="J771" i="24"/>
  <c r="Q771" i="24"/>
  <c r="P771" i="24"/>
  <c r="S771" i="24"/>
  <c r="C771" i="24"/>
  <c r="A772" i="24"/>
  <c r="F771" i="24"/>
  <c r="M771" i="24"/>
  <c r="L771" i="24"/>
  <c r="O771" i="24"/>
  <c r="R771" i="24"/>
  <c r="B771" i="24"/>
  <c r="I771" i="24"/>
  <c r="H771" i="24"/>
  <c r="K771" i="24"/>
  <c r="T771" i="24"/>
  <c r="W771" i="24"/>
  <c r="U771" i="24"/>
  <c r="V771" i="24"/>
  <c r="X771" i="24"/>
  <c r="S503" i="23"/>
  <c r="P503" i="23"/>
  <c r="F503" i="23"/>
  <c r="Y503" i="23"/>
  <c r="L503" i="23"/>
  <c r="G503" i="23"/>
  <c r="E503" i="23"/>
  <c r="C503" i="23"/>
  <c r="X503" i="23"/>
  <c r="B503" i="23"/>
  <c r="K503" i="23"/>
  <c r="T503" i="23"/>
  <c r="N503" i="23"/>
  <c r="M503" i="23"/>
  <c r="J503" i="23"/>
  <c r="O503" i="23"/>
  <c r="I503" i="23"/>
  <c r="R503" i="23"/>
  <c r="A504" i="23"/>
  <c r="U503" i="23"/>
  <c r="H503" i="23"/>
  <c r="V503" i="23"/>
  <c r="Q503" i="23"/>
  <c r="D503" i="23"/>
  <c r="W503" i="23"/>
  <c r="Q315" i="24"/>
  <c r="H315" i="24"/>
  <c r="J315" i="24"/>
  <c r="A316" i="24"/>
  <c r="G315" i="24"/>
  <c r="B315" i="24"/>
  <c r="T315" i="24"/>
  <c r="U315" i="24"/>
  <c r="F315" i="24"/>
  <c r="X315" i="24"/>
  <c r="C315" i="24"/>
  <c r="I315" i="24"/>
  <c r="W315" i="24"/>
  <c r="R315" i="24"/>
  <c r="V315" i="24"/>
  <c r="E315" i="24"/>
  <c r="S315" i="24"/>
  <c r="Y315" i="24"/>
  <c r="P315" i="24"/>
  <c r="K315" i="24"/>
  <c r="O315" i="24"/>
  <c r="L315" i="24"/>
  <c r="N315" i="24"/>
  <c r="M315" i="24"/>
  <c r="D315" i="24"/>
  <c r="G42" i="24"/>
  <c r="I42" i="24"/>
  <c r="A43" i="24"/>
  <c r="D42" i="24"/>
  <c r="Y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C42" i="24"/>
  <c r="B42" i="24"/>
  <c r="B327" i="23"/>
  <c r="G327" i="23"/>
  <c r="F327" i="23"/>
  <c r="S327" i="23"/>
  <c r="E327" i="23"/>
  <c r="A363" i="23"/>
  <c r="A328" i="23"/>
  <c r="Y327" i="23"/>
  <c r="C327" i="23"/>
  <c r="D327" i="23"/>
  <c r="H327" i="23"/>
  <c r="M327" i="23"/>
  <c r="O327" i="23"/>
  <c r="R327" i="23"/>
  <c r="Q327" i="23"/>
  <c r="I327" i="23"/>
  <c r="L327" i="23"/>
  <c r="K327" i="23"/>
  <c r="N327" i="23"/>
  <c r="P327" i="23"/>
  <c r="J327" i="23"/>
  <c r="W327" i="23"/>
  <c r="U327" i="23"/>
  <c r="X327" i="23"/>
  <c r="V327" i="23"/>
  <c r="T327" i="23"/>
  <c r="G291" i="23"/>
  <c r="W291" i="23"/>
  <c r="P291" i="23"/>
  <c r="I291" i="23"/>
  <c r="Y291" i="23"/>
  <c r="N291" i="23"/>
  <c r="K291" i="23"/>
  <c r="D291" i="23"/>
  <c r="T291" i="23"/>
  <c r="M291" i="23"/>
  <c r="B291" i="23"/>
  <c r="R291" i="23"/>
  <c r="O291" i="23"/>
  <c r="H291" i="23"/>
  <c r="X291" i="23"/>
  <c r="Q291" i="23"/>
  <c r="F291" i="23"/>
  <c r="V291" i="23"/>
  <c r="C291" i="23"/>
  <c r="S291" i="23"/>
  <c r="L291" i="23"/>
  <c r="E291" i="23"/>
  <c r="U291" i="23"/>
  <c r="J291" i="23"/>
  <c r="M841" i="24"/>
  <c r="T841" i="24"/>
  <c r="D841" i="24"/>
  <c r="K841" i="24"/>
  <c r="R841" i="24"/>
  <c r="B841" i="24"/>
  <c r="I841" i="24"/>
  <c r="P841" i="24"/>
  <c r="W841" i="24"/>
  <c r="G841" i="24"/>
  <c r="N841" i="24"/>
  <c r="Y841" i="24"/>
  <c r="E841" i="24"/>
  <c r="L841" i="24"/>
  <c r="S841" i="24"/>
  <c r="C841" i="24"/>
  <c r="J841" i="24"/>
  <c r="Q841" i="24"/>
  <c r="X841" i="24"/>
  <c r="H841" i="24"/>
  <c r="O841" i="24"/>
  <c r="A842" i="24"/>
  <c r="F841" i="24"/>
  <c r="V841" i="24"/>
  <c r="U841" i="24"/>
  <c r="A355" i="21"/>
  <c r="G354" i="21"/>
  <c r="D354" i="21"/>
  <c r="B354" i="21"/>
  <c r="S354" i="21"/>
  <c r="E354" i="21"/>
  <c r="F354" i="21"/>
  <c r="Y354" i="21"/>
  <c r="C354" i="21"/>
  <c r="I354" i="21"/>
  <c r="R354" i="21"/>
  <c r="J354" i="21"/>
  <c r="N354" i="21"/>
  <c r="O354" i="21"/>
  <c r="P354" i="21"/>
  <c r="K354" i="21"/>
  <c r="L354" i="21"/>
  <c r="Q354" i="21"/>
  <c r="H354" i="21"/>
  <c r="M354" i="21"/>
  <c r="U354" i="21"/>
  <c r="T354" i="21"/>
  <c r="V354" i="21"/>
  <c r="W354" i="21"/>
  <c r="X354" i="21"/>
  <c r="I174" i="24"/>
  <c r="F174" i="24"/>
  <c r="C174" i="24"/>
  <c r="S174" i="24"/>
  <c r="T174" i="24"/>
  <c r="Q174" i="24"/>
  <c r="J174" i="24"/>
  <c r="G174" i="24"/>
  <c r="D174" i="24"/>
  <c r="X174" i="24"/>
  <c r="Y174" i="24"/>
  <c r="R174" i="24"/>
  <c r="K174" i="24"/>
  <c r="H174" i="24"/>
  <c r="E174" i="24"/>
  <c r="B174" i="24"/>
  <c r="A175" i="24"/>
  <c r="O174" i="24"/>
  <c r="P174" i="24"/>
  <c r="M174" i="24"/>
  <c r="L174" i="24"/>
  <c r="N174" i="24"/>
  <c r="U174" i="24"/>
  <c r="W174" i="24"/>
  <c r="V174" i="24"/>
  <c r="T319" i="21"/>
  <c r="Q319" i="21"/>
  <c r="J319" i="21"/>
  <c r="G319" i="21"/>
  <c r="D319" i="21"/>
  <c r="X319" i="21"/>
  <c r="Y319" i="21"/>
  <c r="R319" i="21"/>
  <c r="K319" i="21"/>
  <c r="H319" i="21"/>
  <c r="E319" i="21"/>
  <c r="B319" i="21"/>
  <c r="A320" i="21"/>
  <c r="O319" i="21"/>
  <c r="P319" i="21"/>
  <c r="I319" i="21"/>
  <c r="F319" i="21"/>
  <c r="C319" i="21"/>
  <c r="S319" i="21"/>
  <c r="M319" i="21"/>
  <c r="L319" i="21"/>
  <c r="N319" i="21"/>
  <c r="V319" i="21"/>
  <c r="U319" i="21"/>
  <c r="W319" i="21"/>
  <c r="C468" i="23"/>
  <c r="S468" i="23"/>
  <c r="L468" i="23"/>
  <c r="E468" i="23"/>
  <c r="U468" i="23"/>
  <c r="F468" i="23"/>
  <c r="V468" i="23"/>
  <c r="G468" i="23"/>
  <c r="W468" i="23"/>
  <c r="P468" i="23"/>
  <c r="I468" i="23"/>
  <c r="Y468" i="23"/>
  <c r="J468" i="23"/>
  <c r="O468" i="23"/>
  <c r="X468" i="23"/>
  <c r="B468" i="23"/>
  <c r="R468" i="23"/>
  <c r="K468" i="23"/>
  <c r="D468" i="23"/>
  <c r="T468" i="23"/>
  <c r="M468" i="23"/>
  <c r="A469" i="23"/>
  <c r="N468" i="23"/>
  <c r="H468" i="23"/>
  <c r="Q468" i="23"/>
  <c r="A245" i="24"/>
  <c r="I244" i="24"/>
  <c r="M244" i="24"/>
  <c r="Q244" i="24"/>
  <c r="N244" i="24"/>
  <c r="D244" i="24"/>
  <c r="R244" i="24"/>
  <c r="O244" i="24"/>
  <c r="J244" i="24"/>
  <c r="P244" i="24"/>
  <c r="B244" i="24"/>
  <c r="H244" i="24"/>
  <c r="K244" i="24"/>
  <c r="G244" i="24"/>
  <c r="L244" i="24"/>
  <c r="F244" i="24"/>
  <c r="C244" i="24"/>
  <c r="E244" i="24"/>
  <c r="Y244" i="24"/>
  <c r="S244" i="24"/>
  <c r="V244" i="24"/>
  <c r="T244" i="24"/>
  <c r="W244" i="24"/>
  <c r="U244" i="24"/>
  <c r="X244" i="24"/>
  <c r="K538" i="23"/>
  <c r="D538" i="23"/>
  <c r="T538" i="23"/>
  <c r="I538" i="23"/>
  <c r="Y538" i="23"/>
  <c r="N538" i="23"/>
  <c r="O538" i="23"/>
  <c r="H538" i="23"/>
  <c r="X538" i="23"/>
  <c r="M538" i="23"/>
  <c r="B538" i="23"/>
  <c r="R538" i="23"/>
  <c r="C538" i="23"/>
  <c r="S538" i="23"/>
  <c r="L538" i="23"/>
  <c r="A539" i="23"/>
  <c r="Q538" i="23"/>
  <c r="F538" i="23"/>
  <c r="V538" i="23"/>
  <c r="G538" i="23"/>
  <c r="W538" i="23"/>
  <c r="P538" i="23"/>
  <c r="E538" i="23"/>
  <c r="U538" i="23"/>
  <c r="J538" i="23"/>
  <c r="P806" i="24"/>
  <c r="S806" i="24"/>
  <c r="C806" i="24"/>
  <c r="J806" i="24"/>
  <c r="Q806" i="24"/>
  <c r="L806" i="24"/>
  <c r="O806" i="24"/>
  <c r="A807" i="24"/>
  <c r="F806" i="24"/>
  <c r="M806" i="24"/>
  <c r="H806" i="24"/>
  <c r="K806" i="24"/>
  <c r="R806" i="24"/>
  <c r="B806" i="24"/>
  <c r="I806" i="24"/>
  <c r="T806" i="24"/>
  <c r="D806" i="24"/>
  <c r="G806" i="24"/>
  <c r="N806" i="24"/>
  <c r="Y806" i="24"/>
  <c r="E806" i="24"/>
  <c r="X806" i="24"/>
  <c r="U806" i="24"/>
  <c r="V806" i="24"/>
  <c r="W806" i="24"/>
  <c r="A210" i="24"/>
  <c r="G209" i="24"/>
  <c r="B209" i="24"/>
  <c r="S209" i="24"/>
  <c r="E209" i="24"/>
  <c r="F209" i="24"/>
  <c r="D209" i="24"/>
  <c r="Y209" i="24"/>
  <c r="C209" i="24"/>
  <c r="J209" i="24"/>
  <c r="K209" i="24"/>
  <c r="O209" i="24"/>
  <c r="Q209" i="24"/>
  <c r="H209" i="24"/>
  <c r="L209" i="24"/>
  <c r="P209" i="24"/>
  <c r="I209" i="24"/>
  <c r="M209" i="24"/>
  <c r="N209" i="24"/>
  <c r="R209" i="24"/>
  <c r="T209" i="24"/>
  <c r="U209" i="24"/>
  <c r="W209" i="24"/>
  <c r="V209" i="24"/>
  <c r="X209" i="24"/>
  <c r="M526" i="24"/>
  <c r="F526" i="24"/>
  <c r="C526" i="24"/>
  <c r="S526" i="24"/>
  <c r="L526" i="24"/>
  <c r="Q526" i="24"/>
  <c r="J526" i="24"/>
  <c r="G526" i="24"/>
  <c r="A527" i="24"/>
  <c r="P526" i="24"/>
  <c r="E526" i="24"/>
  <c r="Y526" i="24"/>
  <c r="N526" i="24"/>
  <c r="K526" i="24"/>
  <c r="D526" i="24"/>
  <c r="I526" i="24"/>
  <c r="B526" i="24"/>
  <c r="R526" i="24"/>
  <c r="O526" i="24"/>
  <c r="H526" i="24"/>
  <c r="X526" i="24"/>
  <c r="W526" i="24"/>
  <c r="V526" i="24"/>
  <c r="T526" i="24"/>
  <c r="U526" i="24"/>
  <c r="D186" i="23"/>
  <c r="G186" i="23"/>
  <c r="F186" i="23"/>
  <c r="P186" i="23"/>
  <c r="A222" i="23"/>
  <c r="A187" i="23"/>
  <c r="M186" i="23"/>
  <c r="L186" i="23"/>
  <c r="O186" i="23"/>
  <c r="N186" i="23"/>
  <c r="I186" i="23"/>
  <c r="H186" i="23"/>
  <c r="K186" i="23"/>
  <c r="J186" i="23"/>
  <c r="E186" i="23"/>
  <c r="B186" i="23"/>
  <c r="C186" i="23"/>
  <c r="W186" i="23"/>
  <c r="Y186" i="23"/>
  <c r="R186" i="23"/>
  <c r="T186" i="23"/>
  <c r="V186" i="23"/>
  <c r="X186" i="23"/>
  <c r="U186" i="23"/>
  <c r="Q186" i="23"/>
  <c r="S186" i="23"/>
  <c r="A667" i="24"/>
  <c r="B666" i="24"/>
  <c r="E666" i="24"/>
  <c r="D666" i="24"/>
  <c r="C666" i="24"/>
  <c r="N666" i="24"/>
  <c r="Q666" i="24"/>
  <c r="P666" i="24"/>
  <c r="O666" i="24"/>
  <c r="J666" i="24"/>
  <c r="M666" i="24"/>
  <c r="L666" i="24"/>
  <c r="K666" i="24"/>
  <c r="F666" i="24"/>
  <c r="I666" i="24"/>
  <c r="H666" i="24"/>
  <c r="G666" i="24"/>
  <c r="T666" i="24"/>
  <c r="W666" i="24"/>
  <c r="U666" i="24"/>
  <c r="S666" i="24"/>
  <c r="V666" i="24"/>
  <c r="R666" i="24"/>
  <c r="Y666" i="24"/>
  <c r="X666" i="24"/>
  <c r="K256" i="23"/>
  <c r="D256" i="23"/>
  <c r="T256" i="23"/>
  <c r="M256" i="23"/>
  <c r="F256" i="23"/>
  <c r="A292" i="23"/>
  <c r="O256" i="23"/>
  <c r="H256" i="23"/>
  <c r="X256" i="23"/>
  <c r="Q256" i="23"/>
  <c r="J256" i="23"/>
  <c r="C256" i="23"/>
  <c r="S256" i="23"/>
  <c r="L256" i="23"/>
  <c r="E256" i="23"/>
  <c r="Y256" i="23"/>
  <c r="N256" i="23"/>
  <c r="G256" i="23"/>
  <c r="W256" i="23"/>
  <c r="P256" i="23"/>
  <c r="I256" i="23"/>
  <c r="B256" i="23"/>
  <c r="R256" i="23"/>
  <c r="U256" i="23"/>
  <c r="V256" i="23"/>
  <c r="Q397" i="23"/>
  <c r="F397" i="23"/>
  <c r="C397" i="23"/>
  <c r="S397" i="23"/>
  <c r="P397" i="23"/>
  <c r="Y397" i="23"/>
  <c r="J397" i="23"/>
  <c r="G397" i="23"/>
  <c r="W397" i="23"/>
  <c r="T397" i="23"/>
  <c r="E397" i="23"/>
  <c r="A433" i="23"/>
  <c r="N397" i="23"/>
  <c r="K397" i="23"/>
  <c r="D397" i="23"/>
  <c r="X397" i="23"/>
  <c r="I397" i="23"/>
  <c r="B397" i="23"/>
  <c r="R397" i="23"/>
  <c r="O397" i="23"/>
  <c r="H397" i="23"/>
  <c r="L397" i="23"/>
  <c r="M397" i="23"/>
  <c r="V397" i="23"/>
  <c r="U397" i="23"/>
  <c r="Q279" i="24"/>
  <c r="H279" i="24"/>
  <c r="J279" i="24"/>
  <c r="A280" i="24"/>
  <c r="G279" i="24"/>
  <c r="B279" i="24"/>
  <c r="T279" i="24"/>
  <c r="F279" i="24"/>
  <c r="X279" i="24"/>
  <c r="C279" i="24"/>
  <c r="I279" i="24"/>
  <c r="W279" i="24"/>
  <c r="R279" i="24"/>
  <c r="V279" i="24"/>
  <c r="E279" i="24"/>
  <c r="S279" i="24"/>
  <c r="Y279" i="24"/>
  <c r="P279" i="24"/>
  <c r="K279" i="24"/>
  <c r="O279" i="24"/>
  <c r="U279" i="24"/>
  <c r="L279" i="24"/>
  <c r="N279" i="24"/>
  <c r="M279" i="24"/>
  <c r="D279" i="24"/>
  <c r="D635" i="21"/>
  <c r="E635" i="21"/>
  <c r="Y635" i="21"/>
  <c r="J635" i="21"/>
  <c r="G635" i="21"/>
  <c r="H635" i="21"/>
  <c r="I635" i="21"/>
  <c r="A636" i="21"/>
  <c r="N635" i="21"/>
  <c r="K635" i="21"/>
  <c r="L635" i="21"/>
  <c r="M635" i="21"/>
  <c r="B635" i="21"/>
  <c r="R635" i="21"/>
  <c r="O635" i="21"/>
  <c r="P635" i="21"/>
  <c r="Q635" i="21"/>
  <c r="F635" i="21"/>
  <c r="C635" i="21"/>
  <c r="S635" i="21"/>
  <c r="W635" i="21"/>
  <c r="X635" i="21"/>
  <c r="U635" i="21"/>
  <c r="V635" i="21"/>
  <c r="T635" i="21"/>
  <c r="B141" i="24"/>
  <c r="T141" i="24"/>
  <c r="N141" i="24"/>
  <c r="M141" i="24"/>
  <c r="G141" i="24"/>
  <c r="S141" i="24"/>
  <c r="F141" i="24"/>
  <c r="X141" i="24"/>
  <c r="R141" i="24"/>
  <c r="E141" i="24"/>
  <c r="Q141" i="24"/>
  <c r="L141" i="24"/>
  <c r="J141" i="24"/>
  <c r="D141" i="24"/>
  <c r="C141" i="24"/>
  <c r="O141" i="24"/>
  <c r="Y141" i="24"/>
  <c r="P141" i="24"/>
  <c r="H141" i="24"/>
  <c r="K141" i="24"/>
  <c r="W141" i="24"/>
  <c r="I141" i="24"/>
  <c r="U141" i="24"/>
  <c r="V141" i="24"/>
  <c r="H775" i="21"/>
  <c r="I775" i="21"/>
  <c r="N775" i="21"/>
  <c r="A776" i="21"/>
  <c r="L775" i="21"/>
  <c r="M775" i="21"/>
  <c r="G775" i="21"/>
  <c r="P775" i="21"/>
  <c r="F775" i="21"/>
  <c r="K775" i="21"/>
  <c r="D775" i="21"/>
  <c r="E775" i="21"/>
  <c r="J775" i="21"/>
  <c r="O775" i="21"/>
  <c r="B775" i="21"/>
  <c r="C775" i="21"/>
  <c r="R775" i="21"/>
  <c r="V775" i="21"/>
  <c r="S775" i="21"/>
  <c r="X775" i="21"/>
  <c r="Y775" i="21"/>
  <c r="T775" i="21"/>
  <c r="Q775" i="21"/>
  <c r="U775" i="21"/>
  <c r="W775" i="21"/>
  <c r="U573" i="23"/>
  <c r="F573" i="23"/>
  <c r="W573" i="23"/>
  <c r="Q573" i="23"/>
  <c r="N573" i="23"/>
  <c r="O573" i="23"/>
  <c r="B573" i="23"/>
  <c r="A574" i="23"/>
  <c r="H573" i="23"/>
  <c r="G573" i="23"/>
  <c r="Y573" i="23"/>
  <c r="D573" i="23"/>
  <c r="J573" i="23"/>
  <c r="E573" i="23"/>
  <c r="K573" i="23"/>
  <c r="P573" i="23"/>
  <c r="R573" i="23"/>
  <c r="S573" i="23"/>
  <c r="L573" i="23"/>
  <c r="M573" i="23"/>
  <c r="V573" i="23"/>
  <c r="X573" i="23"/>
  <c r="I573" i="23"/>
  <c r="C573" i="23"/>
  <c r="T573" i="23"/>
  <c r="H845" i="21"/>
  <c r="X845" i="21"/>
  <c r="Q845" i="21"/>
  <c r="J845" i="21"/>
  <c r="C845" i="21"/>
  <c r="S845" i="21"/>
  <c r="L845" i="21"/>
  <c r="E845" i="21"/>
  <c r="Y845" i="21"/>
  <c r="N845" i="21"/>
  <c r="G845" i="21"/>
  <c r="W845" i="21"/>
  <c r="P845" i="21"/>
  <c r="I845" i="21"/>
  <c r="B845" i="21"/>
  <c r="R845" i="21"/>
  <c r="K845" i="21"/>
  <c r="D845" i="21"/>
  <c r="T845" i="21"/>
  <c r="M845" i="21"/>
  <c r="F845" i="21"/>
  <c r="A846" i="21"/>
  <c r="O845" i="21"/>
  <c r="U845" i="21"/>
  <c r="V845" i="21"/>
  <c r="M596" i="24"/>
  <c r="T596" i="24"/>
  <c r="D596" i="24"/>
  <c r="G596" i="24"/>
  <c r="J596" i="24"/>
  <c r="I596" i="24"/>
  <c r="P596" i="24"/>
  <c r="S596" i="24"/>
  <c r="A597" i="24"/>
  <c r="F596" i="24"/>
  <c r="Y596" i="24"/>
  <c r="E596" i="24"/>
  <c r="L596" i="24"/>
  <c r="O596" i="24"/>
  <c r="R596" i="24"/>
  <c r="Q596" i="24"/>
  <c r="X596" i="24"/>
  <c r="H596" i="24"/>
  <c r="K596" i="24"/>
  <c r="N596" i="24"/>
  <c r="B596" i="24"/>
  <c r="C596" i="24"/>
  <c r="V596" i="24"/>
  <c r="W596" i="24"/>
  <c r="U596" i="24"/>
  <c r="A496" i="21"/>
  <c r="J495" i="21"/>
  <c r="G495" i="21"/>
  <c r="I495" i="21"/>
  <c r="H495" i="21"/>
  <c r="C495" i="21"/>
  <c r="B495" i="21"/>
  <c r="E495" i="21"/>
  <c r="D495" i="21"/>
  <c r="F495" i="21"/>
  <c r="W495" i="21"/>
  <c r="X495" i="21"/>
  <c r="O495" i="21"/>
  <c r="P495" i="21"/>
  <c r="T495" i="21"/>
  <c r="Q495" i="21"/>
  <c r="L495" i="21"/>
  <c r="Y495" i="21"/>
  <c r="M495" i="21"/>
  <c r="R495" i="21"/>
  <c r="U495" i="21"/>
  <c r="S495" i="21"/>
  <c r="N495" i="21"/>
  <c r="K495" i="21"/>
  <c r="V495" i="21"/>
  <c r="P255" i="19"/>
  <c r="E255" i="19"/>
  <c r="U255" i="19"/>
  <c r="J255" i="19"/>
  <c r="C255" i="19"/>
  <c r="S255" i="19"/>
  <c r="D255" i="19"/>
  <c r="T255" i="19"/>
  <c r="I255" i="19"/>
  <c r="A291" i="19"/>
  <c r="N255" i="19"/>
  <c r="G255" i="19"/>
  <c r="W255" i="19"/>
  <c r="H255" i="19"/>
  <c r="X255" i="19"/>
  <c r="M255" i="19"/>
  <c r="B255" i="19"/>
  <c r="R255" i="19"/>
  <c r="K255" i="19"/>
  <c r="L255" i="19"/>
  <c r="Y255" i="19"/>
  <c r="Q255" i="19"/>
  <c r="F255" i="19"/>
  <c r="V255" i="19"/>
  <c r="O255" i="19"/>
  <c r="E290" i="19"/>
  <c r="U290" i="19"/>
  <c r="J290" i="19"/>
  <c r="C290" i="19"/>
  <c r="S290" i="19"/>
  <c r="L290" i="19"/>
  <c r="I290" i="19"/>
  <c r="Y290" i="19"/>
  <c r="N290" i="19"/>
  <c r="G290" i="19"/>
  <c r="W290" i="19"/>
  <c r="P290" i="19"/>
  <c r="M290" i="19"/>
  <c r="B290" i="19"/>
  <c r="R290" i="19"/>
  <c r="K290" i="19"/>
  <c r="D290" i="19"/>
  <c r="T290" i="19"/>
  <c r="Q290" i="19"/>
  <c r="F290" i="19"/>
  <c r="V290" i="19"/>
  <c r="O290" i="19"/>
  <c r="H290" i="19"/>
  <c r="X290" i="19"/>
  <c r="X112" i="23"/>
  <c r="D112" i="23"/>
  <c r="C112" i="23"/>
  <c r="F112" i="23"/>
  <c r="Q112" i="23"/>
  <c r="T112" i="23"/>
  <c r="W112" i="23"/>
  <c r="V112" i="23"/>
  <c r="B112" i="23"/>
  <c r="I112" i="23"/>
  <c r="P112" i="23"/>
  <c r="S112" i="23"/>
  <c r="R112" i="23"/>
  <c r="Y112" i="23"/>
  <c r="E112" i="23"/>
  <c r="H112" i="23"/>
  <c r="G112" i="23"/>
  <c r="J112" i="23"/>
  <c r="U112" i="23"/>
  <c r="A148" i="23"/>
  <c r="M112" i="23"/>
  <c r="L112" i="23"/>
  <c r="N112" i="23"/>
  <c r="O112" i="23"/>
  <c r="K112" i="23"/>
  <c r="T42" i="23"/>
  <c r="W42" i="23"/>
  <c r="G42" i="23"/>
  <c r="J42" i="23"/>
  <c r="U42" i="23"/>
  <c r="A78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0" i="19"/>
  <c r="B220" i="19"/>
  <c r="R220" i="19"/>
  <c r="K220" i="19"/>
  <c r="D220" i="19"/>
  <c r="T220" i="19"/>
  <c r="E220" i="19"/>
  <c r="U220" i="19"/>
  <c r="F220" i="19"/>
  <c r="V220" i="19"/>
  <c r="O220" i="19"/>
  <c r="H220" i="19"/>
  <c r="X220" i="19"/>
  <c r="I220" i="19"/>
  <c r="Y220" i="19"/>
  <c r="J220" i="19"/>
  <c r="C220" i="19"/>
  <c r="S220" i="19"/>
  <c r="L220" i="19"/>
  <c r="M220" i="19"/>
  <c r="A256" i="19"/>
  <c r="N220" i="19"/>
  <c r="G220" i="19"/>
  <c r="W220" i="19"/>
  <c r="P220" i="19"/>
  <c r="P148" i="19"/>
  <c r="S148" i="19"/>
  <c r="R148" i="19"/>
  <c r="U148" i="19"/>
  <c r="B148" i="19"/>
  <c r="H148" i="19"/>
  <c r="G148" i="19"/>
  <c r="J148" i="19"/>
  <c r="Q148" i="19"/>
  <c r="X148" i="19"/>
  <c r="D148" i="19"/>
  <c r="C148" i="19"/>
  <c r="F148" i="19"/>
  <c r="I148" i="19"/>
  <c r="T148" i="19"/>
  <c r="W148" i="19"/>
  <c r="V148" i="19"/>
  <c r="Y148" i="19"/>
  <c r="E148" i="19"/>
  <c r="O148" i="19"/>
  <c r="K148" i="19"/>
  <c r="M148" i="19"/>
  <c r="N148" i="19"/>
  <c r="L148" i="19"/>
  <c r="M185" i="19"/>
  <c r="B185" i="19"/>
  <c r="R185" i="19"/>
  <c r="K185" i="19"/>
  <c r="A221" i="19"/>
  <c r="P185" i="19"/>
  <c r="Q185" i="19"/>
  <c r="F185" i="19"/>
  <c r="V185" i="19"/>
  <c r="O185" i="19"/>
  <c r="D185" i="19"/>
  <c r="T185" i="19"/>
  <c r="E185" i="19"/>
  <c r="U185" i="19"/>
  <c r="J185" i="19"/>
  <c r="C185" i="19"/>
  <c r="S185" i="19"/>
  <c r="H185" i="19"/>
  <c r="X185" i="19"/>
  <c r="I185" i="19"/>
  <c r="Y185" i="19"/>
  <c r="N185" i="19"/>
  <c r="G185" i="19"/>
  <c r="W185" i="19"/>
  <c r="L185" i="19"/>
  <c r="A186" i="19"/>
  <c r="F78" i="19"/>
  <c r="C78" i="19"/>
  <c r="S78" i="19"/>
  <c r="Q78" i="19"/>
  <c r="T78" i="19"/>
  <c r="J78" i="19"/>
  <c r="G78" i="19"/>
  <c r="W78" i="19"/>
  <c r="U78" i="19"/>
  <c r="H78" i="19"/>
  <c r="A114" i="19"/>
  <c r="R78" i="19"/>
  <c r="K78" i="19"/>
  <c r="E78" i="19"/>
  <c r="Y78" i="19"/>
  <c r="X78" i="19"/>
  <c r="B78" i="19"/>
  <c r="V78" i="19"/>
  <c r="O78" i="19"/>
  <c r="I78" i="19"/>
  <c r="D78" i="19"/>
  <c r="P78" i="19"/>
  <c r="M78" i="19"/>
  <c r="L78" i="19"/>
  <c r="N78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79" i="19"/>
  <c r="R43" i="19"/>
  <c r="G43" i="19"/>
  <c r="T43" i="19"/>
  <c r="Q43" i="19"/>
  <c r="M43" i="19"/>
  <c r="N43" i="19"/>
  <c r="L43" i="19"/>
  <c r="H147" i="23"/>
  <c r="O147" i="23"/>
  <c r="V147" i="23"/>
  <c r="F147" i="23"/>
  <c r="Q147" i="23"/>
  <c r="X147" i="23"/>
  <c r="D147" i="23"/>
  <c r="K147" i="23"/>
  <c r="R147" i="23"/>
  <c r="B147" i="23"/>
  <c r="I147" i="23"/>
  <c r="T147" i="23"/>
  <c r="W147" i="23"/>
  <c r="G147" i="23"/>
  <c r="N147" i="23"/>
  <c r="Y147" i="23"/>
  <c r="E147" i="23"/>
  <c r="P147" i="23"/>
  <c r="S147" i="23"/>
  <c r="C147" i="23"/>
  <c r="J147" i="23"/>
  <c r="U147" i="23"/>
  <c r="L147" i="23"/>
  <c r="M147" i="23"/>
  <c r="I43" i="21"/>
  <c r="S43" i="21"/>
  <c r="B43" i="21"/>
  <c r="L43" i="21"/>
  <c r="K43" i="21"/>
  <c r="U43" i="21"/>
  <c r="D43" i="21"/>
  <c r="H43" i="21"/>
  <c r="R43" i="21"/>
  <c r="Q43" i="21"/>
  <c r="A76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7" i="23"/>
  <c r="G77" i="23"/>
  <c r="J77" i="23"/>
  <c r="U77" i="23"/>
  <c r="A113" i="23"/>
  <c r="X77" i="23"/>
  <c r="D77" i="23"/>
  <c r="C77" i="23"/>
  <c r="F77" i="23"/>
  <c r="Q77" i="23"/>
  <c r="T77" i="23"/>
  <c r="W77" i="23"/>
  <c r="V77" i="23"/>
  <c r="B77" i="23"/>
  <c r="I77" i="23"/>
  <c r="P77" i="23"/>
  <c r="S77" i="23"/>
  <c r="R77" i="23"/>
  <c r="Y77" i="23"/>
  <c r="E77" i="23"/>
  <c r="M77" i="23"/>
  <c r="L77" i="23"/>
  <c r="O77" i="23"/>
  <c r="N77" i="23"/>
  <c r="K77" i="23"/>
  <c r="A149" i="19"/>
  <c r="P113" i="19"/>
  <c r="S113" i="19"/>
  <c r="R113" i="19"/>
  <c r="U113" i="19"/>
  <c r="B113" i="19"/>
  <c r="H113" i="19"/>
  <c r="G113" i="19"/>
  <c r="J113" i="19"/>
  <c r="Q113" i="19"/>
  <c r="X113" i="19"/>
  <c r="D113" i="19"/>
  <c r="C113" i="19"/>
  <c r="F113" i="19"/>
  <c r="I113" i="19"/>
  <c r="T113" i="19"/>
  <c r="W113" i="19"/>
  <c r="V113" i="19"/>
  <c r="Y113" i="19"/>
  <c r="E113" i="19"/>
  <c r="O113" i="19"/>
  <c r="N113" i="19"/>
  <c r="L113" i="19"/>
  <c r="M113" i="19"/>
  <c r="K113" i="19"/>
  <c r="B400" i="19"/>
  <c r="F400" i="19"/>
  <c r="J400" i="19"/>
  <c r="N400" i="19"/>
  <c r="R400" i="19"/>
  <c r="V400" i="19"/>
  <c r="C400" i="19"/>
  <c r="G400" i="19"/>
  <c r="K400" i="19"/>
  <c r="O400" i="19"/>
  <c r="S400" i="19"/>
  <c r="W400" i="19"/>
  <c r="D400" i="19"/>
  <c r="E400" i="19"/>
  <c r="I400" i="19"/>
  <c r="M400" i="19"/>
  <c r="Q400" i="19"/>
  <c r="U400" i="19"/>
  <c r="Y400" i="19"/>
  <c r="L400" i="19"/>
  <c r="A436" i="19"/>
  <c r="P400" i="19"/>
  <c r="T400" i="19"/>
  <c r="H400" i="19"/>
  <c r="X400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06" i="19"/>
  <c r="F506" i="19"/>
  <c r="J506" i="19"/>
  <c r="N506" i="19"/>
  <c r="R506" i="19"/>
  <c r="V506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A507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576" i="19"/>
  <c r="F576" i="19"/>
  <c r="J576" i="19"/>
  <c r="N576" i="19"/>
  <c r="R576" i="19"/>
  <c r="V576" i="19"/>
  <c r="C576" i="19"/>
  <c r="G576" i="19"/>
  <c r="K576" i="19"/>
  <c r="O576" i="19"/>
  <c r="S576" i="19"/>
  <c r="W576" i="19"/>
  <c r="D576" i="19"/>
  <c r="H576" i="19"/>
  <c r="L576" i="19"/>
  <c r="P576" i="19"/>
  <c r="T576" i="19"/>
  <c r="X576" i="19"/>
  <c r="A577" i="19"/>
  <c r="E576" i="19"/>
  <c r="I576" i="19"/>
  <c r="M576" i="19"/>
  <c r="Q576" i="19"/>
  <c r="U576" i="19"/>
  <c r="Y576" i="19"/>
  <c r="M177" i="21"/>
  <c r="B177" i="21"/>
  <c r="R177" i="21"/>
  <c r="G177" i="21"/>
  <c r="W177" i="21"/>
  <c r="P177" i="21"/>
  <c r="Q177" i="21"/>
  <c r="F177" i="21"/>
  <c r="V177" i="21"/>
  <c r="K177" i="21"/>
  <c r="D177" i="21"/>
  <c r="T177" i="21"/>
  <c r="E177" i="21"/>
  <c r="U177" i="21"/>
  <c r="J177" i="21"/>
  <c r="A178" i="21"/>
  <c r="O177" i="21"/>
  <c r="H177" i="21"/>
  <c r="X177" i="21"/>
  <c r="I177" i="21"/>
  <c r="Y177" i="21"/>
  <c r="N177" i="21"/>
  <c r="C177" i="21"/>
  <c r="S177" i="21"/>
  <c r="L177" i="21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E365" i="19"/>
  <c r="I365" i="19"/>
  <c r="M365" i="19"/>
  <c r="Q365" i="19"/>
  <c r="U365" i="19"/>
  <c r="Y365" i="19"/>
  <c r="A401" i="19"/>
  <c r="L365" i="19"/>
  <c r="P365" i="19"/>
  <c r="D365" i="19"/>
  <c r="T365" i="19"/>
  <c r="H365" i="19"/>
  <c r="X365" i="19"/>
  <c r="C435" i="19"/>
  <c r="G435" i="19"/>
  <c r="K435" i="19"/>
  <c r="O435" i="19"/>
  <c r="S435" i="19"/>
  <c r="W435" i="19"/>
  <c r="E435" i="19"/>
  <c r="I435" i="19"/>
  <c r="M435" i="19"/>
  <c r="Q435" i="19"/>
  <c r="U435" i="19"/>
  <c r="Y435" i="19"/>
  <c r="B435" i="19"/>
  <c r="J435" i="19"/>
  <c r="R435" i="19"/>
  <c r="D435" i="19"/>
  <c r="L435" i="19"/>
  <c r="T435" i="19"/>
  <c r="F435" i="19"/>
  <c r="N435" i="19"/>
  <c r="V435" i="19"/>
  <c r="H435" i="19"/>
  <c r="P435" i="19"/>
  <c r="X435" i="19"/>
  <c r="B330" i="19"/>
  <c r="F330" i="19"/>
  <c r="J330" i="19"/>
  <c r="N330" i="19"/>
  <c r="R330" i="19"/>
  <c r="V330" i="19"/>
  <c r="C330" i="19"/>
  <c r="G330" i="19"/>
  <c r="K330" i="19"/>
  <c r="O330" i="19"/>
  <c r="S330" i="19"/>
  <c r="W330" i="19"/>
  <c r="A366" i="19"/>
  <c r="E330" i="19"/>
  <c r="I330" i="19"/>
  <c r="M330" i="19"/>
  <c r="Q330" i="19"/>
  <c r="U330" i="19"/>
  <c r="Y330" i="19"/>
  <c r="D330" i="19"/>
  <c r="T330" i="19"/>
  <c r="H330" i="19"/>
  <c r="X330" i="19"/>
  <c r="A331" i="19"/>
  <c r="L330" i="19"/>
  <c r="P330" i="19"/>
  <c r="S213" i="21" l="1"/>
  <c r="Y213" i="21"/>
  <c r="Q213" i="21"/>
  <c r="U213" i="21"/>
  <c r="V213" i="21"/>
  <c r="R213" i="21"/>
  <c r="T213" i="21"/>
  <c r="W213" i="21"/>
  <c r="X213" i="21"/>
  <c r="G213" i="21"/>
  <c r="I213" i="21"/>
  <c r="P213" i="21"/>
  <c r="O213" i="21"/>
  <c r="E213" i="21"/>
  <c r="J213" i="21"/>
  <c r="L213" i="21"/>
  <c r="K213" i="21"/>
  <c r="F213" i="21"/>
  <c r="H213" i="21"/>
  <c r="M213" i="21"/>
  <c r="B213" i="21"/>
  <c r="D213" i="21"/>
  <c r="A214" i="21"/>
  <c r="N213" i="21"/>
  <c r="C213" i="21"/>
  <c r="I248" i="21"/>
  <c r="C248" i="21"/>
  <c r="K248" i="21"/>
  <c r="O248" i="21"/>
  <c r="Y248" i="21"/>
  <c r="S248" i="21"/>
  <c r="E248" i="21"/>
  <c r="A249" i="21"/>
  <c r="P248" i="21"/>
  <c r="L248" i="21"/>
  <c r="R248" i="21"/>
  <c r="W248" i="21"/>
  <c r="Q248" i="21"/>
  <c r="J248" i="21"/>
  <c r="H248" i="21"/>
  <c r="F248" i="21"/>
  <c r="M248" i="21"/>
  <c r="V248" i="21"/>
  <c r="T248" i="21"/>
  <c r="D248" i="21"/>
  <c r="B248" i="21"/>
  <c r="G248" i="21"/>
  <c r="N248" i="21"/>
  <c r="U248" i="21"/>
  <c r="X248" i="21"/>
  <c r="X42" i="21"/>
  <c r="V42" i="21"/>
  <c r="Y42" i="21"/>
  <c r="V42" i="19"/>
  <c r="V42" i="24"/>
  <c r="W42" i="21"/>
  <c r="X42" i="19"/>
  <c r="W42" i="24"/>
  <c r="Y42" i="19"/>
  <c r="W42" i="19"/>
  <c r="H636" i="21"/>
  <c r="X636" i="21"/>
  <c r="Q636" i="21"/>
  <c r="J636" i="21"/>
  <c r="C636" i="21"/>
  <c r="S636" i="21"/>
  <c r="L636" i="21"/>
  <c r="E636" i="21"/>
  <c r="Y636" i="21"/>
  <c r="N636" i="21"/>
  <c r="G636" i="21"/>
  <c r="P636" i="21"/>
  <c r="I636" i="21"/>
  <c r="B636" i="21"/>
  <c r="R636" i="21"/>
  <c r="K636" i="21"/>
  <c r="D636" i="21"/>
  <c r="T636" i="21"/>
  <c r="M636" i="21"/>
  <c r="F636" i="21"/>
  <c r="A637" i="21"/>
  <c r="O636" i="21"/>
  <c r="V636" i="21"/>
  <c r="U636" i="21"/>
  <c r="W636" i="21"/>
  <c r="S187" i="23"/>
  <c r="R187" i="23"/>
  <c r="Y187" i="23"/>
  <c r="E187" i="23"/>
  <c r="P187" i="23"/>
  <c r="A188" i="23"/>
  <c r="O187" i="23"/>
  <c r="N187" i="23"/>
  <c r="Q187" i="23"/>
  <c r="A223" i="23"/>
  <c r="L187" i="23"/>
  <c r="K187" i="23"/>
  <c r="J187" i="23"/>
  <c r="M187" i="23"/>
  <c r="X187" i="23"/>
  <c r="H187" i="23"/>
  <c r="G187" i="23"/>
  <c r="F187" i="23"/>
  <c r="I187" i="23"/>
  <c r="T187" i="23"/>
  <c r="D187" i="23"/>
  <c r="C187" i="23"/>
  <c r="B187" i="23"/>
  <c r="V187" i="23"/>
  <c r="W187" i="23"/>
  <c r="U187" i="23"/>
  <c r="G210" i="24"/>
  <c r="E210" i="24"/>
  <c r="B210" i="24"/>
  <c r="P210" i="24"/>
  <c r="X210" i="24"/>
  <c r="K210" i="24"/>
  <c r="I210" i="24"/>
  <c r="F210" i="24"/>
  <c r="D210" i="24"/>
  <c r="A211" i="24"/>
  <c r="O210" i="24"/>
  <c r="Q210" i="24"/>
  <c r="J210" i="24"/>
  <c r="T210" i="24"/>
  <c r="C210" i="24"/>
  <c r="S210" i="24"/>
  <c r="Y210" i="24"/>
  <c r="R210" i="24"/>
  <c r="H210" i="24"/>
  <c r="N210" i="24"/>
  <c r="L210" i="24"/>
  <c r="M210" i="24"/>
  <c r="W210" i="24"/>
  <c r="V210" i="24"/>
  <c r="U210" i="24"/>
  <c r="B328" i="23"/>
  <c r="A329" i="23"/>
  <c r="O328" i="23"/>
  <c r="P328" i="23"/>
  <c r="I328" i="23"/>
  <c r="F328" i="23"/>
  <c r="C328" i="23"/>
  <c r="S328" i="23"/>
  <c r="T328" i="23"/>
  <c r="Q328" i="23"/>
  <c r="J328" i="23"/>
  <c r="G328" i="23"/>
  <c r="D328" i="23"/>
  <c r="X328" i="23"/>
  <c r="Y328" i="23"/>
  <c r="R328" i="23"/>
  <c r="K328" i="23"/>
  <c r="H328" i="23"/>
  <c r="E328" i="23"/>
  <c r="A364" i="23"/>
  <c r="N328" i="23"/>
  <c r="M328" i="23"/>
  <c r="L328" i="23"/>
  <c r="V328" i="23"/>
  <c r="U328" i="23"/>
  <c r="W328" i="23"/>
  <c r="H504" i="23"/>
  <c r="X504" i="23"/>
  <c r="Q504" i="23"/>
  <c r="B504" i="23"/>
  <c r="R504" i="23"/>
  <c r="K504" i="23"/>
  <c r="L504" i="23"/>
  <c r="E504" i="23"/>
  <c r="U504" i="23"/>
  <c r="F504" i="23"/>
  <c r="V504" i="23"/>
  <c r="O504" i="23"/>
  <c r="P504" i="23"/>
  <c r="I504" i="23"/>
  <c r="Y504" i="23"/>
  <c r="J504" i="23"/>
  <c r="C504" i="23"/>
  <c r="S504" i="23"/>
  <c r="D504" i="23"/>
  <c r="T504" i="23"/>
  <c r="M504" i="23"/>
  <c r="A505" i="23"/>
  <c r="N504" i="23"/>
  <c r="G504" i="23"/>
  <c r="W504" i="23"/>
  <c r="Y601" i="21"/>
  <c r="N601" i="21"/>
  <c r="G601" i="21"/>
  <c r="W601" i="21"/>
  <c r="T601" i="21"/>
  <c r="E601" i="21"/>
  <c r="B601" i="21"/>
  <c r="R601" i="21"/>
  <c r="K601" i="21"/>
  <c r="D601" i="21"/>
  <c r="X601" i="21"/>
  <c r="I601" i="21"/>
  <c r="F601" i="21"/>
  <c r="A602" i="21"/>
  <c r="O601" i="21"/>
  <c r="H601" i="21"/>
  <c r="Q601" i="21"/>
  <c r="J601" i="21"/>
  <c r="C601" i="21"/>
  <c r="S601" i="21"/>
  <c r="P601" i="21"/>
  <c r="L601" i="21"/>
  <c r="M601" i="21"/>
  <c r="U601" i="21"/>
  <c r="V601" i="21"/>
  <c r="P461" i="21"/>
  <c r="I461" i="21"/>
  <c r="B461" i="21"/>
  <c r="R461" i="21"/>
  <c r="O461" i="21"/>
  <c r="T461" i="21"/>
  <c r="Q461" i="21"/>
  <c r="F461" i="21"/>
  <c r="C461" i="21"/>
  <c r="S461" i="21"/>
  <c r="D461" i="21"/>
  <c r="X461" i="21"/>
  <c r="Y461" i="21"/>
  <c r="J461" i="21"/>
  <c r="G461" i="21"/>
  <c r="W461" i="21"/>
  <c r="H461" i="21"/>
  <c r="E461" i="21"/>
  <c r="A462" i="21"/>
  <c r="N461" i="21"/>
  <c r="K461" i="21"/>
  <c r="M461" i="21"/>
  <c r="L461" i="21"/>
  <c r="V461" i="21"/>
  <c r="U461" i="21"/>
  <c r="Q386" i="24"/>
  <c r="F386" i="24"/>
  <c r="E386" i="24"/>
  <c r="N386" i="24"/>
  <c r="M386" i="24"/>
  <c r="X386" i="24"/>
  <c r="U386" i="24"/>
  <c r="J386" i="24"/>
  <c r="R386" i="24"/>
  <c r="I386" i="24"/>
  <c r="L386" i="24"/>
  <c r="A387" i="24"/>
  <c r="D386" i="24"/>
  <c r="Y386" i="24"/>
  <c r="S386" i="24"/>
  <c r="G386" i="24"/>
  <c r="V386" i="24"/>
  <c r="C386" i="24"/>
  <c r="O386" i="24"/>
  <c r="H386" i="24"/>
  <c r="B386" i="24"/>
  <c r="W386" i="24"/>
  <c r="T386" i="24"/>
  <c r="K386" i="24"/>
  <c r="P386" i="24"/>
  <c r="J632" i="24"/>
  <c r="M632" i="24"/>
  <c r="G632" i="24"/>
  <c r="S632" i="24"/>
  <c r="H632" i="24"/>
  <c r="A633" i="24"/>
  <c r="F632" i="24"/>
  <c r="I632" i="24"/>
  <c r="T632" i="24"/>
  <c r="K632" i="24"/>
  <c r="R632" i="24"/>
  <c r="Y632" i="24"/>
  <c r="E632" i="24"/>
  <c r="L632" i="24"/>
  <c r="X632" i="24"/>
  <c r="N632" i="24"/>
  <c r="Q632" i="24"/>
  <c r="O632" i="24"/>
  <c r="D632" i="24"/>
  <c r="P632" i="24"/>
  <c r="B632" i="24"/>
  <c r="C632" i="24"/>
  <c r="W632" i="24"/>
  <c r="U632" i="24"/>
  <c r="V632" i="24"/>
  <c r="K702" i="24"/>
  <c r="N702" i="24"/>
  <c r="P702" i="24"/>
  <c r="L702" i="24"/>
  <c r="G702" i="24"/>
  <c r="J702" i="24"/>
  <c r="H702" i="24"/>
  <c r="D702" i="24"/>
  <c r="C702" i="24"/>
  <c r="F702" i="24"/>
  <c r="M702" i="24"/>
  <c r="Q702" i="24"/>
  <c r="O702" i="24"/>
  <c r="A703" i="24"/>
  <c r="B702" i="24"/>
  <c r="E702" i="24"/>
  <c r="I702" i="24"/>
  <c r="R702" i="24"/>
  <c r="U702" i="24"/>
  <c r="S702" i="24"/>
  <c r="Y702" i="24"/>
  <c r="V702" i="24"/>
  <c r="X702" i="24"/>
  <c r="T702" i="24"/>
  <c r="W702" i="24"/>
  <c r="O492" i="24"/>
  <c r="M492" i="24"/>
  <c r="F492" i="24"/>
  <c r="L492" i="24"/>
  <c r="T492" i="24"/>
  <c r="C492" i="24"/>
  <c r="S492" i="24"/>
  <c r="Q492" i="24"/>
  <c r="J492" i="24"/>
  <c r="P492" i="24"/>
  <c r="H492" i="24"/>
  <c r="G492" i="24"/>
  <c r="E492" i="24"/>
  <c r="Y492" i="24"/>
  <c r="N492" i="24"/>
  <c r="A493" i="24"/>
  <c r="X492" i="24"/>
  <c r="K492" i="24"/>
  <c r="I492" i="24"/>
  <c r="B492" i="24"/>
  <c r="R492" i="24"/>
  <c r="D492" i="24"/>
  <c r="W492" i="24"/>
  <c r="V492" i="24"/>
  <c r="U492" i="24"/>
  <c r="K421" i="24"/>
  <c r="A422" i="24"/>
  <c r="Y421" i="24"/>
  <c r="C421" i="24"/>
  <c r="R421" i="24"/>
  <c r="W421" i="24"/>
  <c r="H421" i="24"/>
  <c r="E421" i="24"/>
  <c r="X421" i="24"/>
  <c r="N421" i="24"/>
  <c r="S421" i="24"/>
  <c r="T421" i="24"/>
  <c r="Q421" i="24"/>
  <c r="U421" i="24"/>
  <c r="O421" i="24"/>
  <c r="D421" i="24"/>
  <c r="M421" i="24"/>
  <c r="P421" i="24"/>
  <c r="F421" i="24"/>
  <c r="J421" i="24"/>
  <c r="I421" i="24"/>
  <c r="L421" i="24"/>
  <c r="B421" i="24"/>
  <c r="G421" i="24"/>
  <c r="V421" i="24"/>
  <c r="F398" i="23"/>
  <c r="D398" i="23"/>
  <c r="Y398" i="23"/>
  <c r="C398" i="23"/>
  <c r="H398" i="23"/>
  <c r="G398" i="23"/>
  <c r="A434" i="23"/>
  <c r="B398" i="23"/>
  <c r="S398" i="23"/>
  <c r="E398" i="23"/>
  <c r="J398" i="23"/>
  <c r="N398" i="23"/>
  <c r="K398" i="23"/>
  <c r="L398" i="23"/>
  <c r="P398" i="23"/>
  <c r="I398" i="23"/>
  <c r="O398" i="23"/>
  <c r="Q398" i="23"/>
  <c r="M398" i="23"/>
  <c r="R398" i="23"/>
  <c r="U398" i="23"/>
  <c r="V398" i="23"/>
  <c r="W398" i="23"/>
  <c r="T398" i="23"/>
  <c r="X398" i="23"/>
  <c r="Y280" i="24"/>
  <c r="C280" i="24"/>
  <c r="R280" i="24"/>
  <c r="W280" i="24"/>
  <c r="H280" i="24"/>
  <c r="J280" i="24"/>
  <c r="N280" i="24"/>
  <c r="S280" i="24"/>
  <c r="A281" i="24"/>
  <c r="Q280" i="24"/>
  <c r="K280" i="24"/>
  <c r="D280" i="24"/>
  <c r="O280" i="24"/>
  <c r="T280" i="24"/>
  <c r="M280" i="24"/>
  <c r="P280" i="24"/>
  <c r="F280" i="24"/>
  <c r="E280" i="24"/>
  <c r="X280" i="24"/>
  <c r="I280" i="24"/>
  <c r="L280" i="24"/>
  <c r="B280" i="24"/>
  <c r="G280" i="24"/>
  <c r="V280" i="24"/>
  <c r="U280" i="24"/>
  <c r="D292" i="23"/>
  <c r="T292" i="23"/>
  <c r="M292" i="23"/>
  <c r="B292" i="23"/>
  <c r="R292" i="23"/>
  <c r="K292" i="23"/>
  <c r="H292" i="23"/>
  <c r="X292" i="23"/>
  <c r="Q292" i="23"/>
  <c r="F292" i="23"/>
  <c r="V292" i="23"/>
  <c r="O292" i="23"/>
  <c r="L292" i="23"/>
  <c r="E292" i="23"/>
  <c r="U292" i="23"/>
  <c r="J292" i="23"/>
  <c r="C292" i="23"/>
  <c r="S292" i="23"/>
  <c r="P292" i="23"/>
  <c r="I292" i="23"/>
  <c r="Y292" i="23"/>
  <c r="N292" i="23"/>
  <c r="G292" i="23"/>
  <c r="W292" i="23"/>
  <c r="O222" i="23"/>
  <c r="N222" i="23"/>
  <c r="I222" i="23"/>
  <c r="H222" i="23"/>
  <c r="J222" i="23"/>
  <c r="E222" i="23"/>
  <c r="A258" i="23"/>
  <c r="K222" i="23"/>
  <c r="D222" i="23"/>
  <c r="G222" i="23"/>
  <c r="F222" i="23"/>
  <c r="P222" i="23"/>
  <c r="L222" i="23"/>
  <c r="M222" i="23"/>
  <c r="B222" i="23"/>
  <c r="C222" i="23"/>
  <c r="V222" i="23"/>
  <c r="Y222" i="23"/>
  <c r="S222" i="23"/>
  <c r="Q222" i="23"/>
  <c r="W222" i="23"/>
  <c r="U222" i="23"/>
  <c r="X222" i="23"/>
  <c r="R222" i="23"/>
  <c r="T222" i="23"/>
  <c r="P320" i="21"/>
  <c r="I320" i="21"/>
  <c r="B320" i="21"/>
  <c r="R320" i="21"/>
  <c r="O320" i="21"/>
  <c r="T320" i="21"/>
  <c r="Q320" i="21"/>
  <c r="F320" i="21"/>
  <c r="C320" i="21"/>
  <c r="S320" i="21"/>
  <c r="D320" i="21"/>
  <c r="X320" i="21"/>
  <c r="Y320" i="21"/>
  <c r="J320" i="21"/>
  <c r="G320" i="21"/>
  <c r="W320" i="21"/>
  <c r="H320" i="21"/>
  <c r="E320" i="21"/>
  <c r="A321" i="21"/>
  <c r="N320" i="21"/>
  <c r="K320" i="21"/>
  <c r="L320" i="21"/>
  <c r="M320" i="21"/>
  <c r="U320" i="21"/>
  <c r="V320" i="21"/>
  <c r="F363" i="23"/>
  <c r="A399" i="23"/>
  <c r="C363" i="23"/>
  <c r="D363" i="23"/>
  <c r="G363" i="23"/>
  <c r="E363" i="23"/>
  <c r="B363" i="23"/>
  <c r="S363" i="23"/>
  <c r="Y363" i="23"/>
  <c r="K363" i="23"/>
  <c r="O363" i="23"/>
  <c r="N363" i="23"/>
  <c r="P363" i="23"/>
  <c r="M363" i="23"/>
  <c r="J363" i="23"/>
  <c r="L363" i="23"/>
  <c r="I363" i="23"/>
  <c r="H363" i="23"/>
  <c r="R363" i="23"/>
  <c r="Q363" i="23"/>
  <c r="T363" i="23"/>
  <c r="X363" i="23"/>
  <c r="V363" i="23"/>
  <c r="U363" i="23"/>
  <c r="W363" i="23"/>
  <c r="L772" i="24"/>
  <c r="G772" i="24"/>
  <c r="I772" i="24"/>
  <c r="B772" i="24"/>
  <c r="R772" i="24"/>
  <c r="X772" i="24"/>
  <c r="S772" i="24"/>
  <c r="C772" i="24"/>
  <c r="D772" i="24"/>
  <c r="M772" i="24"/>
  <c r="J772" i="24"/>
  <c r="T772" i="24"/>
  <c r="O772" i="24"/>
  <c r="Y772" i="24"/>
  <c r="N772" i="24"/>
  <c r="F772" i="24"/>
  <c r="E772" i="24"/>
  <c r="P772" i="24"/>
  <c r="K772" i="24"/>
  <c r="Q772" i="24"/>
  <c r="H772" i="24"/>
  <c r="A773" i="24"/>
  <c r="U772" i="24"/>
  <c r="W772" i="24"/>
  <c r="V772" i="24"/>
  <c r="J351" i="24"/>
  <c r="S351" i="24"/>
  <c r="P351" i="24"/>
  <c r="Q351" i="24"/>
  <c r="K351" i="24"/>
  <c r="V351" i="24"/>
  <c r="O351" i="24"/>
  <c r="L351" i="24"/>
  <c r="M351" i="24"/>
  <c r="X351" i="24"/>
  <c r="B351" i="24"/>
  <c r="E351" i="24"/>
  <c r="T351" i="24"/>
  <c r="I351" i="24"/>
  <c r="H351" i="24"/>
  <c r="A352" i="24"/>
  <c r="G351" i="24"/>
  <c r="R351" i="24"/>
  <c r="U351" i="24"/>
  <c r="Y351" i="24"/>
  <c r="C351" i="24"/>
  <c r="N351" i="24"/>
  <c r="W351" i="24"/>
  <c r="D351" i="24"/>
  <c r="F351" i="24"/>
  <c r="E390" i="21"/>
  <c r="C390" i="21"/>
  <c r="Y390" i="21"/>
  <c r="G390" i="21"/>
  <c r="D390" i="21"/>
  <c r="B390" i="21"/>
  <c r="S390" i="21"/>
  <c r="A391" i="21"/>
  <c r="F390" i="21"/>
  <c r="Q390" i="21"/>
  <c r="R390" i="21"/>
  <c r="J390" i="21"/>
  <c r="H390" i="21"/>
  <c r="O390" i="21"/>
  <c r="P390" i="21"/>
  <c r="N390" i="21"/>
  <c r="L390" i="21"/>
  <c r="M390" i="21"/>
  <c r="K390" i="21"/>
  <c r="I390" i="21"/>
  <c r="X390" i="21"/>
  <c r="U390" i="21"/>
  <c r="T390" i="21"/>
  <c r="V390" i="21"/>
  <c r="W390" i="21"/>
  <c r="A532" i="21"/>
  <c r="J531" i="21"/>
  <c r="C531" i="21"/>
  <c r="G531" i="21"/>
  <c r="H531" i="21"/>
  <c r="B531" i="21"/>
  <c r="D531" i="21"/>
  <c r="F531" i="21"/>
  <c r="E531" i="21"/>
  <c r="I531" i="21"/>
  <c r="O531" i="21"/>
  <c r="P531" i="21"/>
  <c r="W531" i="21"/>
  <c r="R531" i="21"/>
  <c r="L531" i="21"/>
  <c r="U531" i="21"/>
  <c r="T531" i="21"/>
  <c r="K531" i="21"/>
  <c r="Q531" i="21"/>
  <c r="S531" i="21"/>
  <c r="Y531" i="21"/>
  <c r="X531" i="21"/>
  <c r="V531" i="21"/>
  <c r="N531" i="21"/>
  <c r="M531" i="21"/>
  <c r="P741" i="21"/>
  <c r="C741" i="21"/>
  <c r="N741" i="21"/>
  <c r="Q741" i="21"/>
  <c r="J741" i="21"/>
  <c r="D741" i="21"/>
  <c r="E741" i="21"/>
  <c r="G741" i="21"/>
  <c r="T741" i="21"/>
  <c r="Y741" i="21"/>
  <c r="S741" i="21"/>
  <c r="H741" i="21"/>
  <c r="I741" i="21"/>
  <c r="K741" i="21"/>
  <c r="X741" i="21"/>
  <c r="F741" i="21"/>
  <c r="W741" i="21"/>
  <c r="L741" i="21"/>
  <c r="M741" i="21"/>
  <c r="O741" i="21"/>
  <c r="B741" i="21"/>
  <c r="R741" i="21"/>
  <c r="A742" i="21"/>
  <c r="V741" i="21"/>
  <c r="U741" i="21"/>
  <c r="L671" i="21"/>
  <c r="I671" i="21"/>
  <c r="B671" i="21"/>
  <c r="R671" i="21"/>
  <c r="O671" i="21"/>
  <c r="P671" i="21"/>
  <c r="M671" i="21"/>
  <c r="F671" i="21"/>
  <c r="C671" i="21"/>
  <c r="S671" i="21"/>
  <c r="D671" i="21"/>
  <c r="A672" i="21"/>
  <c r="Q671" i="21"/>
  <c r="J671" i="21"/>
  <c r="G671" i="21"/>
  <c r="H671" i="21"/>
  <c r="E671" i="21"/>
  <c r="Y671" i="21"/>
  <c r="N671" i="21"/>
  <c r="K671" i="21"/>
  <c r="T671" i="21"/>
  <c r="W671" i="21"/>
  <c r="X671" i="21"/>
  <c r="U671" i="21"/>
  <c r="V671" i="21"/>
  <c r="T496" i="21"/>
  <c r="J496" i="21"/>
  <c r="O496" i="21"/>
  <c r="X496" i="21"/>
  <c r="R496" i="21"/>
  <c r="S496" i="21"/>
  <c r="Q496" i="21"/>
  <c r="A497" i="21"/>
  <c r="P496" i="21"/>
  <c r="Y496" i="21"/>
  <c r="K496" i="21"/>
  <c r="L496" i="21"/>
  <c r="M496" i="21"/>
  <c r="N496" i="21"/>
  <c r="D496" i="21"/>
  <c r="H496" i="21"/>
  <c r="E496" i="21"/>
  <c r="B496" i="21"/>
  <c r="F496" i="21"/>
  <c r="I496" i="21"/>
  <c r="G496" i="21"/>
  <c r="C496" i="21"/>
  <c r="W496" i="21"/>
  <c r="V496" i="21"/>
  <c r="U496" i="21"/>
  <c r="D574" i="23"/>
  <c r="T574" i="23"/>
  <c r="I574" i="23"/>
  <c r="Y574" i="23"/>
  <c r="N574" i="23"/>
  <c r="G574" i="23"/>
  <c r="W574" i="23"/>
  <c r="H574" i="23"/>
  <c r="X574" i="23"/>
  <c r="M574" i="23"/>
  <c r="B574" i="23"/>
  <c r="R574" i="23"/>
  <c r="K574" i="23"/>
  <c r="L574" i="23"/>
  <c r="A575" i="23"/>
  <c r="Q574" i="23"/>
  <c r="F574" i="23"/>
  <c r="V574" i="23"/>
  <c r="O574" i="23"/>
  <c r="P574" i="23"/>
  <c r="E574" i="23"/>
  <c r="U574" i="23"/>
  <c r="J574" i="23"/>
  <c r="C574" i="23"/>
  <c r="S574" i="23"/>
  <c r="F433" i="23"/>
  <c r="C433" i="23"/>
  <c r="S433" i="23"/>
  <c r="P433" i="23"/>
  <c r="I433" i="23"/>
  <c r="J433" i="23"/>
  <c r="G433" i="23"/>
  <c r="W433" i="23"/>
  <c r="T433" i="23"/>
  <c r="Q433" i="23"/>
  <c r="N433" i="23"/>
  <c r="K433" i="23"/>
  <c r="D433" i="23"/>
  <c r="X433" i="23"/>
  <c r="Y433" i="23"/>
  <c r="B433" i="23"/>
  <c r="R433" i="23"/>
  <c r="O433" i="23"/>
  <c r="H433" i="23"/>
  <c r="E433" i="23"/>
  <c r="M433" i="23"/>
  <c r="L433" i="23"/>
  <c r="U433" i="23"/>
  <c r="V433" i="23"/>
  <c r="O527" i="24"/>
  <c r="M527" i="24"/>
  <c r="F527" i="24"/>
  <c r="L527" i="24"/>
  <c r="H527" i="24"/>
  <c r="C527" i="24"/>
  <c r="S527" i="24"/>
  <c r="Q527" i="24"/>
  <c r="J527" i="24"/>
  <c r="P527" i="24"/>
  <c r="G527" i="24"/>
  <c r="E527" i="24"/>
  <c r="Y527" i="24"/>
  <c r="N527" i="24"/>
  <c r="A528" i="24"/>
  <c r="K527" i="24"/>
  <c r="I527" i="24"/>
  <c r="B527" i="24"/>
  <c r="R527" i="24"/>
  <c r="D527" i="24"/>
  <c r="X527" i="24"/>
  <c r="V527" i="24"/>
  <c r="U527" i="24"/>
  <c r="W527" i="24"/>
  <c r="T527" i="24"/>
  <c r="M807" i="24"/>
  <c r="K807" i="24"/>
  <c r="J807" i="24"/>
  <c r="H807" i="24"/>
  <c r="G807" i="24"/>
  <c r="I807" i="24"/>
  <c r="F807" i="24"/>
  <c r="D807" i="24"/>
  <c r="C807" i="24"/>
  <c r="B807" i="24"/>
  <c r="Y807" i="24"/>
  <c r="E807" i="24"/>
  <c r="A808" i="24"/>
  <c r="S807" i="24"/>
  <c r="R807" i="24"/>
  <c r="Q807" i="24"/>
  <c r="P807" i="24"/>
  <c r="O807" i="24"/>
  <c r="N807" i="24"/>
  <c r="L807" i="24"/>
  <c r="X807" i="24"/>
  <c r="W807" i="24"/>
  <c r="U807" i="24"/>
  <c r="T807" i="24"/>
  <c r="V807" i="24"/>
  <c r="Q175" i="24"/>
  <c r="J175" i="24"/>
  <c r="O175" i="24"/>
  <c r="X175" i="24"/>
  <c r="A176" i="24"/>
  <c r="Y175" i="24"/>
  <c r="N175" i="24"/>
  <c r="W175" i="24"/>
  <c r="C175" i="24"/>
  <c r="D175" i="24"/>
  <c r="E175" i="24"/>
  <c r="B175" i="24"/>
  <c r="R175" i="24"/>
  <c r="H175" i="24"/>
  <c r="K175" i="24"/>
  <c r="T175" i="24"/>
  <c r="I175" i="24"/>
  <c r="F175" i="24"/>
  <c r="G175" i="24"/>
  <c r="P175" i="24"/>
  <c r="S175" i="24"/>
  <c r="L175" i="24"/>
  <c r="M175" i="24"/>
  <c r="V175" i="24"/>
  <c r="U175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6" i="24"/>
  <c r="B43" i="24"/>
  <c r="Y43" i="24"/>
  <c r="K43" i="24"/>
  <c r="O43" i="24"/>
  <c r="P43" i="24"/>
  <c r="M43" i="24"/>
  <c r="Y316" i="24"/>
  <c r="C316" i="24"/>
  <c r="R316" i="24"/>
  <c r="W316" i="24"/>
  <c r="D316" i="24"/>
  <c r="J316" i="24"/>
  <c r="N316" i="24"/>
  <c r="S316" i="24"/>
  <c r="P316" i="24"/>
  <c r="Q316" i="24"/>
  <c r="K316" i="24"/>
  <c r="L316" i="24"/>
  <c r="O316" i="24"/>
  <c r="A317" i="24"/>
  <c r="M316" i="24"/>
  <c r="X316" i="24"/>
  <c r="F316" i="24"/>
  <c r="E316" i="24"/>
  <c r="T316" i="24"/>
  <c r="I316" i="24"/>
  <c r="H316" i="24"/>
  <c r="B316" i="24"/>
  <c r="G316" i="24"/>
  <c r="V316" i="24"/>
  <c r="U316" i="24"/>
  <c r="O562" i="24"/>
  <c r="M562" i="24"/>
  <c r="F562" i="24"/>
  <c r="D562" i="24"/>
  <c r="P562" i="24"/>
  <c r="C562" i="24"/>
  <c r="S562" i="24"/>
  <c r="Q562" i="24"/>
  <c r="J562" i="24"/>
  <c r="H562" i="24"/>
  <c r="G562" i="24"/>
  <c r="E562" i="24"/>
  <c r="Y562" i="24"/>
  <c r="N562" i="24"/>
  <c r="L562" i="24"/>
  <c r="K562" i="24"/>
  <c r="I562" i="24"/>
  <c r="B562" i="24"/>
  <c r="R562" i="24"/>
  <c r="A563" i="24"/>
  <c r="X562" i="24"/>
  <c r="U562" i="24"/>
  <c r="W562" i="24"/>
  <c r="T562" i="24"/>
  <c r="V562" i="24"/>
  <c r="D284" i="21"/>
  <c r="I284" i="21"/>
  <c r="H284" i="21"/>
  <c r="B284" i="21"/>
  <c r="P284" i="21"/>
  <c r="E284" i="21"/>
  <c r="C284" i="21"/>
  <c r="F284" i="21"/>
  <c r="G284" i="21"/>
  <c r="J284" i="21"/>
  <c r="A285" i="21"/>
  <c r="L284" i="21"/>
  <c r="O284" i="21"/>
  <c r="M284" i="21"/>
  <c r="N284" i="21"/>
  <c r="K284" i="21"/>
  <c r="Y284" i="21"/>
  <c r="R284" i="21"/>
  <c r="Q284" i="21"/>
  <c r="S284" i="21"/>
  <c r="W284" i="21"/>
  <c r="V284" i="21"/>
  <c r="U284" i="21"/>
  <c r="T284" i="21"/>
  <c r="X284" i="21"/>
  <c r="K457" i="24"/>
  <c r="D457" i="24"/>
  <c r="Y457" i="24"/>
  <c r="C457" i="24"/>
  <c r="R457" i="24"/>
  <c r="W457" i="24"/>
  <c r="X457" i="24"/>
  <c r="E457" i="24"/>
  <c r="L457" i="24"/>
  <c r="N457" i="24"/>
  <c r="S457" i="24"/>
  <c r="H457" i="24"/>
  <c r="Q457" i="24"/>
  <c r="U457" i="24"/>
  <c r="O457" i="24"/>
  <c r="T457" i="24"/>
  <c r="M457" i="24"/>
  <c r="P457" i="24"/>
  <c r="F457" i="24"/>
  <c r="J457" i="24"/>
  <c r="I457" i="24"/>
  <c r="A458" i="24"/>
  <c r="B457" i="24"/>
  <c r="G457" i="24"/>
  <c r="V457" i="24"/>
  <c r="D706" i="21"/>
  <c r="E706" i="21"/>
  <c r="Y706" i="21"/>
  <c r="N706" i="21"/>
  <c r="K706" i="21"/>
  <c r="H706" i="21"/>
  <c r="I706" i="21"/>
  <c r="B706" i="21"/>
  <c r="R706" i="21"/>
  <c r="O706" i="21"/>
  <c r="L706" i="21"/>
  <c r="M706" i="21"/>
  <c r="F706" i="21"/>
  <c r="C706" i="21"/>
  <c r="S706" i="21"/>
  <c r="P706" i="21"/>
  <c r="Q706" i="21"/>
  <c r="J706" i="21"/>
  <c r="G706" i="21"/>
  <c r="A707" i="21"/>
  <c r="X706" i="21"/>
  <c r="W706" i="21"/>
  <c r="T706" i="21"/>
  <c r="V706" i="21"/>
  <c r="U706" i="21"/>
  <c r="O257" i="23"/>
  <c r="P257" i="23"/>
  <c r="L257" i="23"/>
  <c r="H257" i="23"/>
  <c r="N257" i="23"/>
  <c r="K257" i="23"/>
  <c r="G257" i="23"/>
  <c r="C257" i="23"/>
  <c r="E257" i="23"/>
  <c r="I257" i="23"/>
  <c r="J257" i="23"/>
  <c r="F257" i="23"/>
  <c r="D257" i="23"/>
  <c r="A293" i="23"/>
  <c r="M257" i="23"/>
  <c r="B257" i="23"/>
  <c r="S257" i="23"/>
  <c r="R257" i="23"/>
  <c r="Y257" i="23"/>
  <c r="T257" i="23"/>
  <c r="Q257" i="23"/>
  <c r="V257" i="23"/>
  <c r="U257" i="23"/>
  <c r="W257" i="23"/>
  <c r="X257" i="23"/>
  <c r="H425" i="21"/>
  <c r="F425" i="21"/>
  <c r="A426" i="21"/>
  <c r="E425" i="21"/>
  <c r="C425" i="21"/>
  <c r="Y425" i="21"/>
  <c r="G425" i="21"/>
  <c r="D425" i="21"/>
  <c r="B425" i="21"/>
  <c r="S425" i="21"/>
  <c r="J425" i="21"/>
  <c r="O425" i="21"/>
  <c r="L425" i="21"/>
  <c r="P425" i="21"/>
  <c r="N425" i="21"/>
  <c r="I425" i="21"/>
  <c r="M425" i="21"/>
  <c r="Q425" i="21"/>
  <c r="K425" i="21"/>
  <c r="R425" i="21"/>
  <c r="W425" i="21"/>
  <c r="X425" i="21"/>
  <c r="T425" i="21"/>
  <c r="V425" i="21"/>
  <c r="U425" i="21"/>
  <c r="N597" i="24"/>
  <c r="Y597" i="24"/>
  <c r="E597" i="24"/>
  <c r="L597" i="24"/>
  <c r="S597" i="24"/>
  <c r="C597" i="24"/>
  <c r="J597" i="24"/>
  <c r="Q597" i="24"/>
  <c r="X597" i="24"/>
  <c r="H597" i="24"/>
  <c r="O597" i="24"/>
  <c r="A598" i="24"/>
  <c r="F597" i="24"/>
  <c r="M597" i="24"/>
  <c r="T597" i="24"/>
  <c r="D597" i="24"/>
  <c r="K597" i="24"/>
  <c r="R597" i="24"/>
  <c r="B597" i="24"/>
  <c r="I597" i="24"/>
  <c r="P597" i="24"/>
  <c r="W597" i="24"/>
  <c r="G597" i="24"/>
  <c r="V597" i="24"/>
  <c r="U597" i="24"/>
  <c r="L846" i="21"/>
  <c r="M846" i="21"/>
  <c r="K846" i="21"/>
  <c r="A847" i="21"/>
  <c r="P846" i="21"/>
  <c r="Q846" i="21"/>
  <c r="O846" i="21"/>
  <c r="N846" i="21"/>
  <c r="D846" i="21"/>
  <c r="E846" i="21"/>
  <c r="C846" i="21"/>
  <c r="F846" i="21"/>
  <c r="B846" i="21"/>
  <c r="H846" i="21"/>
  <c r="I846" i="21"/>
  <c r="G846" i="21"/>
  <c r="J846" i="21"/>
  <c r="Y846" i="21"/>
  <c r="X846" i="21"/>
  <c r="T846" i="21"/>
  <c r="R846" i="21"/>
  <c r="W846" i="21"/>
  <c r="U846" i="21"/>
  <c r="S846" i="21"/>
  <c r="V846" i="21"/>
  <c r="L776" i="21"/>
  <c r="E776" i="21"/>
  <c r="Y776" i="21"/>
  <c r="S776" i="21"/>
  <c r="N776" i="21"/>
  <c r="P776" i="21"/>
  <c r="I776" i="21"/>
  <c r="G776" i="21"/>
  <c r="F776" i="21"/>
  <c r="R776" i="21"/>
  <c r="D776" i="21"/>
  <c r="T776" i="21"/>
  <c r="M776" i="21"/>
  <c r="K776" i="21"/>
  <c r="A777" i="21"/>
  <c r="H776" i="21"/>
  <c r="X776" i="21"/>
  <c r="Q776" i="21"/>
  <c r="O776" i="21"/>
  <c r="J776" i="21"/>
  <c r="B776" i="21"/>
  <c r="C776" i="21"/>
  <c r="V776" i="21"/>
  <c r="U776" i="21"/>
  <c r="W776" i="21"/>
  <c r="P667" i="24"/>
  <c r="O667" i="24"/>
  <c r="N667" i="24"/>
  <c r="M667" i="24"/>
  <c r="L667" i="24"/>
  <c r="K667" i="24"/>
  <c r="J667" i="24"/>
  <c r="I667" i="24"/>
  <c r="H667" i="24"/>
  <c r="G667" i="24"/>
  <c r="F667" i="24"/>
  <c r="E667" i="24"/>
  <c r="D667" i="24"/>
  <c r="A668" i="24"/>
  <c r="B667" i="24"/>
  <c r="C667" i="24"/>
  <c r="Y667" i="24"/>
  <c r="S667" i="24"/>
  <c r="X667" i="24"/>
  <c r="T667" i="24"/>
  <c r="W667" i="24"/>
  <c r="V667" i="24"/>
  <c r="R667" i="24"/>
  <c r="U667" i="24"/>
  <c r="Q667" i="24"/>
  <c r="H539" i="23"/>
  <c r="X539" i="23"/>
  <c r="Q539" i="23"/>
  <c r="F539" i="23"/>
  <c r="V539" i="23"/>
  <c r="K539" i="23"/>
  <c r="L539" i="23"/>
  <c r="E539" i="23"/>
  <c r="U539" i="23"/>
  <c r="J539" i="23"/>
  <c r="A540" i="23"/>
  <c r="O539" i="23"/>
  <c r="P539" i="23"/>
  <c r="I539" i="23"/>
  <c r="Y539" i="23"/>
  <c r="N539" i="23"/>
  <c r="C539" i="23"/>
  <c r="S539" i="23"/>
  <c r="D539" i="23"/>
  <c r="T539" i="23"/>
  <c r="M539" i="23"/>
  <c r="B539" i="23"/>
  <c r="R539" i="23"/>
  <c r="G539" i="23"/>
  <c r="W539" i="23"/>
  <c r="G245" i="24"/>
  <c r="D245" i="24"/>
  <c r="H245" i="24"/>
  <c r="Q245" i="24"/>
  <c r="N245" i="24"/>
  <c r="E245" i="24"/>
  <c r="B245" i="24"/>
  <c r="M245" i="24"/>
  <c r="K245" i="24"/>
  <c r="J245" i="24"/>
  <c r="A246" i="24"/>
  <c r="I245" i="24"/>
  <c r="L245" i="24"/>
  <c r="F245" i="24"/>
  <c r="P245" i="24"/>
  <c r="C245" i="24"/>
  <c r="R245" i="24"/>
  <c r="O245" i="24"/>
  <c r="Y245" i="24"/>
  <c r="S245" i="24"/>
  <c r="X245" i="24"/>
  <c r="U245" i="24"/>
  <c r="V245" i="24"/>
  <c r="W245" i="24"/>
  <c r="T245" i="24"/>
  <c r="P469" i="23"/>
  <c r="I469" i="23"/>
  <c r="Y469" i="23"/>
  <c r="J469" i="23"/>
  <c r="C469" i="23"/>
  <c r="S469" i="23"/>
  <c r="D469" i="23"/>
  <c r="T469" i="23"/>
  <c r="M469" i="23"/>
  <c r="A470" i="23"/>
  <c r="N469" i="23"/>
  <c r="G469" i="23"/>
  <c r="W469" i="23"/>
  <c r="H469" i="23"/>
  <c r="X469" i="23"/>
  <c r="Q469" i="23"/>
  <c r="B469" i="23"/>
  <c r="R469" i="23"/>
  <c r="K469" i="23"/>
  <c r="L469" i="23"/>
  <c r="E469" i="23"/>
  <c r="U469" i="23"/>
  <c r="F469" i="23"/>
  <c r="V469" i="23"/>
  <c r="O469" i="23"/>
  <c r="D355" i="21"/>
  <c r="X355" i="21"/>
  <c r="Y355" i="21"/>
  <c r="R355" i="21"/>
  <c r="K355" i="21"/>
  <c r="H355" i="21"/>
  <c r="E355" i="21"/>
  <c r="B355" i="21"/>
  <c r="A356" i="21"/>
  <c r="O355" i="21"/>
  <c r="P355" i="21"/>
  <c r="I355" i="21"/>
  <c r="F355" i="21"/>
  <c r="C355" i="21"/>
  <c r="S355" i="21"/>
  <c r="T355" i="21"/>
  <c r="Q355" i="21"/>
  <c r="J355" i="21"/>
  <c r="G355" i="21"/>
  <c r="L355" i="21"/>
  <c r="M355" i="21"/>
  <c r="N355" i="21"/>
  <c r="V355" i="21"/>
  <c r="W355" i="21"/>
  <c r="U355" i="21"/>
  <c r="H842" i="24"/>
  <c r="G842" i="24"/>
  <c r="F842" i="24"/>
  <c r="E842" i="24"/>
  <c r="I842" i="24"/>
  <c r="T842" i="24"/>
  <c r="D842" i="24"/>
  <c r="B842" i="24"/>
  <c r="A843" i="24"/>
  <c r="Y842" i="24"/>
  <c r="C842" i="24"/>
  <c r="P842" i="24"/>
  <c r="R842" i="24"/>
  <c r="Q842" i="24"/>
  <c r="O842" i="24"/>
  <c r="S842" i="24"/>
  <c r="L842" i="24"/>
  <c r="M842" i="24"/>
  <c r="K842" i="24"/>
  <c r="J842" i="24"/>
  <c r="N842" i="24"/>
  <c r="W842" i="24"/>
  <c r="U842" i="24"/>
  <c r="V842" i="24"/>
  <c r="X842" i="24"/>
  <c r="H566" i="21"/>
  <c r="F566" i="21"/>
  <c r="K566" i="21"/>
  <c r="E566" i="21"/>
  <c r="J566" i="21"/>
  <c r="A567" i="21"/>
  <c r="I566" i="21"/>
  <c r="C566" i="21"/>
  <c r="D566" i="21"/>
  <c r="B566" i="21"/>
  <c r="G566" i="21"/>
  <c r="Q566" i="21"/>
  <c r="Y566" i="21"/>
  <c r="T566" i="21"/>
  <c r="V566" i="21"/>
  <c r="L566" i="21"/>
  <c r="N566" i="21"/>
  <c r="M566" i="21"/>
  <c r="O566" i="21"/>
  <c r="U566" i="21"/>
  <c r="W566" i="21"/>
  <c r="R566" i="21"/>
  <c r="X566" i="21"/>
  <c r="S566" i="21"/>
  <c r="P566" i="21"/>
  <c r="L811" i="21"/>
  <c r="M811" i="21"/>
  <c r="N811" i="21"/>
  <c r="P811" i="21"/>
  <c r="G811" i="21"/>
  <c r="F811" i="21"/>
  <c r="D811" i="21"/>
  <c r="E811" i="21"/>
  <c r="K811" i="21"/>
  <c r="A812" i="21"/>
  <c r="H811" i="21"/>
  <c r="I811" i="21"/>
  <c r="O811" i="21"/>
  <c r="J811" i="21"/>
  <c r="B811" i="21"/>
  <c r="C811" i="21"/>
  <c r="X811" i="21"/>
  <c r="U811" i="21"/>
  <c r="Y811" i="21"/>
  <c r="T811" i="21"/>
  <c r="Q811" i="21"/>
  <c r="V811" i="21"/>
  <c r="S811" i="21"/>
  <c r="W811" i="21"/>
  <c r="R811" i="21"/>
  <c r="T737" i="24"/>
  <c r="D737" i="24"/>
  <c r="K737" i="24"/>
  <c r="R737" i="24"/>
  <c r="B737" i="24"/>
  <c r="E737" i="24"/>
  <c r="P737" i="24"/>
  <c r="X737" i="24"/>
  <c r="G737" i="24"/>
  <c r="N737" i="24"/>
  <c r="Q737" i="24"/>
  <c r="A738" i="24"/>
  <c r="L737" i="24"/>
  <c r="S737" i="24"/>
  <c r="C737" i="24"/>
  <c r="J737" i="24"/>
  <c r="M737" i="24"/>
  <c r="Y737" i="24"/>
  <c r="H737" i="24"/>
  <c r="O737" i="24"/>
  <c r="W737" i="24"/>
  <c r="F737" i="24"/>
  <c r="I737" i="24"/>
  <c r="U737" i="24"/>
  <c r="V737" i="24"/>
  <c r="U44" i="24"/>
  <c r="V44" i="24"/>
  <c r="F79" i="19"/>
  <c r="C79" i="19"/>
  <c r="S79" i="19"/>
  <c r="P79" i="19"/>
  <c r="I79" i="19"/>
  <c r="J79" i="19"/>
  <c r="G79" i="19"/>
  <c r="W79" i="19"/>
  <c r="T79" i="19"/>
  <c r="Q79" i="19"/>
  <c r="A115" i="19"/>
  <c r="R79" i="19"/>
  <c r="K79" i="19"/>
  <c r="D79" i="19"/>
  <c r="X79" i="19"/>
  <c r="U79" i="19"/>
  <c r="B79" i="19"/>
  <c r="V79" i="19"/>
  <c r="O79" i="19"/>
  <c r="H79" i="19"/>
  <c r="E79" i="19"/>
  <c r="Y79" i="19"/>
  <c r="L79" i="19"/>
  <c r="M79" i="19"/>
  <c r="N79" i="19"/>
  <c r="M186" i="19"/>
  <c r="B186" i="19"/>
  <c r="R186" i="19"/>
  <c r="K186" i="19"/>
  <c r="A222" i="19"/>
  <c r="P186" i="19"/>
  <c r="Q186" i="19"/>
  <c r="F186" i="19"/>
  <c r="V186" i="19"/>
  <c r="O186" i="19"/>
  <c r="D186" i="19"/>
  <c r="T186" i="19"/>
  <c r="E186" i="19"/>
  <c r="U186" i="19"/>
  <c r="J186" i="19"/>
  <c r="C186" i="19"/>
  <c r="S186" i="19"/>
  <c r="H186" i="19"/>
  <c r="X186" i="19"/>
  <c r="I186" i="19"/>
  <c r="Y186" i="19"/>
  <c r="N186" i="19"/>
  <c r="G186" i="19"/>
  <c r="W186" i="19"/>
  <c r="L186" i="19"/>
  <c r="A187" i="19"/>
  <c r="U114" i="19"/>
  <c r="X114" i="19"/>
  <c r="D114" i="19"/>
  <c r="K114" i="19"/>
  <c r="R114" i="19"/>
  <c r="B114" i="19"/>
  <c r="Q114" i="19"/>
  <c r="T114" i="19"/>
  <c r="W114" i="19"/>
  <c r="G114" i="19"/>
  <c r="J114" i="19"/>
  <c r="A150" i="19"/>
  <c r="I114" i="19"/>
  <c r="P114" i="19"/>
  <c r="S114" i="19"/>
  <c r="C114" i="19"/>
  <c r="F114" i="19"/>
  <c r="Y114" i="19"/>
  <c r="E114" i="19"/>
  <c r="H114" i="19"/>
  <c r="O114" i="19"/>
  <c r="V114" i="19"/>
  <c r="M114" i="19"/>
  <c r="N114" i="19"/>
  <c r="L114" i="19"/>
  <c r="M221" i="19"/>
  <c r="A257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I221" i="19"/>
  <c r="Y221" i="19"/>
  <c r="J221" i="19"/>
  <c r="C221" i="19"/>
  <c r="S221" i="19"/>
  <c r="L221" i="19"/>
  <c r="X43" i="23"/>
  <c r="D43" i="23"/>
  <c r="K43" i="23"/>
  <c r="R43" i="23"/>
  <c r="A79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1" i="19"/>
  <c r="U291" i="19"/>
  <c r="J291" i="19"/>
  <c r="C291" i="19"/>
  <c r="S291" i="19"/>
  <c r="L291" i="19"/>
  <c r="I291" i="19"/>
  <c r="Y291" i="19"/>
  <c r="N291" i="19"/>
  <c r="G291" i="19"/>
  <c r="W291" i="19"/>
  <c r="P291" i="19"/>
  <c r="M291" i="19"/>
  <c r="B291" i="19"/>
  <c r="R291" i="19"/>
  <c r="K291" i="19"/>
  <c r="D291" i="19"/>
  <c r="T291" i="19"/>
  <c r="Q291" i="19"/>
  <c r="F291" i="19"/>
  <c r="V291" i="19"/>
  <c r="O291" i="19"/>
  <c r="H291" i="19"/>
  <c r="X291" i="19"/>
  <c r="U149" i="19"/>
  <c r="X149" i="19"/>
  <c r="D149" i="19"/>
  <c r="C149" i="19"/>
  <c r="F149" i="19"/>
  <c r="Q149" i="19"/>
  <c r="T149" i="19"/>
  <c r="W149" i="19"/>
  <c r="V149" i="19"/>
  <c r="B149" i="19"/>
  <c r="I149" i="19"/>
  <c r="P149" i="19"/>
  <c r="S149" i="19"/>
  <c r="R149" i="19"/>
  <c r="Y149" i="19"/>
  <c r="E149" i="19"/>
  <c r="H149" i="19"/>
  <c r="G149" i="19"/>
  <c r="J149" i="19"/>
  <c r="O149" i="19"/>
  <c r="L149" i="19"/>
  <c r="M149" i="19"/>
  <c r="N149" i="19"/>
  <c r="K149" i="19"/>
  <c r="J44" i="19"/>
  <c r="K44" i="19"/>
  <c r="D44" i="19"/>
  <c r="U44" i="19"/>
  <c r="N44" i="19"/>
  <c r="A80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56" i="19"/>
  <c r="T256" i="19"/>
  <c r="I256" i="19"/>
  <c r="A292" i="19"/>
  <c r="N256" i="19"/>
  <c r="G256" i="19"/>
  <c r="W256" i="19"/>
  <c r="H256" i="19"/>
  <c r="X256" i="19"/>
  <c r="M256" i="19"/>
  <c r="B256" i="19"/>
  <c r="R256" i="19"/>
  <c r="K256" i="19"/>
  <c r="L256" i="19"/>
  <c r="Y256" i="19"/>
  <c r="Q256" i="19"/>
  <c r="F256" i="19"/>
  <c r="V256" i="19"/>
  <c r="O256" i="19"/>
  <c r="P256" i="19"/>
  <c r="E256" i="19"/>
  <c r="U256" i="19"/>
  <c r="J256" i="19"/>
  <c r="C256" i="19"/>
  <c r="S256" i="19"/>
  <c r="H148" i="23"/>
  <c r="G148" i="23"/>
  <c r="J148" i="23"/>
  <c r="U148" i="23"/>
  <c r="X148" i="23"/>
  <c r="D148" i="23"/>
  <c r="C148" i="23"/>
  <c r="F148" i="23"/>
  <c r="Q148" i="23"/>
  <c r="T148" i="23"/>
  <c r="W148" i="23"/>
  <c r="V148" i="23"/>
  <c r="B148" i="23"/>
  <c r="I148" i="23"/>
  <c r="P148" i="23"/>
  <c r="S148" i="23"/>
  <c r="R148" i="23"/>
  <c r="Y148" i="23"/>
  <c r="E148" i="23"/>
  <c r="O148" i="23"/>
  <c r="N148" i="23"/>
  <c r="K148" i="23"/>
  <c r="L148" i="23"/>
  <c r="M148" i="23"/>
  <c r="H113" i="23"/>
  <c r="G113" i="23"/>
  <c r="R113" i="23"/>
  <c r="Y113" i="23"/>
  <c r="E113" i="23"/>
  <c r="X113" i="23"/>
  <c r="D113" i="23"/>
  <c r="C113" i="23"/>
  <c r="J113" i="23"/>
  <c r="U113" i="23"/>
  <c r="T113" i="23"/>
  <c r="W113" i="23"/>
  <c r="A149" i="23"/>
  <c r="F113" i="23"/>
  <c r="Q113" i="23"/>
  <c r="P113" i="23"/>
  <c r="S113" i="23"/>
  <c r="V113" i="23"/>
  <c r="B113" i="23"/>
  <c r="I113" i="23"/>
  <c r="N113" i="23"/>
  <c r="M113" i="23"/>
  <c r="O113" i="23"/>
  <c r="K113" i="23"/>
  <c r="L113" i="23"/>
  <c r="R44" i="21"/>
  <c r="E44" i="21"/>
  <c r="K44" i="21"/>
  <c r="D44" i="21"/>
  <c r="C44" i="21"/>
  <c r="Q44" i="21"/>
  <c r="G44" i="21"/>
  <c r="U44" i="21"/>
  <c r="A77" i="21"/>
  <c r="J44" i="21"/>
  <c r="T44" i="21"/>
  <c r="S44" i="21"/>
  <c r="F44" i="21"/>
  <c r="P44" i="21"/>
  <c r="M44" i="21"/>
  <c r="H44" i="21"/>
  <c r="B44" i="21"/>
  <c r="L44" i="21"/>
  <c r="V44" i="21"/>
  <c r="I44" i="21"/>
  <c r="O44" i="21"/>
  <c r="N44" i="21"/>
  <c r="T76" i="21"/>
  <c r="O76" i="21"/>
  <c r="F76" i="21"/>
  <c r="L76" i="21"/>
  <c r="A109" i="21"/>
  <c r="I76" i="21"/>
  <c r="M76" i="21"/>
  <c r="H76" i="21"/>
  <c r="V76" i="21"/>
  <c r="E76" i="21"/>
  <c r="G76" i="21"/>
  <c r="Y76" i="21"/>
  <c r="K76" i="21"/>
  <c r="B76" i="21"/>
  <c r="X76" i="21"/>
  <c r="C76" i="21"/>
  <c r="U76" i="21"/>
  <c r="W76" i="21"/>
  <c r="N76" i="21"/>
  <c r="D76" i="21"/>
  <c r="R76" i="21"/>
  <c r="Q76" i="21"/>
  <c r="S76" i="21"/>
  <c r="J76" i="21"/>
  <c r="P76" i="21"/>
  <c r="T78" i="23"/>
  <c r="A114" i="23"/>
  <c r="K78" i="23"/>
  <c r="R78" i="23"/>
  <c r="Y78" i="23"/>
  <c r="E78" i="23"/>
  <c r="P78" i="23"/>
  <c r="W78" i="23"/>
  <c r="G78" i="23"/>
  <c r="J78" i="23"/>
  <c r="U78" i="23"/>
  <c r="H78" i="23"/>
  <c r="S78" i="23"/>
  <c r="C78" i="23"/>
  <c r="F78" i="23"/>
  <c r="Q78" i="23"/>
  <c r="X78" i="23"/>
  <c r="D78" i="23"/>
  <c r="O78" i="23"/>
  <c r="V78" i="23"/>
  <c r="B78" i="23"/>
  <c r="I78" i="23"/>
  <c r="L78" i="23"/>
  <c r="N78" i="23"/>
  <c r="M78" i="23"/>
  <c r="E366" i="19"/>
  <c r="I366" i="19"/>
  <c r="M366" i="19"/>
  <c r="Q366" i="19"/>
  <c r="U366" i="19"/>
  <c r="Y366" i="19"/>
  <c r="A402" i="19"/>
  <c r="B366" i="19"/>
  <c r="F366" i="19"/>
  <c r="J366" i="19"/>
  <c r="N366" i="19"/>
  <c r="R366" i="19"/>
  <c r="V366" i="19"/>
  <c r="C366" i="19"/>
  <c r="G366" i="19"/>
  <c r="K366" i="19"/>
  <c r="O366" i="19"/>
  <c r="S366" i="19"/>
  <c r="W366" i="19"/>
  <c r="D366" i="19"/>
  <c r="H366" i="19"/>
  <c r="L366" i="19"/>
  <c r="P366" i="19"/>
  <c r="T366" i="19"/>
  <c r="X366" i="19"/>
  <c r="B472" i="19"/>
  <c r="F472" i="19"/>
  <c r="J472" i="19"/>
  <c r="N472" i="19"/>
  <c r="R472" i="19"/>
  <c r="V472" i="19"/>
  <c r="C472" i="19"/>
  <c r="G472" i="19"/>
  <c r="K472" i="19"/>
  <c r="O472" i="19"/>
  <c r="S472" i="19"/>
  <c r="W472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C331" i="19"/>
  <c r="G331" i="19"/>
  <c r="K331" i="19"/>
  <c r="O331" i="19"/>
  <c r="S331" i="19"/>
  <c r="W331" i="19"/>
  <c r="A367" i="19"/>
  <c r="D331" i="19"/>
  <c r="H331" i="19"/>
  <c r="L331" i="19"/>
  <c r="P331" i="19"/>
  <c r="T331" i="19"/>
  <c r="X331" i="19"/>
  <c r="A332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E436" i="19"/>
  <c r="I436" i="19"/>
  <c r="M436" i="19"/>
  <c r="Q436" i="19"/>
  <c r="U436" i="19"/>
  <c r="Y43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A437" i="19"/>
  <c r="C401" i="19"/>
  <c r="G401" i="19"/>
  <c r="K401" i="19"/>
  <c r="O401" i="19"/>
  <c r="S401" i="19"/>
  <c r="W401" i="19"/>
  <c r="D401" i="19"/>
  <c r="H401" i="19"/>
  <c r="L401" i="19"/>
  <c r="P401" i="19"/>
  <c r="T401" i="19"/>
  <c r="X401" i="19"/>
  <c r="D178" i="21"/>
  <c r="T178" i="21"/>
  <c r="M178" i="21"/>
  <c r="B178" i="21"/>
  <c r="R178" i="21"/>
  <c r="G178" i="21"/>
  <c r="W178" i="21"/>
  <c r="H178" i="21"/>
  <c r="X178" i="21"/>
  <c r="Q178" i="21"/>
  <c r="F178" i="21"/>
  <c r="V178" i="21"/>
  <c r="K178" i="21"/>
  <c r="L178" i="21"/>
  <c r="E178" i="21"/>
  <c r="U178" i="21"/>
  <c r="J178" i="21"/>
  <c r="A179" i="21"/>
  <c r="O178" i="21"/>
  <c r="P178" i="21"/>
  <c r="I178" i="21"/>
  <c r="Y178" i="21"/>
  <c r="N178" i="21"/>
  <c r="C178" i="21"/>
  <c r="S178" i="21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A578" i="19"/>
  <c r="D577" i="19"/>
  <c r="H577" i="19"/>
  <c r="L577" i="19"/>
  <c r="P577" i="19"/>
  <c r="T577" i="19"/>
  <c r="X577" i="19"/>
  <c r="E577" i="19"/>
  <c r="I577" i="19"/>
  <c r="M577" i="19"/>
  <c r="Q577" i="19"/>
  <c r="U577" i="19"/>
  <c r="Y577" i="19"/>
  <c r="B507" i="19"/>
  <c r="F507" i="19"/>
  <c r="J507" i="19"/>
  <c r="N507" i="19"/>
  <c r="R507" i="19"/>
  <c r="V507" i="19"/>
  <c r="A508" i="19"/>
  <c r="C507" i="19"/>
  <c r="G507" i="19"/>
  <c r="K507" i="19"/>
  <c r="O507" i="19"/>
  <c r="S507" i="19"/>
  <c r="W507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V43" i="19" l="1"/>
  <c r="Y43" i="21"/>
  <c r="X43" i="21"/>
  <c r="V43" i="21"/>
  <c r="W43" i="24"/>
  <c r="Y43" i="19"/>
  <c r="X43" i="19"/>
  <c r="W43" i="19"/>
  <c r="W43" i="21"/>
  <c r="V43" i="24"/>
  <c r="W214" i="21"/>
  <c r="V214" i="21"/>
  <c r="U214" i="21"/>
  <c r="O214" i="21"/>
  <c r="S214" i="21"/>
  <c r="G214" i="21"/>
  <c r="J214" i="21"/>
  <c r="M214" i="21"/>
  <c r="P214" i="21"/>
  <c r="T214" i="21"/>
  <c r="D214" i="21"/>
  <c r="K214" i="21"/>
  <c r="N214" i="21"/>
  <c r="Q214" i="21"/>
  <c r="Y214" i="21"/>
  <c r="E214" i="21"/>
  <c r="X214" i="21"/>
  <c r="H214" i="21"/>
  <c r="B214" i="21"/>
  <c r="R214" i="21"/>
  <c r="A215" i="21"/>
  <c r="F214" i="21"/>
  <c r="I214" i="21"/>
  <c r="L214" i="21"/>
  <c r="C214" i="21"/>
  <c r="J249" i="21"/>
  <c r="D249" i="21"/>
  <c r="K249" i="21"/>
  <c r="B249" i="21"/>
  <c r="Y249" i="21"/>
  <c r="R249" i="21"/>
  <c r="H249" i="21"/>
  <c r="G249" i="21"/>
  <c r="I249" i="21"/>
  <c r="L249" i="21"/>
  <c r="V249" i="21"/>
  <c r="X249" i="21"/>
  <c r="S249" i="21"/>
  <c r="F249" i="21"/>
  <c r="E249" i="21"/>
  <c r="M249" i="21"/>
  <c r="O249" i="21"/>
  <c r="W249" i="21"/>
  <c r="T249" i="21"/>
  <c r="P249" i="21"/>
  <c r="A250" i="21"/>
  <c r="N249" i="21"/>
  <c r="C249" i="21"/>
  <c r="U249" i="21"/>
  <c r="Q249" i="21"/>
  <c r="S843" i="24"/>
  <c r="C843" i="24"/>
  <c r="J843" i="24"/>
  <c r="Q843" i="24"/>
  <c r="P843" i="24"/>
  <c r="O843" i="24"/>
  <c r="A844" i="24"/>
  <c r="F843" i="24"/>
  <c r="M843" i="24"/>
  <c r="L843" i="24"/>
  <c r="K843" i="24"/>
  <c r="R843" i="24"/>
  <c r="B843" i="24"/>
  <c r="I843" i="24"/>
  <c r="H843" i="24"/>
  <c r="G843" i="24"/>
  <c r="N843" i="24"/>
  <c r="Y843" i="24"/>
  <c r="E843" i="24"/>
  <c r="D843" i="24"/>
  <c r="U843" i="24"/>
  <c r="T843" i="24"/>
  <c r="V843" i="24"/>
  <c r="X843" i="24"/>
  <c r="W843" i="24"/>
  <c r="P668" i="24"/>
  <c r="S668" i="24"/>
  <c r="A669" i="24"/>
  <c r="F668" i="24"/>
  <c r="I668" i="24"/>
  <c r="L668" i="24"/>
  <c r="O668" i="24"/>
  <c r="R668" i="24"/>
  <c r="Y668" i="24"/>
  <c r="E668" i="24"/>
  <c r="X668" i="24"/>
  <c r="H668" i="24"/>
  <c r="K668" i="24"/>
  <c r="N668" i="24"/>
  <c r="Q668" i="24"/>
  <c r="T668" i="24"/>
  <c r="D668" i="24"/>
  <c r="G668" i="24"/>
  <c r="J668" i="24"/>
  <c r="M668" i="24"/>
  <c r="B668" i="24"/>
  <c r="C668" i="24"/>
  <c r="V668" i="24"/>
  <c r="U668" i="24"/>
  <c r="W668" i="24"/>
  <c r="H777" i="21"/>
  <c r="X777" i="21"/>
  <c r="Q777" i="21"/>
  <c r="J777" i="21"/>
  <c r="G777" i="21"/>
  <c r="W777" i="21"/>
  <c r="L777" i="21"/>
  <c r="E777" i="21"/>
  <c r="Y777" i="21"/>
  <c r="N777" i="21"/>
  <c r="K777" i="21"/>
  <c r="A778" i="21"/>
  <c r="P777" i="21"/>
  <c r="I777" i="21"/>
  <c r="B777" i="21"/>
  <c r="R777" i="21"/>
  <c r="O777" i="21"/>
  <c r="D777" i="21"/>
  <c r="T777" i="21"/>
  <c r="M777" i="21"/>
  <c r="F777" i="21"/>
  <c r="C777" i="21"/>
  <c r="S777" i="21"/>
  <c r="V777" i="21"/>
  <c r="U777" i="21"/>
  <c r="H847" i="21"/>
  <c r="I847" i="21"/>
  <c r="N847" i="21"/>
  <c r="O847" i="21"/>
  <c r="L847" i="21"/>
  <c r="M847" i="21"/>
  <c r="A848" i="21"/>
  <c r="P847" i="21"/>
  <c r="F847" i="21"/>
  <c r="G847" i="21"/>
  <c r="D847" i="21"/>
  <c r="E847" i="21"/>
  <c r="J847" i="21"/>
  <c r="K847" i="21"/>
  <c r="B847" i="21"/>
  <c r="C847" i="21"/>
  <c r="Q847" i="21"/>
  <c r="S847" i="21"/>
  <c r="V847" i="21"/>
  <c r="T847" i="21"/>
  <c r="R847" i="21"/>
  <c r="X847" i="21"/>
  <c r="U847" i="21"/>
  <c r="Y847" i="21"/>
  <c r="W847" i="21"/>
  <c r="L707" i="21"/>
  <c r="I707" i="21"/>
  <c r="B707" i="21"/>
  <c r="R707" i="21"/>
  <c r="O707" i="21"/>
  <c r="P707" i="21"/>
  <c r="M707" i="21"/>
  <c r="F707" i="21"/>
  <c r="C707" i="21"/>
  <c r="S707" i="21"/>
  <c r="D707" i="21"/>
  <c r="A708" i="21"/>
  <c r="Q707" i="21"/>
  <c r="J707" i="21"/>
  <c r="G707" i="21"/>
  <c r="H707" i="21"/>
  <c r="E707" i="21"/>
  <c r="Y707" i="21"/>
  <c r="N707" i="21"/>
  <c r="K707" i="21"/>
  <c r="U707" i="21"/>
  <c r="T707" i="21"/>
  <c r="V707" i="21"/>
  <c r="W707" i="21"/>
  <c r="X707" i="21"/>
  <c r="A809" i="24"/>
  <c r="F808" i="24"/>
  <c r="M808" i="24"/>
  <c r="T808" i="24"/>
  <c r="D808" i="24"/>
  <c r="G808" i="24"/>
  <c r="R808" i="24"/>
  <c r="B808" i="24"/>
  <c r="I808" i="24"/>
  <c r="P808" i="24"/>
  <c r="S808" i="24"/>
  <c r="C808" i="24"/>
  <c r="N808" i="24"/>
  <c r="Y808" i="24"/>
  <c r="E808" i="24"/>
  <c r="L808" i="24"/>
  <c r="O808" i="24"/>
  <c r="J808" i="24"/>
  <c r="Q808" i="24"/>
  <c r="X808" i="24"/>
  <c r="H808" i="24"/>
  <c r="K808" i="24"/>
  <c r="W808" i="24"/>
  <c r="V808" i="24"/>
  <c r="U808" i="24"/>
  <c r="L575" i="23"/>
  <c r="A576" i="23"/>
  <c r="Q575" i="23"/>
  <c r="F575" i="23"/>
  <c r="V575" i="23"/>
  <c r="O575" i="23"/>
  <c r="P575" i="23"/>
  <c r="E575" i="23"/>
  <c r="U575" i="23"/>
  <c r="J575" i="23"/>
  <c r="C575" i="23"/>
  <c r="S575" i="23"/>
  <c r="D575" i="23"/>
  <c r="T575" i="23"/>
  <c r="I575" i="23"/>
  <c r="Y575" i="23"/>
  <c r="N575" i="23"/>
  <c r="G575" i="23"/>
  <c r="W575" i="23"/>
  <c r="H575" i="23"/>
  <c r="X575" i="23"/>
  <c r="M575" i="23"/>
  <c r="B575" i="23"/>
  <c r="R575" i="23"/>
  <c r="K575" i="23"/>
  <c r="P497" i="21"/>
  <c r="I497" i="21"/>
  <c r="B497" i="21"/>
  <c r="R497" i="21"/>
  <c r="O497" i="21"/>
  <c r="T497" i="21"/>
  <c r="Q497" i="21"/>
  <c r="F497" i="21"/>
  <c r="C497" i="21"/>
  <c r="S497" i="21"/>
  <c r="D497" i="21"/>
  <c r="X497" i="21"/>
  <c r="Y497" i="21"/>
  <c r="J497" i="21"/>
  <c r="G497" i="21"/>
  <c r="W497" i="21"/>
  <c r="H497" i="21"/>
  <c r="E497" i="21"/>
  <c r="A498" i="21"/>
  <c r="N497" i="21"/>
  <c r="K497" i="21"/>
  <c r="L497" i="21"/>
  <c r="M497" i="21"/>
  <c r="U497" i="21"/>
  <c r="V497" i="21"/>
  <c r="E391" i="21"/>
  <c r="B391" i="21"/>
  <c r="C391" i="21"/>
  <c r="S391" i="21"/>
  <c r="P391" i="21"/>
  <c r="I391" i="21"/>
  <c r="F391" i="21"/>
  <c r="G391" i="21"/>
  <c r="A392" i="21"/>
  <c r="T391" i="21"/>
  <c r="Q391" i="21"/>
  <c r="J391" i="21"/>
  <c r="K391" i="21"/>
  <c r="D391" i="21"/>
  <c r="X391" i="21"/>
  <c r="Y391" i="21"/>
  <c r="R391" i="21"/>
  <c r="O391" i="21"/>
  <c r="H391" i="21"/>
  <c r="M391" i="21"/>
  <c r="L391" i="21"/>
  <c r="N391" i="21"/>
  <c r="V391" i="21"/>
  <c r="W391" i="21"/>
  <c r="U391" i="21"/>
  <c r="S281" i="24"/>
  <c r="P281" i="24"/>
  <c r="X281" i="24"/>
  <c r="N281" i="24"/>
  <c r="M281" i="24"/>
  <c r="A282" i="24"/>
  <c r="G281" i="24"/>
  <c r="U281" i="24"/>
  <c r="T281" i="24"/>
  <c r="O281" i="24"/>
  <c r="B281" i="24"/>
  <c r="L281" i="24"/>
  <c r="V281" i="24"/>
  <c r="D281" i="24"/>
  <c r="C281" i="24"/>
  <c r="Q281" i="24"/>
  <c r="W281" i="24"/>
  <c r="J281" i="24"/>
  <c r="I281" i="24"/>
  <c r="H281" i="24"/>
  <c r="R281" i="24"/>
  <c r="F281" i="24"/>
  <c r="K281" i="24"/>
  <c r="Y281" i="24"/>
  <c r="E281" i="24"/>
  <c r="O493" i="24"/>
  <c r="H493" i="24"/>
  <c r="E493" i="24"/>
  <c r="A494" i="24"/>
  <c r="N493" i="24"/>
  <c r="C493" i="24"/>
  <c r="S493" i="24"/>
  <c r="P493" i="24"/>
  <c r="I493" i="24"/>
  <c r="B493" i="24"/>
  <c r="R493" i="24"/>
  <c r="G493" i="24"/>
  <c r="W493" i="24"/>
  <c r="T493" i="24"/>
  <c r="Q493" i="24"/>
  <c r="F493" i="24"/>
  <c r="K493" i="24"/>
  <c r="D493" i="24"/>
  <c r="X493" i="24"/>
  <c r="Y493" i="24"/>
  <c r="J493" i="24"/>
  <c r="L493" i="24"/>
  <c r="M493" i="24"/>
  <c r="U493" i="24"/>
  <c r="V493" i="24"/>
  <c r="A634" i="24"/>
  <c r="F633" i="24"/>
  <c r="M633" i="24"/>
  <c r="T633" i="24"/>
  <c r="D633" i="24"/>
  <c r="K633" i="24"/>
  <c r="R633" i="24"/>
  <c r="B633" i="24"/>
  <c r="I633" i="24"/>
  <c r="P633" i="24"/>
  <c r="W633" i="24"/>
  <c r="G633" i="24"/>
  <c r="N633" i="24"/>
  <c r="Y633" i="24"/>
  <c r="E633" i="24"/>
  <c r="L633" i="24"/>
  <c r="S633" i="24"/>
  <c r="C633" i="24"/>
  <c r="J633" i="24"/>
  <c r="Q633" i="24"/>
  <c r="X633" i="24"/>
  <c r="H633" i="24"/>
  <c r="O633" i="24"/>
  <c r="V633" i="24"/>
  <c r="U633" i="24"/>
  <c r="P505" i="23"/>
  <c r="I505" i="23"/>
  <c r="Y505" i="23"/>
  <c r="N505" i="23"/>
  <c r="G505" i="23"/>
  <c r="W505" i="23"/>
  <c r="D505" i="23"/>
  <c r="T505" i="23"/>
  <c r="M505" i="23"/>
  <c r="B505" i="23"/>
  <c r="R505" i="23"/>
  <c r="K505" i="23"/>
  <c r="A506" i="23"/>
  <c r="H505" i="23"/>
  <c r="X505" i="23"/>
  <c r="Q505" i="23"/>
  <c r="F505" i="23"/>
  <c r="V505" i="23"/>
  <c r="O505" i="23"/>
  <c r="L505" i="23"/>
  <c r="E505" i="23"/>
  <c r="U505" i="23"/>
  <c r="J505" i="23"/>
  <c r="C505" i="23"/>
  <c r="S505" i="23"/>
  <c r="E364" i="23"/>
  <c r="B364" i="23"/>
  <c r="C364" i="23"/>
  <c r="S364" i="23"/>
  <c r="P364" i="23"/>
  <c r="I364" i="23"/>
  <c r="F364" i="23"/>
  <c r="G364" i="23"/>
  <c r="A400" i="23"/>
  <c r="T364" i="23"/>
  <c r="Q364" i="23"/>
  <c r="J364" i="23"/>
  <c r="K364" i="23"/>
  <c r="D364" i="23"/>
  <c r="X364" i="23"/>
  <c r="Y364" i="23"/>
  <c r="R364" i="23"/>
  <c r="O364" i="23"/>
  <c r="H364" i="23"/>
  <c r="N364" i="23"/>
  <c r="M364" i="23"/>
  <c r="L364" i="23"/>
  <c r="U364" i="23"/>
  <c r="V364" i="23"/>
  <c r="W364" i="23"/>
  <c r="H812" i="21"/>
  <c r="X812" i="21"/>
  <c r="Q812" i="21"/>
  <c r="J812" i="21"/>
  <c r="K812" i="21"/>
  <c r="L812" i="21"/>
  <c r="E812" i="21"/>
  <c r="Y812" i="21"/>
  <c r="N812" i="21"/>
  <c r="O812" i="21"/>
  <c r="P812" i="21"/>
  <c r="I812" i="21"/>
  <c r="A813" i="21"/>
  <c r="R812" i="21"/>
  <c r="S812" i="21"/>
  <c r="D812" i="21"/>
  <c r="T812" i="21"/>
  <c r="M812" i="21"/>
  <c r="F812" i="21"/>
  <c r="G812" i="21"/>
  <c r="C812" i="21"/>
  <c r="B812" i="21"/>
  <c r="U812" i="21"/>
  <c r="V812" i="21"/>
  <c r="W812" i="21"/>
  <c r="I356" i="21"/>
  <c r="B356" i="21"/>
  <c r="R356" i="21"/>
  <c r="O356" i="21"/>
  <c r="H356" i="21"/>
  <c r="Q356" i="21"/>
  <c r="F356" i="21"/>
  <c r="C356" i="21"/>
  <c r="S356" i="21"/>
  <c r="P356" i="21"/>
  <c r="Y356" i="21"/>
  <c r="J356" i="21"/>
  <c r="G356" i="21"/>
  <c r="W356" i="21"/>
  <c r="T356" i="21"/>
  <c r="E356" i="21"/>
  <c r="A357" i="21"/>
  <c r="N356" i="21"/>
  <c r="K356" i="21"/>
  <c r="D356" i="21"/>
  <c r="X356" i="21"/>
  <c r="L356" i="21"/>
  <c r="M356" i="21"/>
  <c r="U356" i="21"/>
  <c r="V356" i="21"/>
  <c r="P470" i="23"/>
  <c r="I470" i="23"/>
  <c r="Y470" i="23"/>
  <c r="N470" i="23"/>
  <c r="C470" i="23"/>
  <c r="S470" i="23"/>
  <c r="D470" i="23"/>
  <c r="T470" i="23"/>
  <c r="M470" i="23"/>
  <c r="B470" i="23"/>
  <c r="R470" i="23"/>
  <c r="G470" i="23"/>
  <c r="W470" i="23"/>
  <c r="H470" i="23"/>
  <c r="X470" i="23"/>
  <c r="Q470" i="23"/>
  <c r="F470" i="23"/>
  <c r="V470" i="23"/>
  <c r="K470" i="23"/>
  <c r="L470" i="23"/>
  <c r="E470" i="23"/>
  <c r="U470" i="23"/>
  <c r="J470" i="23"/>
  <c r="A471" i="23"/>
  <c r="O470" i="23"/>
  <c r="O246" i="24"/>
  <c r="P246" i="24"/>
  <c r="M246" i="24"/>
  <c r="Q246" i="24"/>
  <c r="K246" i="24"/>
  <c r="S246" i="24"/>
  <c r="T246" i="24"/>
  <c r="B246" i="24"/>
  <c r="Y246" i="24"/>
  <c r="R246" i="24"/>
  <c r="D246" i="24"/>
  <c r="E246" i="24"/>
  <c r="X246" i="24"/>
  <c r="F246" i="24"/>
  <c r="C246" i="24"/>
  <c r="L246" i="24"/>
  <c r="H246" i="24"/>
  <c r="I246" i="24"/>
  <c r="A247" i="24"/>
  <c r="J246" i="24"/>
  <c r="G246" i="24"/>
  <c r="N246" i="24"/>
  <c r="V246" i="24"/>
  <c r="W246" i="24"/>
  <c r="U246" i="24"/>
  <c r="G598" i="24"/>
  <c r="N598" i="24"/>
  <c r="Y598" i="24"/>
  <c r="E598" i="24"/>
  <c r="D598" i="24"/>
  <c r="S598" i="24"/>
  <c r="C598" i="24"/>
  <c r="J598" i="24"/>
  <c r="Q598" i="24"/>
  <c r="P598" i="24"/>
  <c r="O598" i="24"/>
  <c r="A599" i="24"/>
  <c r="F598" i="24"/>
  <c r="M598" i="24"/>
  <c r="L598" i="24"/>
  <c r="K598" i="24"/>
  <c r="R598" i="24"/>
  <c r="B598" i="24"/>
  <c r="I598" i="24"/>
  <c r="H598" i="24"/>
  <c r="U598" i="24"/>
  <c r="X598" i="24"/>
  <c r="W598" i="24"/>
  <c r="T598" i="24"/>
  <c r="V598" i="24"/>
  <c r="L293" i="23"/>
  <c r="E293" i="23"/>
  <c r="U293" i="23"/>
  <c r="J293" i="23"/>
  <c r="C293" i="23"/>
  <c r="S293" i="23"/>
  <c r="P293" i="23"/>
  <c r="I293" i="23"/>
  <c r="Y293" i="23"/>
  <c r="N293" i="23"/>
  <c r="G293" i="23"/>
  <c r="W293" i="23"/>
  <c r="D293" i="23"/>
  <c r="T293" i="23"/>
  <c r="M293" i="23"/>
  <c r="B293" i="23"/>
  <c r="R293" i="23"/>
  <c r="K293" i="23"/>
  <c r="H293" i="23"/>
  <c r="X293" i="23"/>
  <c r="Q293" i="23"/>
  <c r="F293" i="23"/>
  <c r="V293" i="23"/>
  <c r="O293" i="23"/>
  <c r="Q44" i="24"/>
  <c r="N44" i="24"/>
  <c r="O44" i="24"/>
  <c r="B44" i="24"/>
  <c r="T44" i="24"/>
  <c r="L44" i="24"/>
  <c r="D44" i="24"/>
  <c r="J44" i="24"/>
  <c r="C44" i="24"/>
  <c r="Y44" i="24"/>
  <c r="R44" i="24"/>
  <c r="S44" i="24"/>
  <c r="F44" i="24"/>
  <c r="X44" i="24"/>
  <c r="G44" i="24"/>
  <c r="W44" i="24"/>
  <c r="K44" i="24"/>
  <c r="H44" i="24"/>
  <c r="I44" i="24"/>
  <c r="A77" i="24"/>
  <c r="P44" i="24"/>
  <c r="M44" i="24"/>
  <c r="E44" i="24"/>
  <c r="L672" i="21"/>
  <c r="E672" i="21"/>
  <c r="Y672" i="21"/>
  <c r="N672" i="21"/>
  <c r="K672" i="21"/>
  <c r="P672" i="21"/>
  <c r="I672" i="21"/>
  <c r="B672" i="21"/>
  <c r="R672" i="21"/>
  <c r="O672" i="21"/>
  <c r="D672" i="21"/>
  <c r="T672" i="21"/>
  <c r="M672" i="21"/>
  <c r="F672" i="21"/>
  <c r="C672" i="21"/>
  <c r="S672" i="21"/>
  <c r="H672" i="21"/>
  <c r="X672" i="21"/>
  <c r="Q672" i="21"/>
  <c r="J672" i="21"/>
  <c r="G672" i="21"/>
  <c r="A673" i="21"/>
  <c r="W672" i="21"/>
  <c r="U672" i="21"/>
  <c r="V672" i="21"/>
  <c r="L352" i="24"/>
  <c r="K352" i="24"/>
  <c r="Y352" i="24"/>
  <c r="T352" i="24"/>
  <c r="C352" i="24"/>
  <c r="Q352" i="24"/>
  <c r="E352" i="24"/>
  <c r="A353" i="24"/>
  <c r="N352" i="24"/>
  <c r="M352" i="24"/>
  <c r="S352" i="24"/>
  <c r="F352" i="24"/>
  <c r="G352" i="24"/>
  <c r="U352" i="24"/>
  <c r="P352" i="24"/>
  <c r="O352" i="24"/>
  <c r="B352" i="24"/>
  <c r="H352" i="24"/>
  <c r="V352" i="24"/>
  <c r="W352" i="24"/>
  <c r="J352" i="24"/>
  <c r="I352" i="24"/>
  <c r="D352" i="24"/>
  <c r="R352" i="24"/>
  <c r="X352" i="24"/>
  <c r="P258" i="23"/>
  <c r="B258" i="23"/>
  <c r="C258" i="23"/>
  <c r="A294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V258" i="23"/>
  <c r="U258" i="23"/>
  <c r="Y258" i="23"/>
  <c r="S258" i="23"/>
  <c r="W258" i="23"/>
  <c r="T258" i="23"/>
  <c r="X258" i="23"/>
  <c r="R258" i="23"/>
  <c r="Q258" i="23"/>
  <c r="L422" i="24"/>
  <c r="A423" i="24"/>
  <c r="I422" i="24"/>
  <c r="D422" i="24"/>
  <c r="R422" i="24"/>
  <c r="Q422" i="24"/>
  <c r="E422" i="24"/>
  <c r="G422" i="24"/>
  <c r="Y422" i="24"/>
  <c r="T422" i="24"/>
  <c r="O422" i="24"/>
  <c r="F422" i="24"/>
  <c r="C422" i="24"/>
  <c r="U422" i="24"/>
  <c r="W422" i="24"/>
  <c r="N422" i="24"/>
  <c r="M422" i="24"/>
  <c r="H422" i="24"/>
  <c r="V422" i="24"/>
  <c r="S422" i="24"/>
  <c r="J422" i="24"/>
  <c r="P422" i="24"/>
  <c r="K422" i="24"/>
  <c r="B422" i="24"/>
  <c r="X422" i="24"/>
  <c r="H462" i="21"/>
  <c r="F462" i="21"/>
  <c r="S462" i="21"/>
  <c r="E462" i="21"/>
  <c r="A463" i="21"/>
  <c r="Y462" i="21"/>
  <c r="C462" i="21"/>
  <c r="D462" i="21"/>
  <c r="B462" i="21"/>
  <c r="G462" i="21"/>
  <c r="J462" i="21"/>
  <c r="K462" i="21"/>
  <c r="M462" i="21"/>
  <c r="O462" i="21"/>
  <c r="P462" i="21"/>
  <c r="I462" i="21"/>
  <c r="Q462" i="21"/>
  <c r="N462" i="21"/>
  <c r="R462" i="21"/>
  <c r="L462" i="21"/>
  <c r="T462" i="21"/>
  <c r="V462" i="21"/>
  <c r="W462" i="21"/>
  <c r="X462" i="21"/>
  <c r="U462" i="21"/>
  <c r="K223" i="23"/>
  <c r="J223" i="23"/>
  <c r="M223" i="23"/>
  <c r="X223" i="23"/>
  <c r="H223" i="23"/>
  <c r="G223" i="23"/>
  <c r="F223" i="23"/>
  <c r="I223" i="23"/>
  <c r="T223" i="23"/>
  <c r="D223" i="23"/>
  <c r="S223" i="23"/>
  <c r="R223" i="23"/>
  <c r="Y223" i="23"/>
  <c r="E223" i="23"/>
  <c r="P223" i="23"/>
  <c r="O223" i="23"/>
  <c r="N223" i="23"/>
  <c r="Q223" i="23"/>
  <c r="A259" i="23"/>
  <c r="L223" i="23"/>
  <c r="B223" i="23"/>
  <c r="C223" i="23"/>
  <c r="V223" i="23"/>
  <c r="W223" i="23"/>
  <c r="U223" i="23"/>
  <c r="G188" i="23"/>
  <c r="N188" i="23"/>
  <c r="A189" i="23"/>
  <c r="I188" i="23"/>
  <c r="P188" i="23"/>
  <c r="S188" i="23"/>
  <c r="C188" i="23"/>
  <c r="Y188" i="23"/>
  <c r="E188" i="23"/>
  <c r="J188" i="23"/>
  <c r="L188" i="23"/>
  <c r="O188" i="23"/>
  <c r="A224" i="23"/>
  <c r="F188" i="23"/>
  <c r="Q188" i="23"/>
  <c r="X188" i="23"/>
  <c r="H188" i="23"/>
  <c r="K188" i="23"/>
  <c r="R188" i="23"/>
  <c r="B188" i="23"/>
  <c r="M188" i="23"/>
  <c r="T188" i="23"/>
  <c r="D188" i="23"/>
  <c r="W188" i="23"/>
  <c r="V188" i="23"/>
  <c r="U188" i="23"/>
  <c r="M738" i="24"/>
  <c r="L738" i="24"/>
  <c r="K738" i="24"/>
  <c r="N738" i="24"/>
  <c r="I738" i="24"/>
  <c r="H738" i="24"/>
  <c r="G738" i="24"/>
  <c r="J738" i="24"/>
  <c r="E738" i="24"/>
  <c r="D738" i="24"/>
  <c r="C738" i="24"/>
  <c r="F738" i="24"/>
  <c r="Q738" i="24"/>
  <c r="P738" i="24"/>
  <c r="O738" i="24"/>
  <c r="A739" i="24"/>
  <c r="B738" i="24"/>
  <c r="X738" i="24"/>
  <c r="W738" i="24"/>
  <c r="R738" i="24"/>
  <c r="T738" i="24"/>
  <c r="U738" i="24"/>
  <c r="V738" i="24"/>
  <c r="Y738" i="24"/>
  <c r="S738" i="24"/>
  <c r="A568" i="21"/>
  <c r="J567" i="21"/>
  <c r="F567" i="21"/>
  <c r="I567" i="21"/>
  <c r="B567" i="21"/>
  <c r="G567" i="21"/>
  <c r="E567" i="21"/>
  <c r="C567" i="21"/>
  <c r="D567" i="21"/>
  <c r="H567" i="21"/>
  <c r="Q567" i="21"/>
  <c r="S567" i="21"/>
  <c r="W567" i="21"/>
  <c r="M567" i="21"/>
  <c r="V567" i="21"/>
  <c r="T567" i="21"/>
  <c r="R567" i="21"/>
  <c r="O567" i="21"/>
  <c r="P567" i="21"/>
  <c r="Y567" i="21"/>
  <c r="K567" i="21"/>
  <c r="L567" i="21"/>
  <c r="U567" i="21"/>
  <c r="N567" i="21"/>
  <c r="X567" i="21"/>
  <c r="P540" i="23"/>
  <c r="I540" i="23"/>
  <c r="W540" i="23"/>
  <c r="D540" i="23"/>
  <c r="C540" i="23"/>
  <c r="M540" i="23"/>
  <c r="Q540" i="23"/>
  <c r="G540" i="23"/>
  <c r="R540" i="23"/>
  <c r="U540" i="23"/>
  <c r="J540" i="23"/>
  <c r="F540" i="23"/>
  <c r="X540" i="23"/>
  <c r="L540" i="23"/>
  <c r="N540" i="23"/>
  <c r="K540" i="23"/>
  <c r="Y540" i="23"/>
  <c r="V540" i="23"/>
  <c r="T540" i="23"/>
  <c r="B540" i="23"/>
  <c r="O540" i="23"/>
  <c r="A541" i="23"/>
  <c r="E540" i="23"/>
  <c r="H540" i="23"/>
  <c r="S540" i="23"/>
  <c r="O317" i="24"/>
  <c r="B317" i="24"/>
  <c r="L317" i="24"/>
  <c r="V317" i="24"/>
  <c r="E317" i="24"/>
  <c r="D317" i="24"/>
  <c r="N317" i="24"/>
  <c r="H317" i="24"/>
  <c r="R317" i="24"/>
  <c r="A318" i="24"/>
  <c r="G317" i="24"/>
  <c r="U317" i="24"/>
  <c r="T317" i="24"/>
  <c r="X317" i="24"/>
  <c r="C317" i="24"/>
  <c r="Q317" i="24"/>
  <c r="W317" i="24"/>
  <c r="J317" i="24"/>
  <c r="I317" i="24"/>
  <c r="M317" i="24"/>
  <c r="S317" i="24"/>
  <c r="F317" i="24"/>
  <c r="P317" i="24"/>
  <c r="K317" i="24"/>
  <c r="Y317" i="24"/>
  <c r="I76" i="24"/>
  <c r="A109" i="24"/>
  <c r="Q76" i="24"/>
  <c r="K76" i="24"/>
  <c r="O76" i="24"/>
  <c r="L76" i="24"/>
  <c r="T76" i="24"/>
  <c r="C76" i="24"/>
  <c r="M76" i="24"/>
  <c r="P76" i="24"/>
  <c r="B76" i="24"/>
  <c r="Y76" i="24"/>
  <c r="R76" i="24"/>
  <c r="S76" i="24"/>
  <c r="F76" i="24"/>
  <c r="D76" i="24"/>
  <c r="E76" i="24"/>
  <c r="X76" i="24"/>
  <c r="J76" i="24"/>
  <c r="G76" i="24"/>
  <c r="H76" i="24"/>
  <c r="N76" i="24"/>
  <c r="V76" i="24"/>
  <c r="W76" i="24"/>
  <c r="U76" i="24"/>
  <c r="X532" i="21"/>
  <c r="R532" i="21"/>
  <c r="A533" i="21"/>
  <c r="Q532" i="21"/>
  <c r="K532" i="21"/>
  <c r="P532" i="21"/>
  <c r="Y532" i="21"/>
  <c r="O532" i="21"/>
  <c r="T532" i="21"/>
  <c r="J532" i="21"/>
  <c r="S532" i="21"/>
  <c r="L532" i="21"/>
  <c r="M532" i="21"/>
  <c r="N532" i="21"/>
  <c r="C532" i="21"/>
  <c r="D532" i="21"/>
  <c r="B532" i="21"/>
  <c r="H532" i="21"/>
  <c r="I532" i="21"/>
  <c r="F532" i="21"/>
  <c r="E532" i="21"/>
  <c r="G532" i="21"/>
  <c r="U532" i="21"/>
  <c r="W532" i="21"/>
  <c r="V532" i="21"/>
  <c r="X773" i="24"/>
  <c r="H773" i="24"/>
  <c r="O773" i="24"/>
  <c r="A774" i="24"/>
  <c r="F773" i="24"/>
  <c r="M773" i="24"/>
  <c r="T773" i="24"/>
  <c r="D773" i="24"/>
  <c r="K773" i="24"/>
  <c r="R773" i="24"/>
  <c r="B773" i="24"/>
  <c r="I773" i="24"/>
  <c r="P773" i="24"/>
  <c r="W773" i="24"/>
  <c r="G773" i="24"/>
  <c r="N773" i="24"/>
  <c r="Y773" i="24"/>
  <c r="E773" i="24"/>
  <c r="L773" i="24"/>
  <c r="S773" i="24"/>
  <c r="C773" i="24"/>
  <c r="J773" i="24"/>
  <c r="Q773" i="24"/>
  <c r="U773" i="24"/>
  <c r="V773" i="24"/>
  <c r="I329" i="23"/>
  <c r="B329" i="23"/>
  <c r="R329" i="23"/>
  <c r="K329" i="23"/>
  <c r="D329" i="23"/>
  <c r="X329" i="23"/>
  <c r="Q329" i="23"/>
  <c r="F329" i="23"/>
  <c r="A330" i="23"/>
  <c r="O329" i="23"/>
  <c r="H329" i="23"/>
  <c r="Y329" i="23"/>
  <c r="J329" i="23"/>
  <c r="C329" i="23"/>
  <c r="S329" i="23"/>
  <c r="P329" i="23"/>
  <c r="E329" i="23"/>
  <c r="A365" i="23"/>
  <c r="N329" i="23"/>
  <c r="G329" i="23"/>
  <c r="W329" i="23"/>
  <c r="T329" i="23"/>
  <c r="M329" i="23"/>
  <c r="L329" i="23"/>
  <c r="U329" i="23"/>
  <c r="V329" i="23"/>
  <c r="Y426" i="21"/>
  <c r="G426" i="21"/>
  <c r="B426" i="21"/>
  <c r="S426" i="21"/>
  <c r="F426" i="21"/>
  <c r="D426" i="21"/>
  <c r="E426" i="21"/>
  <c r="C426" i="21"/>
  <c r="A427" i="21"/>
  <c r="J426" i="21"/>
  <c r="K426" i="21"/>
  <c r="L426" i="21"/>
  <c r="P426" i="21"/>
  <c r="H426" i="21"/>
  <c r="I426" i="21"/>
  <c r="R426" i="21"/>
  <c r="Q426" i="21"/>
  <c r="N426" i="21"/>
  <c r="O426" i="21"/>
  <c r="M426" i="21"/>
  <c r="V426" i="21"/>
  <c r="W426" i="21"/>
  <c r="X426" i="21"/>
  <c r="T426" i="21"/>
  <c r="U426" i="21"/>
  <c r="H458" i="24"/>
  <c r="V458" i="24"/>
  <c r="E458" i="24"/>
  <c r="G458" i="24"/>
  <c r="Y458" i="24"/>
  <c r="T458" i="24"/>
  <c r="X458" i="24"/>
  <c r="C458" i="24"/>
  <c r="U458" i="24"/>
  <c r="W458" i="24"/>
  <c r="N458" i="24"/>
  <c r="M458" i="24"/>
  <c r="Q458" i="24"/>
  <c r="S458" i="24"/>
  <c r="J458" i="24"/>
  <c r="P458" i="24"/>
  <c r="K458" i="24"/>
  <c r="B458" i="24"/>
  <c r="O458" i="24"/>
  <c r="F458" i="24"/>
  <c r="L458" i="24"/>
  <c r="A459" i="24"/>
  <c r="I458" i="24"/>
  <c r="D458" i="24"/>
  <c r="R458" i="24"/>
  <c r="P285" i="21"/>
  <c r="J285" i="21"/>
  <c r="E285" i="21"/>
  <c r="A286" i="21"/>
  <c r="D285" i="21"/>
  <c r="I285" i="21"/>
  <c r="G285" i="21"/>
  <c r="H285" i="21"/>
  <c r="F285" i="21"/>
  <c r="L285" i="21"/>
  <c r="K285" i="21"/>
  <c r="N285" i="21"/>
  <c r="M285" i="21"/>
  <c r="O285" i="21"/>
  <c r="B285" i="21"/>
  <c r="C285" i="21"/>
  <c r="W285" i="21"/>
  <c r="X285" i="21"/>
  <c r="U285" i="21"/>
  <c r="Q285" i="21"/>
  <c r="Y285" i="21"/>
  <c r="T285" i="21"/>
  <c r="V285" i="21"/>
  <c r="S285" i="21"/>
  <c r="R285" i="21"/>
  <c r="C563" i="24"/>
  <c r="S563" i="24"/>
  <c r="P563" i="24"/>
  <c r="M563" i="24"/>
  <c r="F563" i="24"/>
  <c r="G563" i="24"/>
  <c r="D563" i="24"/>
  <c r="A564" i="24"/>
  <c r="Q563" i="24"/>
  <c r="J563" i="24"/>
  <c r="K563" i="24"/>
  <c r="H563" i="24"/>
  <c r="E563" i="24"/>
  <c r="Y563" i="24"/>
  <c r="N563" i="24"/>
  <c r="O563" i="24"/>
  <c r="L563" i="24"/>
  <c r="I563" i="24"/>
  <c r="B563" i="24"/>
  <c r="R563" i="24"/>
  <c r="V563" i="24"/>
  <c r="W563" i="24"/>
  <c r="T563" i="24"/>
  <c r="U563" i="24"/>
  <c r="X563" i="24"/>
  <c r="D176" i="24"/>
  <c r="I176" i="24"/>
  <c r="A177" i="24"/>
  <c r="H176" i="24"/>
  <c r="B176" i="24"/>
  <c r="C176" i="24"/>
  <c r="P176" i="24"/>
  <c r="F176" i="24"/>
  <c r="G176" i="24"/>
  <c r="E176" i="24"/>
  <c r="J176" i="24"/>
  <c r="M176" i="24"/>
  <c r="N176" i="24"/>
  <c r="K176" i="24"/>
  <c r="L176" i="24"/>
  <c r="O176" i="24"/>
  <c r="V176" i="24"/>
  <c r="S176" i="24"/>
  <c r="Y176" i="24"/>
  <c r="R176" i="24"/>
  <c r="U176" i="24"/>
  <c r="X176" i="24"/>
  <c r="Q176" i="24"/>
  <c r="W176" i="24"/>
  <c r="T176" i="24"/>
  <c r="K528" i="24"/>
  <c r="D528" i="24"/>
  <c r="T528" i="24"/>
  <c r="M528" i="24"/>
  <c r="F528" i="24"/>
  <c r="O528" i="24"/>
  <c r="H528" i="24"/>
  <c r="X528" i="24"/>
  <c r="Q528" i="24"/>
  <c r="J528" i="24"/>
  <c r="C528" i="24"/>
  <c r="S528" i="24"/>
  <c r="L528" i="24"/>
  <c r="E528" i="24"/>
  <c r="Y528" i="24"/>
  <c r="N528" i="24"/>
  <c r="G528" i="24"/>
  <c r="A529" i="24"/>
  <c r="P528" i="24"/>
  <c r="I528" i="24"/>
  <c r="B528" i="24"/>
  <c r="R528" i="24"/>
  <c r="V528" i="24"/>
  <c r="W528" i="24"/>
  <c r="U528" i="24"/>
  <c r="H742" i="21"/>
  <c r="E742" i="21"/>
  <c r="Y742" i="21"/>
  <c r="N742" i="21"/>
  <c r="K742" i="21"/>
  <c r="L742" i="21"/>
  <c r="I742" i="21"/>
  <c r="B742" i="21"/>
  <c r="R742" i="21"/>
  <c r="O742" i="21"/>
  <c r="P742" i="21"/>
  <c r="M742" i="21"/>
  <c r="F742" i="21"/>
  <c r="C742" i="21"/>
  <c r="S742" i="21"/>
  <c r="D742" i="21"/>
  <c r="A743" i="21"/>
  <c r="Q742" i="21"/>
  <c r="J742" i="21"/>
  <c r="G742" i="21"/>
  <c r="V742" i="21"/>
  <c r="T742" i="21"/>
  <c r="X742" i="21"/>
  <c r="W742" i="21"/>
  <c r="U742" i="21"/>
  <c r="F399" i="23"/>
  <c r="D399" i="23"/>
  <c r="E399" i="23"/>
  <c r="C399" i="23"/>
  <c r="A435" i="23"/>
  <c r="Y399" i="23"/>
  <c r="G399" i="23"/>
  <c r="B399" i="23"/>
  <c r="S399" i="23"/>
  <c r="R399" i="23"/>
  <c r="O399" i="23"/>
  <c r="I399" i="23"/>
  <c r="K399" i="23"/>
  <c r="H399" i="23"/>
  <c r="N399" i="23"/>
  <c r="J399" i="23"/>
  <c r="P399" i="23"/>
  <c r="M399" i="23"/>
  <c r="Q399" i="23"/>
  <c r="L399" i="23"/>
  <c r="X399" i="23"/>
  <c r="V399" i="23"/>
  <c r="T399" i="23"/>
  <c r="W399" i="23"/>
  <c r="U399" i="23"/>
  <c r="F321" i="21"/>
  <c r="G321" i="21"/>
  <c r="E321" i="21"/>
  <c r="J321" i="21"/>
  <c r="D321" i="21"/>
  <c r="I321" i="21"/>
  <c r="A322" i="21"/>
  <c r="H321" i="21"/>
  <c r="B321" i="21"/>
  <c r="C321" i="21"/>
  <c r="P321" i="21"/>
  <c r="M321" i="21"/>
  <c r="N321" i="21"/>
  <c r="K321" i="21"/>
  <c r="O321" i="21"/>
  <c r="L321" i="21"/>
  <c r="R321" i="21"/>
  <c r="W321" i="21"/>
  <c r="Q321" i="21"/>
  <c r="U321" i="21"/>
  <c r="V321" i="21"/>
  <c r="X321" i="21"/>
  <c r="Y321" i="21"/>
  <c r="T321" i="21"/>
  <c r="S321" i="21"/>
  <c r="E434" i="23"/>
  <c r="C434" i="23"/>
  <c r="H434" i="23"/>
  <c r="Y434" i="23"/>
  <c r="G434" i="23"/>
  <c r="B434" i="23"/>
  <c r="S434" i="23"/>
  <c r="F434" i="23"/>
  <c r="D434" i="23"/>
  <c r="R434" i="23"/>
  <c r="N434" i="23"/>
  <c r="K434" i="23"/>
  <c r="P434" i="23"/>
  <c r="Q434" i="23"/>
  <c r="J434" i="23"/>
  <c r="M434" i="23"/>
  <c r="O434" i="23"/>
  <c r="L434" i="23"/>
  <c r="I434" i="23"/>
  <c r="U434" i="23"/>
  <c r="V434" i="23"/>
  <c r="W434" i="23"/>
  <c r="T434" i="23"/>
  <c r="X434" i="23"/>
  <c r="E703" i="24"/>
  <c r="D703" i="24"/>
  <c r="A704" i="24"/>
  <c r="P703" i="24"/>
  <c r="O703" i="24"/>
  <c r="N703" i="24"/>
  <c r="M703" i="24"/>
  <c r="L703" i="24"/>
  <c r="K703" i="24"/>
  <c r="J703" i="24"/>
  <c r="I703" i="24"/>
  <c r="H703" i="24"/>
  <c r="G703" i="24"/>
  <c r="F703" i="24"/>
  <c r="B703" i="24"/>
  <c r="C703" i="24"/>
  <c r="Y703" i="24"/>
  <c r="T703" i="24"/>
  <c r="W703" i="24"/>
  <c r="Q703" i="24"/>
  <c r="V703" i="24"/>
  <c r="R703" i="24"/>
  <c r="U703" i="24"/>
  <c r="X703" i="24"/>
  <c r="S703" i="24"/>
  <c r="K387" i="24"/>
  <c r="D387" i="24"/>
  <c r="W387" i="24"/>
  <c r="T387" i="24"/>
  <c r="B387" i="24"/>
  <c r="U387" i="24"/>
  <c r="R387" i="24"/>
  <c r="H387" i="24"/>
  <c r="E387" i="24"/>
  <c r="X387" i="24"/>
  <c r="F387" i="24"/>
  <c r="Y387" i="24"/>
  <c r="C387" i="24"/>
  <c r="V387" i="24"/>
  <c r="O387" i="24"/>
  <c r="I387" i="24"/>
  <c r="A388" i="24"/>
  <c r="J387" i="24"/>
  <c r="M387" i="24"/>
  <c r="G387" i="24"/>
  <c r="N387" i="24"/>
  <c r="S387" i="24"/>
  <c r="P387" i="24"/>
  <c r="L387" i="24"/>
  <c r="Q387" i="24"/>
  <c r="H602" i="21"/>
  <c r="F602" i="21"/>
  <c r="G602" i="21"/>
  <c r="E602" i="21"/>
  <c r="J602" i="21"/>
  <c r="K602" i="21"/>
  <c r="I602" i="21"/>
  <c r="A603" i="21"/>
  <c r="D602" i="21"/>
  <c r="B602" i="21"/>
  <c r="C602" i="21"/>
  <c r="U602" i="21"/>
  <c r="N602" i="21"/>
  <c r="T602" i="21"/>
  <c r="X602" i="21"/>
  <c r="O602" i="21"/>
  <c r="S602" i="21"/>
  <c r="M602" i="21"/>
  <c r="Q602" i="21"/>
  <c r="P602" i="21"/>
  <c r="R602" i="21"/>
  <c r="V602" i="21"/>
  <c r="L602" i="21"/>
  <c r="Y602" i="21"/>
  <c r="W602" i="21"/>
  <c r="G211" i="24"/>
  <c r="W211" i="24"/>
  <c r="T211" i="24"/>
  <c r="Q211" i="24"/>
  <c r="F211" i="24"/>
  <c r="K211" i="24"/>
  <c r="D211" i="24"/>
  <c r="X211" i="24"/>
  <c r="Y211" i="24"/>
  <c r="J211" i="24"/>
  <c r="O211" i="24"/>
  <c r="H211" i="24"/>
  <c r="E211" i="24"/>
  <c r="A212" i="24"/>
  <c r="N211" i="24"/>
  <c r="C211" i="24"/>
  <c r="S211" i="24"/>
  <c r="P211" i="24"/>
  <c r="I211" i="24"/>
  <c r="B211" i="24"/>
  <c r="R211" i="24"/>
  <c r="L211" i="24"/>
  <c r="M211" i="24"/>
  <c r="U211" i="24"/>
  <c r="V211" i="24"/>
  <c r="D637" i="21"/>
  <c r="I637" i="21"/>
  <c r="J637" i="21"/>
  <c r="S637" i="21"/>
  <c r="H637" i="21"/>
  <c r="Q637" i="21"/>
  <c r="R637" i="21"/>
  <c r="P637" i="21"/>
  <c r="Y637" i="21"/>
  <c r="C637" i="21"/>
  <c r="X637" i="21"/>
  <c r="B637" i="21"/>
  <c r="K637" i="21"/>
  <c r="E637" i="21"/>
  <c r="N637" i="21"/>
  <c r="L637" i="21"/>
  <c r="A638" i="21"/>
  <c r="O637" i="21"/>
  <c r="W637" i="21"/>
  <c r="M637" i="21"/>
  <c r="F637" i="21"/>
  <c r="G637" i="21"/>
  <c r="T637" i="21"/>
  <c r="V637" i="21"/>
  <c r="U637" i="21"/>
  <c r="Q77" i="21"/>
  <c r="D77" i="21"/>
  <c r="J77" i="21"/>
  <c r="X77" i="21"/>
  <c r="C77" i="21"/>
  <c r="B77" i="21"/>
  <c r="P77" i="21"/>
  <c r="F77" i="21"/>
  <c r="T77" i="21"/>
  <c r="A110" i="21"/>
  <c r="I77" i="21"/>
  <c r="S77" i="21"/>
  <c r="R77" i="21"/>
  <c r="V77" i="21"/>
  <c r="E77" i="21"/>
  <c r="O77" i="21"/>
  <c r="Y77" i="21"/>
  <c r="L77" i="21"/>
  <c r="G77" i="21"/>
  <c r="K77" i="21"/>
  <c r="U77" i="21"/>
  <c r="H77" i="21"/>
  <c r="N77" i="21"/>
  <c r="M77" i="21"/>
  <c r="W77" i="21"/>
  <c r="N292" i="19"/>
  <c r="G292" i="19"/>
  <c r="W292" i="19"/>
  <c r="P292" i="19"/>
  <c r="I292" i="19"/>
  <c r="Y292" i="19"/>
  <c r="B292" i="19"/>
  <c r="R292" i="19"/>
  <c r="K292" i="19"/>
  <c r="D292" i="19"/>
  <c r="T292" i="19"/>
  <c r="M292" i="19"/>
  <c r="F292" i="19"/>
  <c r="V292" i="19"/>
  <c r="O292" i="19"/>
  <c r="H292" i="19"/>
  <c r="X292" i="19"/>
  <c r="Q292" i="19"/>
  <c r="J292" i="19"/>
  <c r="C292" i="19"/>
  <c r="S292" i="19"/>
  <c r="L292" i="19"/>
  <c r="E292" i="19"/>
  <c r="U292" i="19"/>
  <c r="N222" i="19"/>
  <c r="G222" i="19"/>
  <c r="W222" i="19"/>
  <c r="P222" i="19"/>
  <c r="I222" i="19"/>
  <c r="Y222" i="19"/>
  <c r="B222" i="19"/>
  <c r="R222" i="19"/>
  <c r="K222" i="19"/>
  <c r="D222" i="19"/>
  <c r="T222" i="19"/>
  <c r="M222" i="19"/>
  <c r="A258" i="19"/>
  <c r="F222" i="19"/>
  <c r="V222" i="19"/>
  <c r="O222" i="19"/>
  <c r="H222" i="19"/>
  <c r="X222" i="19"/>
  <c r="Q222" i="19"/>
  <c r="J222" i="19"/>
  <c r="C222" i="19"/>
  <c r="S222" i="19"/>
  <c r="L222" i="19"/>
  <c r="E222" i="19"/>
  <c r="U222" i="19"/>
  <c r="R114" i="23"/>
  <c r="A150" i="23"/>
  <c r="I114" i="23"/>
  <c r="P114" i="23"/>
  <c r="S114" i="23"/>
  <c r="C114" i="23"/>
  <c r="J114" i="23"/>
  <c r="Y114" i="23"/>
  <c r="E114" i="23"/>
  <c r="H114" i="23"/>
  <c r="O114" i="23"/>
  <c r="F114" i="23"/>
  <c r="U114" i="23"/>
  <c r="X114" i="23"/>
  <c r="D114" i="23"/>
  <c r="K114" i="23"/>
  <c r="V114" i="23"/>
  <c r="B114" i="23"/>
  <c r="Q114" i="23"/>
  <c r="T114" i="23"/>
  <c r="W114" i="23"/>
  <c r="G114" i="23"/>
  <c r="M114" i="23"/>
  <c r="L114" i="23"/>
  <c r="N114" i="23"/>
  <c r="J149" i="23"/>
  <c r="U149" i="23"/>
  <c r="X149" i="23"/>
  <c r="D149" i="23"/>
  <c r="C149" i="23"/>
  <c r="F149" i="23"/>
  <c r="Q149" i="23"/>
  <c r="T149" i="23"/>
  <c r="W149" i="23"/>
  <c r="V149" i="23"/>
  <c r="B149" i="23"/>
  <c r="I149" i="23"/>
  <c r="P149" i="23"/>
  <c r="S149" i="23"/>
  <c r="R149" i="23"/>
  <c r="Y149" i="23"/>
  <c r="E149" i="23"/>
  <c r="H149" i="23"/>
  <c r="G149" i="23"/>
  <c r="K149" i="23"/>
  <c r="L149" i="23"/>
  <c r="N149" i="23"/>
  <c r="O149" i="23"/>
  <c r="M149" i="23"/>
  <c r="B80" i="19"/>
  <c r="R80" i="19"/>
  <c r="K80" i="19"/>
  <c r="A116" i="19"/>
  <c r="T80" i="19"/>
  <c r="Q80" i="19"/>
  <c r="F80" i="19"/>
  <c r="V80" i="19"/>
  <c r="O80" i="19"/>
  <c r="D80" i="19"/>
  <c r="X80" i="19"/>
  <c r="U80" i="19"/>
  <c r="J80" i="19"/>
  <c r="C80" i="19"/>
  <c r="S80" i="19"/>
  <c r="H80" i="19"/>
  <c r="E80" i="19"/>
  <c r="Y80" i="19"/>
  <c r="N80" i="19"/>
  <c r="G80" i="19"/>
  <c r="W80" i="19"/>
  <c r="P80" i="19"/>
  <c r="I80" i="19"/>
  <c r="L80" i="19"/>
  <c r="M80" i="19"/>
  <c r="N44" i="23"/>
  <c r="Y44" i="23"/>
  <c r="E44" i="23"/>
  <c r="P44" i="23"/>
  <c r="W44" i="23"/>
  <c r="G44" i="23"/>
  <c r="J44" i="23"/>
  <c r="U44" i="23"/>
  <c r="A80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K44" i="23"/>
  <c r="L44" i="23"/>
  <c r="M44" i="23"/>
  <c r="J150" i="19"/>
  <c r="Q150" i="19"/>
  <c r="T150" i="19"/>
  <c r="W150" i="19"/>
  <c r="G150" i="19"/>
  <c r="B150" i="19"/>
  <c r="F150" i="19"/>
  <c r="I150" i="19"/>
  <c r="P150" i="19"/>
  <c r="S150" i="19"/>
  <c r="C150" i="19"/>
  <c r="V150" i="19"/>
  <c r="Y150" i="19"/>
  <c r="E150" i="19"/>
  <c r="H150" i="19"/>
  <c r="O150" i="19"/>
  <c r="R150" i="19"/>
  <c r="U150" i="19"/>
  <c r="X150" i="19"/>
  <c r="D150" i="19"/>
  <c r="K150" i="19"/>
  <c r="M150" i="19"/>
  <c r="L150" i="19"/>
  <c r="N150" i="19"/>
  <c r="M109" i="21"/>
  <c r="H109" i="21"/>
  <c r="V109" i="21"/>
  <c r="E109" i="21"/>
  <c r="G109" i="21"/>
  <c r="Y109" i="21"/>
  <c r="K109" i="21"/>
  <c r="B109" i="21"/>
  <c r="X109" i="21"/>
  <c r="C109" i="21"/>
  <c r="U109" i="21"/>
  <c r="W109" i="21"/>
  <c r="N109" i="21"/>
  <c r="D109" i="21"/>
  <c r="R109" i="21"/>
  <c r="Q109" i="21"/>
  <c r="S109" i="21"/>
  <c r="J109" i="21"/>
  <c r="P109" i="21"/>
  <c r="T109" i="21"/>
  <c r="O109" i="21"/>
  <c r="F109" i="21"/>
  <c r="L109" i="21"/>
  <c r="A142" i="21"/>
  <c r="I109" i="21"/>
  <c r="V79" i="23"/>
  <c r="B79" i="23"/>
  <c r="I79" i="23"/>
  <c r="P79" i="23"/>
  <c r="S79" i="23"/>
  <c r="C79" i="23"/>
  <c r="R79" i="23"/>
  <c r="Y79" i="23"/>
  <c r="E79" i="23"/>
  <c r="H79" i="23"/>
  <c r="O79" i="23"/>
  <c r="A115" i="23"/>
  <c r="J79" i="23"/>
  <c r="U79" i="23"/>
  <c r="X79" i="23"/>
  <c r="D79" i="23"/>
  <c r="K79" i="23"/>
  <c r="F79" i="23"/>
  <c r="Q79" i="23"/>
  <c r="T79" i="23"/>
  <c r="W79" i="23"/>
  <c r="G79" i="23"/>
  <c r="L79" i="23"/>
  <c r="M79" i="23"/>
  <c r="N79" i="23"/>
  <c r="Y257" i="19"/>
  <c r="Q257" i="19"/>
  <c r="F257" i="19"/>
  <c r="V257" i="19"/>
  <c r="O257" i="19"/>
  <c r="H257" i="19"/>
  <c r="X257" i="19"/>
  <c r="E257" i="19"/>
  <c r="U257" i="19"/>
  <c r="J257" i="19"/>
  <c r="C257" i="19"/>
  <c r="S257" i="19"/>
  <c r="L257" i="19"/>
  <c r="I257" i="19"/>
  <c r="A293" i="19"/>
  <c r="N257" i="19"/>
  <c r="G257" i="19"/>
  <c r="W257" i="19"/>
  <c r="P257" i="19"/>
  <c r="M257" i="19"/>
  <c r="B257" i="19"/>
  <c r="R257" i="19"/>
  <c r="K257" i="19"/>
  <c r="D257" i="19"/>
  <c r="T257" i="19"/>
  <c r="B187" i="19"/>
  <c r="R187" i="19"/>
  <c r="K187" i="19"/>
  <c r="A223" i="19"/>
  <c r="P187" i="19"/>
  <c r="E187" i="19"/>
  <c r="U187" i="19"/>
  <c r="F187" i="19"/>
  <c r="V187" i="19"/>
  <c r="O187" i="19"/>
  <c r="D187" i="19"/>
  <c r="T187" i="19"/>
  <c r="I187" i="19"/>
  <c r="Y187" i="19"/>
  <c r="J187" i="19"/>
  <c r="C187" i="19"/>
  <c r="S187" i="19"/>
  <c r="H187" i="19"/>
  <c r="X187" i="19"/>
  <c r="M187" i="19"/>
  <c r="N187" i="19"/>
  <c r="G187" i="19"/>
  <c r="W187" i="19"/>
  <c r="L187" i="19"/>
  <c r="A188" i="19"/>
  <c r="Q187" i="19"/>
  <c r="J115" i="19"/>
  <c r="G115" i="19"/>
  <c r="W115" i="19"/>
  <c r="T115" i="19"/>
  <c r="Q115" i="19"/>
  <c r="A151" i="19"/>
  <c r="R115" i="19"/>
  <c r="K115" i="19"/>
  <c r="D115" i="19"/>
  <c r="X115" i="19"/>
  <c r="U115" i="19"/>
  <c r="B115" i="19"/>
  <c r="V115" i="19"/>
  <c r="O115" i="19"/>
  <c r="H115" i="19"/>
  <c r="E115" i="19"/>
  <c r="Y115" i="19"/>
  <c r="F115" i="19"/>
  <c r="C115" i="19"/>
  <c r="S115" i="19"/>
  <c r="P115" i="19"/>
  <c r="I115" i="19"/>
  <c r="L115" i="19"/>
  <c r="N115" i="19"/>
  <c r="M115" i="19"/>
  <c r="B367" i="19"/>
  <c r="F367" i="19"/>
  <c r="J367" i="19"/>
  <c r="N367" i="19"/>
  <c r="R367" i="19"/>
  <c r="V367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3" i="19"/>
  <c r="C578" i="19"/>
  <c r="G578" i="19"/>
  <c r="K578" i="19"/>
  <c r="O578" i="19"/>
  <c r="S578" i="19"/>
  <c r="W578" i="19"/>
  <c r="E578" i="19"/>
  <c r="I578" i="19"/>
  <c r="M578" i="19"/>
  <c r="Q578" i="19"/>
  <c r="U578" i="19"/>
  <c r="Y578" i="19"/>
  <c r="B578" i="19"/>
  <c r="J578" i="19"/>
  <c r="R578" i="19"/>
  <c r="D578" i="19"/>
  <c r="L578" i="19"/>
  <c r="T578" i="19"/>
  <c r="F578" i="19"/>
  <c r="N578" i="19"/>
  <c r="V578" i="19"/>
  <c r="H578" i="19"/>
  <c r="P578" i="19"/>
  <c r="X578" i="19"/>
  <c r="A579" i="19"/>
  <c r="G179" i="21"/>
  <c r="W179" i="21"/>
  <c r="P179" i="21"/>
  <c r="I179" i="21"/>
  <c r="Y179" i="21"/>
  <c r="N179" i="21"/>
  <c r="K179" i="21"/>
  <c r="D179" i="21"/>
  <c r="T179" i="21"/>
  <c r="M179" i="21"/>
  <c r="B179" i="21"/>
  <c r="R179" i="21"/>
  <c r="O179" i="21"/>
  <c r="H179" i="21"/>
  <c r="X179" i="21"/>
  <c r="Q179" i="21"/>
  <c r="F179" i="21"/>
  <c r="V179" i="21"/>
  <c r="C179" i="21"/>
  <c r="S179" i="21"/>
  <c r="L179" i="21"/>
  <c r="E179" i="21"/>
  <c r="U179" i="21"/>
  <c r="J179" i="21"/>
  <c r="A180" i="21"/>
  <c r="C543" i="19"/>
  <c r="G543" i="19"/>
  <c r="K543" i="19"/>
  <c r="O543" i="19"/>
  <c r="S543" i="19"/>
  <c r="W543" i="19"/>
  <c r="E543" i="19"/>
  <c r="I543" i="19"/>
  <c r="M543" i="19"/>
  <c r="Q543" i="19"/>
  <c r="U543" i="19"/>
  <c r="Y543" i="19"/>
  <c r="B543" i="19"/>
  <c r="J543" i="19"/>
  <c r="R543" i="19"/>
  <c r="D543" i="19"/>
  <c r="L543" i="19"/>
  <c r="T543" i="19"/>
  <c r="F543" i="19"/>
  <c r="N543" i="19"/>
  <c r="V543" i="19"/>
  <c r="A544" i="19"/>
  <c r="H543" i="19"/>
  <c r="P543" i="19"/>
  <c r="X543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8" i="19"/>
  <c r="D332" i="19"/>
  <c r="H332" i="19"/>
  <c r="L332" i="19"/>
  <c r="P332" i="19"/>
  <c r="T332" i="19"/>
  <c r="X332" i="19"/>
  <c r="A333" i="19"/>
  <c r="E332" i="19"/>
  <c r="I332" i="19"/>
  <c r="M332" i="19"/>
  <c r="Q332" i="19"/>
  <c r="U332" i="19"/>
  <c r="Y332" i="19"/>
  <c r="C473" i="19"/>
  <c r="G473" i="19"/>
  <c r="K473" i="19"/>
  <c r="O473" i="19"/>
  <c r="S473" i="19"/>
  <c r="W473" i="19"/>
  <c r="E473" i="19"/>
  <c r="I473" i="19"/>
  <c r="M473" i="19"/>
  <c r="Q473" i="19"/>
  <c r="U473" i="19"/>
  <c r="B473" i="19"/>
  <c r="J473" i="19"/>
  <c r="R473" i="19"/>
  <c r="Y473" i="19"/>
  <c r="D473" i="19"/>
  <c r="L473" i="19"/>
  <c r="T473" i="19"/>
  <c r="A474" i="19"/>
  <c r="F473" i="19"/>
  <c r="N473" i="19"/>
  <c r="V473" i="19"/>
  <c r="H473" i="19"/>
  <c r="P473" i="19"/>
  <c r="X473" i="19"/>
  <c r="B402" i="19"/>
  <c r="F402" i="19"/>
  <c r="J402" i="19"/>
  <c r="N402" i="19"/>
  <c r="R402" i="19"/>
  <c r="V402" i="19"/>
  <c r="A438" i="19"/>
  <c r="C402" i="19"/>
  <c r="G402" i="19"/>
  <c r="K402" i="19"/>
  <c r="O402" i="19"/>
  <c r="S402" i="19"/>
  <c r="W402" i="19"/>
  <c r="D402" i="19"/>
  <c r="H402" i="19"/>
  <c r="L402" i="19"/>
  <c r="P402" i="19"/>
  <c r="T402" i="19"/>
  <c r="X402" i="19"/>
  <c r="E402" i="19"/>
  <c r="I402" i="19"/>
  <c r="M402" i="19"/>
  <c r="Q402" i="19"/>
  <c r="U402" i="19"/>
  <c r="Y402" i="19"/>
  <c r="E508" i="19"/>
  <c r="I508" i="19"/>
  <c r="M508" i="19"/>
  <c r="Q508" i="19"/>
  <c r="U508" i="19"/>
  <c r="Y508" i="19"/>
  <c r="A509" i="19"/>
  <c r="B508" i="19"/>
  <c r="F508" i="19"/>
  <c r="J508" i="19"/>
  <c r="N508" i="19"/>
  <c r="R508" i="19"/>
  <c r="V508" i="19"/>
  <c r="C508" i="19"/>
  <c r="G508" i="19"/>
  <c r="K508" i="19"/>
  <c r="O508" i="19"/>
  <c r="S508" i="19"/>
  <c r="W508" i="19"/>
  <c r="D508" i="19"/>
  <c r="H508" i="19"/>
  <c r="L508" i="19"/>
  <c r="P508" i="19"/>
  <c r="T508" i="19"/>
  <c r="X508" i="19"/>
  <c r="B437" i="19"/>
  <c r="F437" i="19"/>
  <c r="J437" i="19"/>
  <c r="N437" i="19"/>
  <c r="R437" i="19"/>
  <c r="V437" i="19"/>
  <c r="C437" i="19"/>
  <c r="G437" i="19"/>
  <c r="K437" i="19"/>
  <c r="O437" i="19"/>
  <c r="S437" i="19"/>
  <c r="W437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W215" i="21" l="1"/>
  <c r="V215" i="21"/>
  <c r="U215" i="21"/>
  <c r="J215" i="21"/>
  <c r="Y215" i="21"/>
  <c r="E215" i="21"/>
  <c r="P215" i="21"/>
  <c r="S215" i="21"/>
  <c r="G215" i="21"/>
  <c r="R215" i="21"/>
  <c r="B215" i="21"/>
  <c r="I215" i="21"/>
  <c r="N215" i="21"/>
  <c r="T215" i="21"/>
  <c r="D215" i="21"/>
  <c r="K215" i="21"/>
  <c r="A216" i="21"/>
  <c r="F215" i="21"/>
  <c r="M215" i="21"/>
  <c r="Q215" i="21"/>
  <c r="X215" i="21"/>
  <c r="H215" i="21"/>
  <c r="O215" i="21"/>
  <c r="C215" i="21"/>
  <c r="L215" i="21"/>
  <c r="P250" i="21"/>
  <c r="T250" i="21"/>
  <c r="D250" i="21"/>
  <c r="K250" i="21"/>
  <c r="L250" i="21"/>
  <c r="V250" i="21"/>
  <c r="I250" i="21"/>
  <c r="Q250" i="21"/>
  <c r="X250" i="21"/>
  <c r="H250" i="21"/>
  <c r="N250" i="21"/>
  <c r="U250" i="21"/>
  <c r="R250" i="21"/>
  <c r="A251" i="21"/>
  <c r="F250" i="21"/>
  <c r="Y250" i="21"/>
  <c r="E250" i="21"/>
  <c r="C250" i="21"/>
  <c r="W250" i="21"/>
  <c r="O250" i="21"/>
  <c r="S250" i="21"/>
  <c r="G250" i="21"/>
  <c r="J250" i="21"/>
  <c r="M250" i="21"/>
  <c r="B250" i="21"/>
  <c r="X44" i="19"/>
  <c r="W44" i="19"/>
  <c r="W44" i="21"/>
  <c r="X44" i="21"/>
  <c r="Y44" i="19"/>
  <c r="Y44" i="21"/>
  <c r="Q704" i="24"/>
  <c r="X704" i="24"/>
  <c r="H704" i="24"/>
  <c r="K704" i="24"/>
  <c r="N704" i="24"/>
  <c r="M704" i="24"/>
  <c r="T704" i="24"/>
  <c r="D704" i="24"/>
  <c r="G704" i="24"/>
  <c r="J704" i="24"/>
  <c r="I704" i="24"/>
  <c r="P704" i="24"/>
  <c r="S704" i="24"/>
  <c r="A705" i="24"/>
  <c r="F704" i="24"/>
  <c r="Y704" i="24"/>
  <c r="E704" i="24"/>
  <c r="L704" i="24"/>
  <c r="O704" i="24"/>
  <c r="R704" i="24"/>
  <c r="B704" i="24"/>
  <c r="C704" i="24"/>
  <c r="W704" i="24"/>
  <c r="U704" i="24"/>
  <c r="V704" i="24"/>
  <c r="S435" i="23"/>
  <c r="B435" i="23"/>
  <c r="D435" i="23"/>
  <c r="F435" i="23"/>
  <c r="C435" i="23"/>
  <c r="E435" i="23"/>
  <c r="G435" i="23"/>
  <c r="Y435" i="23"/>
  <c r="N435" i="23"/>
  <c r="K435" i="23"/>
  <c r="H435" i="23"/>
  <c r="M435" i="23"/>
  <c r="Q435" i="23"/>
  <c r="L435" i="23"/>
  <c r="P435" i="23"/>
  <c r="R435" i="23"/>
  <c r="J435" i="23"/>
  <c r="I435" i="23"/>
  <c r="O435" i="23"/>
  <c r="W435" i="23"/>
  <c r="T435" i="23"/>
  <c r="U435" i="23"/>
  <c r="X435" i="23"/>
  <c r="V435" i="23"/>
  <c r="C365" i="23"/>
  <c r="S365" i="23"/>
  <c r="P365" i="23"/>
  <c r="I365" i="23"/>
  <c r="F365" i="23"/>
  <c r="A401" i="23"/>
  <c r="G365" i="23"/>
  <c r="W365" i="23"/>
  <c r="T365" i="23"/>
  <c r="Q365" i="23"/>
  <c r="J365" i="23"/>
  <c r="K365" i="23"/>
  <c r="D365" i="23"/>
  <c r="X365" i="23"/>
  <c r="Y365" i="23"/>
  <c r="N365" i="23"/>
  <c r="O365" i="23"/>
  <c r="H365" i="23"/>
  <c r="E365" i="23"/>
  <c r="B365" i="23"/>
  <c r="R365" i="23"/>
  <c r="M365" i="23"/>
  <c r="L365" i="23"/>
  <c r="V365" i="23"/>
  <c r="U365" i="23"/>
  <c r="F774" i="24"/>
  <c r="I774" i="24"/>
  <c r="H774" i="24"/>
  <c r="G774" i="24"/>
  <c r="A775" i="24"/>
  <c r="B774" i="24"/>
  <c r="E774" i="24"/>
  <c r="D774" i="24"/>
  <c r="C774" i="24"/>
  <c r="N774" i="24"/>
  <c r="Q774" i="24"/>
  <c r="P774" i="24"/>
  <c r="O774" i="24"/>
  <c r="J774" i="24"/>
  <c r="M774" i="24"/>
  <c r="L774" i="24"/>
  <c r="K774" i="24"/>
  <c r="U774" i="24"/>
  <c r="R774" i="24"/>
  <c r="S774" i="24"/>
  <c r="V774" i="24"/>
  <c r="T774" i="24"/>
  <c r="Y774" i="24"/>
  <c r="X774" i="24"/>
  <c r="W774" i="24"/>
  <c r="G318" i="24"/>
  <c r="F318" i="24"/>
  <c r="T318" i="24"/>
  <c r="A319" i="24"/>
  <c r="I318" i="24"/>
  <c r="S318" i="24"/>
  <c r="M318" i="24"/>
  <c r="W318" i="24"/>
  <c r="V318" i="24"/>
  <c r="E318" i="24"/>
  <c r="O318" i="24"/>
  <c r="Y318" i="24"/>
  <c r="L318" i="24"/>
  <c r="B318" i="24"/>
  <c r="P318" i="24"/>
  <c r="K318" i="24"/>
  <c r="U318" i="24"/>
  <c r="H318" i="24"/>
  <c r="N318" i="24"/>
  <c r="R318" i="24"/>
  <c r="Q318" i="24"/>
  <c r="J318" i="24"/>
  <c r="C318" i="24"/>
  <c r="D318" i="24"/>
  <c r="X318" i="24"/>
  <c r="X189" i="23"/>
  <c r="H189" i="23"/>
  <c r="O189" i="23"/>
  <c r="A225" i="23"/>
  <c r="F189" i="23"/>
  <c r="Q189" i="23"/>
  <c r="T189" i="23"/>
  <c r="D189" i="23"/>
  <c r="K189" i="23"/>
  <c r="R189" i="23"/>
  <c r="B189" i="23"/>
  <c r="M189" i="23"/>
  <c r="P189" i="23"/>
  <c r="W189" i="23"/>
  <c r="G189" i="23"/>
  <c r="N189" i="23"/>
  <c r="I189" i="23"/>
  <c r="L189" i="23"/>
  <c r="S189" i="23"/>
  <c r="C189" i="23"/>
  <c r="J189" i="23"/>
  <c r="Y189" i="23"/>
  <c r="E189" i="23"/>
  <c r="V189" i="23"/>
  <c r="U189" i="23"/>
  <c r="A464" i="21"/>
  <c r="G463" i="21"/>
  <c r="B463" i="21"/>
  <c r="S463" i="21"/>
  <c r="E463" i="21"/>
  <c r="F463" i="21"/>
  <c r="D463" i="21"/>
  <c r="Y463" i="21"/>
  <c r="C463" i="21"/>
  <c r="H463" i="21"/>
  <c r="L463" i="21"/>
  <c r="Q463" i="21"/>
  <c r="I463" i="21"/>
  <c r="M463" i="21"/>
  <c r="P463" i="21"/>
  <c r="J463" i="21"/>
  <c r="N463" i="21"/>
  <c r="R463" i="21"/>
  <c r="K463" i="21"/>
  <c r="O463" i="21"/>
  <c r="T463" i="21"/>
  <c r="X463" i="21"/>
  <c r="W463" i="21"/>
  <c r="U463" i="21"/>
  <c r="V463" i="21"/>
  <c r="M423" i="24"/>
  <c r="D423" i="24"/>
  <c r="V423" i="24"/>
  <c r="E423" i="24"/>
  <c r="S423" i="24"/>
  <c r="Y423" i="24"/>
  <c r="P423" i="24"/>
  <c r="B423" i="24"/>
  <c r="T423" i="24"/>
  <c r="O423" i="24"/>
  <c r="U423" i="24"/>
  <c r="L423" i="24"/>
  <c r="N423" i="24"/>
  <c r="R423" i="24"/>
  <c r="Q423" i="24"/>
  <c r="H423" i="24"/>
  <c r="J423" i="24"/>
  <c r="A424" i="24"/>
  <c r="G423" i="24"/>
  <c r="K423" i="24"/>
  <c r="F423" i="24"/>
  <c r="X423" i="24"/>
  <c r="C423" i="24"/>
  <c r="I423" i="24"/>
  <c r="W423" i="24"/>
  <c r="G353" i="24"/>
  <c r="B353" i="24"/>
  <c r="P353" i="24"/>
  <c r="O353" i="24"/>
  <c r="U353" i="24"/>
  <c r="H353" i="24"/>
  <c r="I353" i="24"/>
  <c r="W353" i="24"/>
  <c r="R353" i="24"/>
  <c r="Q353" i="24"/>
  <c r="D353" i="24"/>
  <c r="J353" i="24"/>
  <c r="X353" i="24"/>
  <c r="Y353" i="24"/>
  <c r="L353" i="24"/>
  <c r="K353" i="24"/>
  <c r="F353" i="24"/>
  <c r="T353" i="24"/>
  <c r="C353" i="24"/>
  <c r="N353" i="24"/>
  <c r="M353" i="24"/>
  <c r="A354" i="24"/>
  <c r="V353" i="24"/>
  <c r="E353" i="24"/>
  <c r="S353" i="24"/>
  <c r="N77" i="24"/>
  <c r="I77" i="24"/>
  <c r="B77" i="24"/>
  <c r="T77" i="24"/>
  <c r="K77" i="24"/>
  <c r="L77" i="24"/>
  <c r="R77" i="24"/>
  <c r="O77" i="24"/>
  <c r="F77" i="24"/>
  <c r="X77" i="24"/>
  <c r="Q77" i="24"/>
  <c r="D77" i="24"/>
  <c r="A110" i="24"/>
  <c r="S77" i="24"/>
  <c r="J77" i="24"/>
  <c r="C77" i="24"/>
  <c r="Y77" i="24"/>
  <c r="H77" i="24"/>
  <c r="E77" i="24"/>
  <c r="W77" i="24"/>
  <c r="P77" i="24"/>
  <c r="G77" i="24"/>
  <c r="M77" i="24"/>
  <c r="V77" i="24"/>
  <c r="U77" i="24"/>
  <c r="J247" i="24"/>
  <c r="L247" i="24"/>
  <c r="Q247" i="24"/>
  <c r="N247" i="24"/>
  <c r="E247" i="24"/>
  <c r="W247" i="24"/>
  <c r="P247" i="24"/>
  <c r="C247" i="24"/>
  <c r="Y247" i="24"/>
  <c r="R247" i="24"/>
  <c r="I247" i="24"/>
  <c r="B247" i="24"/>
  <c r="T247" i="24"/>
  <c r="G247" i="24"/>
  <c r="D247" i="24"/>
  <c r="A248" i="24"/>
  <c r="O247" i="24"/>
  <c r="F247" i="24"/>
  <c r="X247" i="24"/>
  <c r="K247" i="24"/>
  <c r="H247" i="24"/>
  <c r="M247" i="24"/>
  <c r="S247" i="24"/>
  <c r="U247" i="24"/>
  <c r="V247" i="24"/>
  <c r="C471" i="23"/>
  <c r="S471" i="23"/>
  <c r="H471" i="23"/>
  <c r="X471" i="23"/>
  <c r="Q471" i="23"/>
  <c r="F471" i="23"/>
  <c r="V471" i="23"/>
  <c r="G471" i="23"/>
  <c r="W471" i="23"/>
  <c r="L471" i="23"/>
  <c r="E471" i="23"/>
  <c r="U471" i="23"/>
  <c r="J471" i="23"/>
  <c r="K471" i="23"/>
  <c r="A472" i="23"/>
  <c r="P471" i="23"/>
  <c r="I471" i="23"/>
  <c r="Y471" i="23"/>
  <c r="N471" i="23"/>
  <c r="O471" i="23"/>
  <c r="D471" i="23"/>
  <c r="T471" i="23"/>
  <c r="M471" i="23"/>
  <c r="B471" i="23"/>
  <c r="R471" i="23"/>
  <c r="G357" i="21"/>
  <c r="E357" i="21"/>
  <c r="J357" i="21"/>
  <c r="D357" i="21"/>
  <c r="I357" i="21"/>
  <c r="A358" i="21"/>
  <c r="H357" i="21"/>
  <c r="B357" i="21"/>
  <c r="C357" i="21"/>
  <c r="P357" i="21"/>
  <c r="F357" i="21"/>
  <c r="L357" i="21"/>
  <c r="M357" i="21"/>
  <c r="N357" i="21"/>
  <c r="O357" i="21"/>
  <c r="K357" i="21"/>
  <c r="U357" i="21"/>
  <c r="V357" i="21"/>
  <c r="W357" i="21"/>
  <c r="T357" i="21"/>
  <c r="X357" i="21"/>
  <c r="S357" i="21"/>
  <c r="Y357" i="21"/>
  <c r="R357" i="21"/>
  <c r="Q357" i="21"/>
  <c r="P634" i="24"/>
  <c r="S634" i="24"/>
  <c r="C634" i="24"/>
  <c r="J634" i="24"/>
  <c r="Q634" i="24"/>
  <c r="L634" i="24"/>
  <c r="O634" i="24"/>
  <c r="A635" i="24"/>
  <c r="F634" i="24"/>
  <c r="M634" i="24"/>
  <c r="H634" i="24"/>
  <c r="K634" i="24"/>
  <c r="R634" i="24"/>
  <c r="B634" i="24"/>
  <c r="I634" i="24"/>
  <c r="D634" i="24"/>
  <c r="G634" i="24"/>
  <c r="N634" i="24"/>
  <c r="Y634" i="24"/>
  <c r="E634" i="24"/>
  <c r="W634" i="24"/>
  <c r="X634" i="24"/>
  <c r="U634" i="24"/>
  <c r="T634" i="24"/>
  <c r="V634" i="24"/>
  <c r="G576" i="23"/>
  <c r="W576" i="23"/>
  <c r="P576" i="23"/>
  <c r="I576" i="23"/>
  <c r="Y576" i="23"/>
  <c r="J576" i="23"/>
  <c r="K576" i="23"/>
  <c r="D576" i="23"/>
  <c r="T576" i="23"/>
  <c r="M576" i="23"/>
  <c r="A577" i="23"/>
  <c r="N576" i="23"/>
  <c r="O576" i="23"/>
  <c r="H576" i="23"/>
  <c r="X576" i="23"/>
  <c r="Q576" i="23"/>
  <c r="B576" i="23"/>
  <c r="R576" i="23"/>
  <c r="C576" i="23"/>
  <c r="S576" i="23"/>
  <c r="L576" i="23"/>
  <c r="E576" i="23"/>
  <c r="U576" i="23"/>
  <c r="F576" i="23"/>
  <c r="V576" i="23"/>
  <c r="P708" i="21"/>
  <c r="I708" i="21"/>
  <c r="B708" i="21"/>
  <c r="R708" i="21"/>
  <c r="O708" i="21"/>
  <c r="D708" i="21"/>
  <c r="T708" i="21"/>
  <c r="M708" i="21"/>
  <c r="F708" i="21"/>
  <c r="C708" i="21"/>
  <c r="S708" i="21"/>
  <c r="H708" i="21"/>
  <c r="X708" i="21"/>
  <c r="Q708" i="21"/>
  <c r="J708" i="21"/>
  <c r="G708" i="21"/>
  <c r="A709" i="21"/>
  <c r="L708" i="21"/>
  <c r="E708" i="21"/>
  <c r="Y708" i="21"/>
  <c r="N708" i="21"/>
  <c r="K708" i="21"/>
  <c r="V708" i="21"/>
  <c r="W708" i="21"/>
  <c r="U708" i="21"/>
  <c r="J669" i="24"/>
  <c r="Q669" i="24"/>
  <c r="X669" i="24"/>
  <c r="H669" i="24"/>
  <c r="O669" i="24"/>
  <c r="A670" i="24"/>
  <c r="F669" i="24"/>
  <c r="M669" i="24"/>
  <c r="T669" i="24"/>
  <c r="D669" i="24"/>
  <c r="K669" i="24"/>
  <c r="R669" i="24"/>
  <c r="B669" i="24"/>
  <c r="I669" i="24"/>
  <c r="P669" i="24"/>
  <c r="W669" i="24"/>
  <c r="G669" i="24"/>
  <c r="N669" i="24"/>
  <c r="Y669" i="24"/>
  <c r="E669" i="24"/>
  <c r="L669" i="24"/>
  <c r="S669" i="24"/>
  <c r="C669" i="24"/>
  <c r="V669" i="24"/>
  <c r="U669" i="24"/>
  <c r="J603" i="21"/>
  <c r="A604" i="21"/>
  <c r="B603" i="21"/>
  <c r="G603" i="21"/>
  <c r="F603" i="21"/>
  <c r="E603" i="21"/>
  <c r="I603" i="21"/>
  <c r="D603" i="21"/>
  <c r="H603" i="21"/>
  <c r="C603" i="21"/>
  <c r="M603" i="21"/>
  <c r="Q603" i="21"/>
  <c r="U603" i="21"/>
  <c r="S603" i="21"/>
  <c r="R603" i="21"/>
  <c r="V603" i="21"/>
  <c r="O603" i="21"/>
  <c r="L603" i="21"/>
  <c r="W603" i="21"/>
  <c r="K603" i="21"/>
  <c r="X603" i="21"/>
  <c r="Y603" i="21"/>
  <c r="P603" i="21"/>
  <c r="T603" i="21"/>
  <c r="N603" i="21"/>
  <c r="H388" i="24"/>
  <c r="M388" i="24"/>
  <c r="S388" i="24"/>
  <c r="B388" i="24"/>
  <c r="T388" i="24"/>
  <c r="K388" i="24"/>
  <c r="N388" i="24"/>
  <c r="E388" i="24"/>
  <c r="W388" i="24"/>
  <c r="F388" i="24"/>
  <c r="X388" i="24"/>
  <c r="Q388" i="24"/>
  <c r="R388" i="24"/>
  <c r="I388" i="24"/>
  <c r="A389" i="24"/>
  <c r="J388" i="24"/>
  <c r="C388" i="24"/>
  <c r="U388" i="24"/>
  <c r="D388" i="24"/>
  <c r="V388" i="24"/>
  <c r="O388" i="24"/>
  <c r="L388" i="24"/>
  <c r="P388" i="24"/>
  <c r="G388" i="24"/>
  <c r="Y388" i="24"/>
  <c r="G322" i="21"/>
  <c r="E322" i="21"/>
  <c r="J322" i="21"/>
  <c r="D322" i="21"/>
  <c r="I322" i="21"/>
  <c r="H322" i="21"/>
  <c r="A323" i="21"/>
  <c r="P322" i="21"/>
  <c r="F322" i="21"/>
  <c r="M322" i="21"/>
  <c r="N322" i="21"/>
  <c r="O322" i="21"/>
  <c r="K322" i="21"/>
  <c r="L322" i="21"/>
  <c r="B322" i="21"/>
  <c r="C322" i="21"/>
  <c r="W322" i="21"/>
  <c r="R322" i="21"/>
  <c r="U322" i="21"/>
  <c r="Y322" i="21"/>
  <c r="V322" i="21"/>
  <c r="X322" i="21"/>
  <c r="T322" i="21"/>
  <c r="Q322" i="21"/>
  <c r="S322" i="21"/>
  <c r="H743" i="21"/>
  <c r="I743" i="21"/>
  <c r="B743" i="21"/>
  <c r="R743" i="21"/>
  <c r="O743" i="21"/>
  <c r="L743" i="21"/>
  <c r="M743" i="21"/>
  <c r="F743" i="21"/>
  <c r="C743" i="21"/>
  <c r="S743" i="21"/>
  <c r="P743" i="21"/>
  <c r="Q743" i="21"/>
  <c r="J743" i="21"/>
  <c r="G743" i="21"/>
  <c r="A744" i="21"/>
  <c r="D743" i="21"/>
  <c r="E743" i="21"/>
  <c r="Y743" i="21"/>
  <c r="N743" i="21"/>
  <c r="K743" i="21"/>
  <c r="X743" i="21"/>
  <c r="W743" i="21"/>
  <c r="T743" i="21"/>
  <c r="V743" i="21"/>
  <c r="U743" i="21"/>
  <c r="I529" i="24"/>
  <c r="F529" i="24"/>
  <c r="C529" i="24"/>
  <c r="S529" i="24"/>
  <c r="H529" i="24"/>
  <c r="Q529" i="24"/>
  <c r="J529" i="24"/>
  <c r="G529" i="24"/>
  <c r="W529" i="24"/>
  <c r="P529" i="24"/>
  <c r="Y529" i="24"/>
  <c r="N529" i="24"/>
  <c r="K529" i="24"/>
  <c r="A530" i="24"/>
  <c r="T529" i="24"/>
  <c r="E529" i="24"/>
  <c r="B529" i="24"/>
  <c r="R529" i="24"/>
  <c r="O529" i="24"/>
  <c r="D529" i="24"/>
  <c r="X529" i="24"/>
  <c r="M529" i="24"/>
  <c r="L529" i="24"/>
  <c r="U529" i="24"/>
  <c r="V529" i="24"/>
  <c r="I177" i="24"/>
  <c r="D177" i="24"/>
  <c r="F177" i="24"/>
  <c r="H177" i="24"/>
  <c r="J177" i="24"/>
  <c r="P177" i="24"/>
  <c r="E177" i="24"/>
  <c r="G177" i="24"/>
  <c r="A178" i="24"/>
  <c r="M177" i="24"/>
  <c r="N177" i="24"/>
  <c r="K177" i="24"/>
  <c r="L177" i="24"/>
  <c r="O177" i="24"/>
  <c r="C177" i="24"/>
  <c r="B177" i="24"/>
  <c r="S177" i="24"/>
  <c r="T177" i="24"/>
  <c r="Y177" i="24"/>
  <c r="Q177" i="24"/>
  <c r="W177" i="24"/>
  <c r="V177" i="24"/>
  <c r="U177" i="24"/>
  <c r="R177" i="24"/>
  <c r="X177" i="24"/>
  <c r="Q564" i="24"/>
  <c r="J564" i="24"/>
  <c r="C564" i="24"/>
  <c r="S564" i="24"/>
  <c r="P564" i="24"/>
  <c r="E564" i="24"/>
  <c r="Y564" i="24"/>
  <c r="N564" i="24"/>
  <c r="G564" i="24"/>
  <c r="D564" i="24"/>
  <c r="T564" i="24"/>
  <c r="I564" i="24"/>
  <c r="B564" i="24"/>
  <c r="R564" i="24"/>
  <c r="K564" i="24"/>
  <c r="H564" i="24"/>
  <c r="X564" i="24"/>
  <c r="M564" i="24"/>
  <c r="F564" i="24"/>
  <c r="A565" i="24"/>
  <c r="O564" i="24"/>
  <c r="L564" i="24"/>
  <c r="W564" i="24"/>
  <c r="V564" i="24"/>
  <c r="U564" i="24"/>
  <c r="F459" i="24"/>
  <c r="X459" i="24"/>
  <c r="C459" i="24"/>
  <c r="I459" i="24"/>
  <c r="W459" i="24"/>
  <c r="R459" i="24"/>
  <c r="V459" i="24"/>
  <c r="E459" i="24"/>
  <c r="S459" i="24"/>
  <c r="Y459" i="24"/>
  <c r="P459" i="24"/>
  <c r="K459" i="24"/>
  <c r="O459" i="24"/>
  <c r="U459" i="24"/>
  <c r="L459" i="24"/>
  <c r="N459" i="24"/>
  <c r="M459" i="24"/>
  <c r="D459" i="24"/>
  <c r="Q459" i="24"/>
  <c r="H459" i="24"/>
  <c r="J459" i="24"/>
  <c r="A460" i="24"/>
  <c r="G459" i="24"/>
  <c r="B459" i="24"/>
  <c r="T459" i="24"/>
  <c r="H330" i="23"/>
  <c r="B330" i="23"/>
  <c r="A331" i="23"/>
  <c r="C330" i="23"/>
  <c r="P330" i="23"/>
  <c r="F330" i="23"/>
  <c r="G330" i="23"/>
  <c r="E330" i="23"/>
  <c r="J330" i="23"/>
  <c r="D330" i="23"/>
  <c r="I330" i="23"/>
  <c r="A366" i="23"/>
  <c r="N330" i="23"/>
  <c r="K330" i="23"/>
  <c r="M330" i="23"/>
  <c r="O330" i="23"/>
  <c r="L330" i="23"/>
  <c r="Q330" i="23"/>
  <c r="W330" i="23"/>
  <c r="X330" i="23"/>
  <c r="Y330" i="23"/>
  <c r="S330" i="23"/>
  <c r="T330" i="23"/>
  <c r="U330" i="23"/>
  <c r="R330" i="23"/>
  <c r="V330" i="23"/>
  <c r="I533" i="21"/>
  <c r="F533" i="21"/>
  <c r="C533" i="21"/>
  <c r="S533" i="21"/>
  <c r="P533" i="21"/>
  <c r="Q533" i="21"/>
  <c r="J533" i="21"/>
  <c r="G533" i="21"/>
  <c r="W533" i="21"/>
  <c r="T533" i="21"/>
  <c r="Y533" i="21"/>
  <c r="N533" i="21"/>
  <c r="K533" i="21"/>
  <c r="D533" i="21"/>
  <c r="X533" i="21"/>
  <c r="E533" i="21"/>
  <c r="B533" i="21"/>
  <c r="R533" i="21"/>
  <c r="O533" i="21"/>
  <c r="H533" i="21"/>
  <c r="A534" i="21"/>
  <c r="M533" i="21"/>
  <c r="L533" i="21"/>
  <c r="V533" i="21"/>
  <c r="U533" i="21"/>
  <c r="O541" i="23"/>
  <c r="H541" i="23"/>
  <c r="X541" i="23"/>
  <c r="M541" i="23"/>
  <c r="B541" i="23"/>
  <c r="R541" i="23"/>
  <c r="C541" i="23"/>
  <c r="S541" i="23"/>
  <c r="L541" i="23"/>
  <c r="A542" i="23"/>
  <c r="Q541" i="23"/>
  <c r="F541" i="23"/>
  <c r="V541" i="23"/>
  <c r="G541" i="23"/>
  <c r="W541" i="23"/>
  <c r="P541" i="23"/>
  <c r="E541" i="23"/>
  <c r="U541" i="23"/>
  <c r="J541" i="23"/>
  <c r="K541" i="23"/>
  <c r="D541" i="23"/>
  <c r="T541" i="23"/>
  <c r="I541" i="23"/>
  <c r="Y541" i="23"/>
  <c r="N541" i="23"/>
  <c r="E739" i="24"/>
  <c r="D739" i="24"/>
  <c r="A740" i="24"/>
  <c r="P739" i="24"/>
  <c r="O739" i="24"/>
  <c r="N739" i="24"/>
  <c r="M739" i="24"/>
  <c r="L739" i="24"/>
  <c r="K739" i="24"/>
  <c r="J739" i="24"/>
  <c r="I739" i="24"/>
  <c r="H739" i="24"/>
  <c r="G739" i="24"/>
  <c r="F739" i="24"/>
  <c r="B739" i="24"/>
  <c r="C739" i="24"/>
  <c r="T739" i="24"/>
  <c r="Y739" i="24"/>
  <c r="Q739" i="24"/>
  <c r="V739" i="24"/>
  <c r="W739" i="24"/>
  <c r="U739" i="24"/>
  <c r="X739" i="24"/>
  <c r="R739" i="24"/>
  <c r="S739" i="24"/>
  <c r="O259" i="23"/>
  <c r="H259" i="23"/>
  <c r="X259" i="23"/>
  <c r="Q259" i="23"/>
  <c r="J259" i="23"/>
  <c r="C259" i="23"/>
  <c r="S259" i="23"/>
  <c r="L259" i="23"/>
  <c r="E259" i="23"/>
  <c r="Y259" i="23"/>
  <c r="N259" i="23"/>
  <c r="G259" i="23"/>
  <c r="A295" i="23"/>
  <c r="P259" i="23"/>
  <c r="I259" i="23"/>
  <c r="B259" i="23"/>
  <c r="R259" i="23"/>
  <c r="K259" i="23"/>
  <c r="D259" i="23"/>
  <c r="T259" i="23"/>
  <c r="M259" i="23"/>
  <c r="F259" i="23"/>
  <c r="V259" i="23"/>
  <c r="W259" i="23"/>
  <c r="U259" i="23"/>
  <c r="D813" i="21"/>
  <c r="T813" i="21"/>
  <c r="M813" i="21"/>
  <c r="F813" i="21"/>
  <c r="A814" i="21"/>
  <c r="O813" i="21"/>
  <c r="H813" i="21"/>
  <c r="X813" i="21"/>
  <c r="Q813" i="21"/>
  <c r="J813" i="21"/>
  <c r="C813" i="21"/>
  <c r="S813" i="21"/>
  <c r="L813" i="21"/>
  <c r="E813" i="21"/>
  <c r="Y813" i="21"/>
  <c r="N813" i="21"/>
  <c r="G813" i="21"/>
  <c r="W813" i="21"/>
  <c r="P813" i="21"/>
  <c r="I813" i="21"/>
  <c r="B813" i="21"/>
  <c r="R813" i="21"/>
  <c r="K813" i="21"/>
  <c r="U813" i="21"/>
  <c r="V813" i="21"/>
  <c r="Q282" i="24"/>
  <c r="D282" i="24"/>
  <c r="J282" i="24"/>
  <c r="X282" i="24"/>
  <c r="C282" i="24"/>
  <c r="B282" i="24"/>
  <c r="P282" i="24"/>
  <c r="F282" i="24"/>
  <c r="T282" i="24"/>
  <c r="A283" i="24"/>
  <c r="I282" i="24"/>
  <c r="S282" i="24"/>
  <c r="R282" i="24"/>
  <c r="V282" i="24"/>
  <c r="E282" i="24"/>
  <c r="O282" i="24"/>
  <c r="Y282" i="24"/>
  <c r="L282" i="24"/>
  <c r="G282" i="24"/>
  <c r="K282" i="24"/>
  <c r="U282" i="24"/>
  <c r="H282" i="24"/>
  <c r="N282" i="24"/>
  <c r="M282" i="24"/>
  <c r="W282" i="24"/>
  <c r="K844" i="24"/>
  <c r="R844" i="24"/>
  <c r="B844" i="24"/>
  <c r="I844" i="24"/>
  <c r="P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W844" i="24"/>
  <c r="U844" i="24"/>
  <c r="V844" i="24"/>
  <c r="A639" i="21"/>
  <c r="B638" i="21"/>
  <c r="K638" i="21"/>
  <c r="I638" i="21"/>
  <c r="G638" i="21"/>
  <c r="E638" i="21"/>
  <c r="C638" i="21"/>
  <c r="H638" i="21"/>
  <c r="J638" i="21"/>
  <c r="D638" i="21"/>
  <c r="F638" i="21"/>
  <c r="W638" i="21"/>
  <c r="L638" i="21"/>
  <c r="N638" i="21"/>
  <c r="U638" i="21"/>
  <c r="S638" i="21"/>
  <c r="Y638" i="21"/>
  <c r="T638" i="21"/>
  <c r="P638" i="21"/>
  <c r="V638" i="21"/>
  <c r="R638" i="21"/>
  <c r="Q638" i="21"/>
  <c r="M638" i="21"/>
  <c r="X638" i="21"/>
  <c r="O638" i="21"/>
  <c r="I212" i="24"/>
  <c r="D212" i="24"/>
  <c r="B212" i="24"/>
  <c r="J212" i="24"/>
  <c r="C212" i="24"/>
  <c r="E212" i="24"/>
  <c r="P212" i="24"/>
  <c r="G212" i="24"/>
  <c r="H212" i="24"/>
  <c r="A213" i="24"/>
  <c r="F212" i="24"/>
  <c r="K212" i="24"/>
  <c r="L212" i="24"/>
  <c r="N212" i="24"/>
  <c r="O212" i="24"/>
  <c r="M212" i="24"/>
  <c r="U212" i="24"/>
  <c r="V212" i="24"/>
  <c r="S212" i="24"/>
  <c r="Q212" i="24"/>
  <c r="Y212" i="24"/>
  <c r="T212" i="24"/>
  <c r="W212" i="24"/>
  <c r="R212" i="24"/>
  <c r="X212" i="24"/>
  <c r="P286" i="21"/>
  <c r="I286" i="21"/>
  <c r="J286" i="21"/>
  <c r="K286" i="21"/>
  <c r="T286" i="21"/>
  <c r="Q286" i="21"/>
  <c r="R286" i="21"/>
  <c r="O286" i="21"/>
  <c r="D286" i="21"/>
  <c r="X286" i="21"/>
  <c r="Y286" i="21"/>
  <c r="A287" i="21"/>
  <c r="S286" i="21"/>
  <c r="H286" i="21"/>
  <c r="E286" i="21"/>
  <c r="F286" i="21"/>
  <c r="G286" i="21"/>
  <c r="L286" i="21"/>
  <c r="M286" i="21"/>
  <c r="N286" i="21"/>
  <c r="B286" i="21"/>
  <c r="C286" i="21"/>
  <c r="W286" i="21"/>
  <c r="V286" i="21"/>
  <c r="U286" i="21"/>
  <c r="L224" i="23"/>
  <c r="O224" i="23"/>
  <c r="R224" i="23"/>
  <c r="B224" i="23"/>
  <c r="I224" i="23"/>
  <c r="X224" i="23"/>
  <c r="H224" i="23"/>
  <c r="K224" i="23"/>
  <c r="N224" i="23"/>
  <c r="Y224" i="23"/>
  <c r="E224" i="23"/>
  <c r="T224" i="23"/>
  <c r="D224" i="23"/>
  <c r="G224" i="23"/>
  <c r="J224" i="23"/>
  <c r="Q224" i="23"/>
  <c r="A260" i="23"/>
  <c r="P224" i="23"/>
  <c r="S224" i="23"/>
  <c r="C224" i="23"/>
  <c r="F224" i="23"/>
  <c r="M224" i="23"/>
  <c r="W224" i="23"/>
  <c r="U224" i="23"/>
  <c r="V224" i="23"/>
  <c r="O599" i="24"/>
  <c r="A600" i="24"/>
  <c r="F599" i="24"/>
  <c r="M599" i="24"/>
  <c r="L599" i="24"/>
  <c r="K599" i="24"/>
  <c r="R599" i="24"/>
  <c r="B599" i="24"/>
  <c r="I599" i="24"/>
  <c r="H599" i="24"/>
  <c r="G599" i="24"/>
  <c r="N599" i="24"/>
  <c r="Y599" i="24"/>
  <c r="E599" i="24"/>
  <c r="D599" i="24"/>
  <c r="S599" i="24"/>
  <c r="C599" i="24"/>
  <c r="J599" i="24"/>
  <c r="Q599" i="24"/>
  <c r="P599" i="24"/>
  <c r="W599" i="24"/>
  <c r="T599" i="24"/>
  <c r="V599" i="24"/>
  <c r="U599" i="24"/>
  <c r="X599" i="24"/>
  <c r="K400" i="23"/>
  <c r="H400" i="23"/>
  <c r="E400" i="23"/>
  <c r="B400" i="23"/>
  <c r="A436" i="23"/>
  <c r="O400" i="23"/>
  <c r="P400" i="23"/>
  <c r="I400" i="23"/>
  <c r="F400" i="23"/>
  <c r="C400" i="23"/>
  <c r="S400" i="23"/>
  <c r="T400" i="23"/>
  <c r="Q400" i="23"/>
  <c r="J400" i="23"/>
  <c r="G400" i="23"/>
  <c r="D400" i="23"/>
  <c r="X400" i="23"/>
  <c r="Y400" i="23"/>
  <c r="R400" i="23"/>
  <c r="L400" i="23"/>
  <c r="M400" i="23"/>
  <c r="N400" i="23"/>
  <c r="V400" i="23"/>
  <c r="U400" i="23"/>
  <c r="W400" i="23"/>
  <c r="E494" i="24"/>
  <c r="J494" i="24"/>
  <c r="C494" i="24"/>
  <c r="I494" i="24"/>
  <c r="K494" i="24"/>
  <c r="B494" i="24"/>
  <c r="D494" i="24"/>
  <c r="F494" i="24"/>
  <c r="G494" i="24"/>
  <c r="A495" i="24"/>
  <c r="H494" i="24"/>
  <c r="T494" i="24"/>
  <c r="N494" i="24"/>
  <c r="Q494" i="24"/>
  <c r="U494" i="24"/>
  <c r="S494" i="24"/>
  <c r="R494" i="24"/>
  <c r="P494" i="24"/>
  <c r="W494" i="24"/>
  <c r="Y494" i="24"/>
  <c r="O494" i="24"/>
  <c r="V494" i="24"/>
  <c r="M494" i="24"/>
  <c r="L494" i="24"/>
  <c r="X494" i="24"/>
  <c r="Y498" i="21"/>
  <c r="C498" i="21"/>
  <c r="H498" i="21"/>
  <c r="B498" i="21"/>
  <c r="G498" i="21"/>
  <c r="F498" i="21"/>
  <c r="S498" i="21"/>
  <c r="E498" i="21"/>
  <c r="A499" i="21"/>
  <c r="D498" i="21"/>
  <c r="O498" i="21"/>
  <c r="Q498" i="21"/>
  <c r="N498" i="21"/>
  <c r="I498" i="21"/>
  <c r="L498" i="21"/>
  <c r="J498" i="21"/>
  <c r="R498" i="21"/>
  <c r="P498" i="21"/>
  <c r="K498" i="21"/>
  <c r="M498" i="21"/>
  <c r="V498" i="21"/>
  <c r="U498" i="21"/>
  <c r="T498" i="21"/>
  <c r="X498" i="21"/>
  <c r="W498" i="21"/>
  <c r="X809" i="24"/>
  <c r="H809" i="24"/>
  <c r="O809" i="24"/>
  <c r="A810" i="24"/>
  <c r="F809" i="24"/>
  <c r="M809" i="24"/>
  <c r="T809" i="24"/>
  <c r="D809" i="24"/>
  <c r="K809" i="24"/>
  <c r="R809" i="24"/>
  <c r="B809" i="24"/>
  <c r="I809" i="24"/>
  <c r="P809" i="24"/>
  <c r="W809" i="24"/>
  <c r="G809" i="24"/>
  <c r="N809" i="24"/>
  <c r="Y809" i="24"/>
  <c r="E809" i="24"/>
  <c r="L809" i="24"/>
  <c r="S809" i="24"/>
  <c r="C809" i="24"/>
  <c r="J809" i="24"/>
  <c r="Q809" i="24"/>
  <c r="U809" i="24"/>
  <c r="V809" i="24"/>
  <c r="H848" i="21"/>
  <c r="X848" i="21"/>
  <c r="Q848" i="21"/>
  <c r="J848" i="21"/>
  <c r="K848" i="21"/>
  <c r="L848" i="21"/>
  <c r="E848" i="21"/>
  <c r="Y848" i="21"/>
  <c r="N848" i="21"/>
  <c r="O848" i="21"/>
  <c r="P848" i="21"/>
  <c r="I848" i="21"/>
  <c r="A849" i="21"/>
  <c r="R848" i="21"/>
  <c r="S848" i="21"/>
  <c r="D848" i="21"/>
  <c r="T848" i="21"/>
  <c r="M848" i="21"/>
  <c r="F848" i="21"/>
  <c r="G848" i="21"/>
  <c r="C848" i="21"/>
  <c r="B848" i="21"/>
  <c r="U848" i="21"/>
  <c r="W848" i="21"/>
  <c r="V848" i="21"/>
  <c r="P778" i="21"/>
  <c r="M778" i="21"/>
  <c r="F778" i="21"/>
  <c r="C778" i="21"/>
  <c r="S778" i="21"/>
  <c r="D778" i="21"/>
  <c r="A779" i="21"/>
  <c r="Q778" i="21"/>
  <c r="J778" i="21"/>
  <c r="G778" i="21"/>
  <c r="H778" i="21"/>
  <c r="E778" i="21"/>
  <c r="Y778" i="21"/>
  <c r="N778" i="21"/>
  <c r="K778" i="21"/>
  <c r="L778" i="21"/>
  <c r="I778" i="21"/>
  <c r="B778" i="21"/>
  <c r="R778" i="21"/>
  <c r="O778" i="21"/>
  <c r="V778" i="21"/>
  <c r="X778" i="21"/>
  <c r="T778" i="21"/>
  <c r="U778" i="21"/>
  <c r="W778" i="21"/>
  <c r="K427" i="21"/>
  <c r="D427" i="21"/>
  <c r="X427" i="21"/>
  <c r="Y427" i="21"/>
  <c r="R427" i="21"/>
  <c r="O427" i="21"/>
  <c r="H427" i="21"/>
  <c r="E427" i="21"/>
  <c r="B427" i="21"/>
  <c r="C427" i="21"/>
  <c r="S427" i="21"/>
  <c r="P427" i="21"/>
  <c r="I427" i="21"/>
  <c r="F427" i="21"/>
  <c r="G427" i="21"/>
  <c r="A428" i="21"/>
  <c r="T427" i="21"/>
  <c r="Q427" i="21"/>
  <c r="J427" i="21"/>
  <c r="N427" i="21"/>
  <c r="M427" i="21"/>
  <c r="L427" i="21"/>
  <c r="U427" i="21"/>
  <c r="V427" i="21"/>
  <c r="W427" i="21"/>
  <c r="C109" i="24"/>
  <c r="D109" i="24"/>
  <c r="E109" i="24"/>
  <c r="X109" i="24"/>
  <c r="J109" i="24"/>
  <c r="L109" i="24"/>
  <c r="G109" i="24"/>
  <c r="H109" i="24"/>
  <c r="I109" i="24"/>
  <c r="A142" i="24"/>
  <c r="Q109" i="24"/>
  <c r="N109" i="24"/>
  <c r="K109" i="24"/>
  <c r="O109" i="24"/>
  <c r="P109" i="24"/>
  <c r="B109" i="24"/>
  <c r="Y109" i="24"/>
  <c r="R109" i="24"/>
  <c r="S109" i="24"/>
  <c r="T109" i="24"/>
  <c r="F109" i="24"/>
  <c r="M109" i="24"/>
  <c r="V109" i="24"/>
  <c r="U109" i="24"/>
  <c r="W109" i="24"/>
  <c r="R568" i="21"/>
  <c r="A569" i="21"/>
  <c r="Q568" i="21"/>
  <c r="K568" i="21"/>
  <c r="P568" i="21"/>
  <c r="Y568" i="21"/>
  <c r="O568" i="21"/>
  <c r="T568" i="21"/>
  <c r="J568" i="21"/>
  <c r="S568" i="21"/>
  <c r="X568" i="21"/>
  <c r="N568" i="21"/>
  <c r="M568" i="21"/>
  <c r="L568" i="21"/>
  <c r="D568" i="21"/>
  <c r="C568" i="21"/>
  <c r="H568" i="21"/>
  <c r="I568" i="21"/>
  <c r="G568" i="21"/>
  <c r="F568" i="21"/>
  <c r="E568" i="21"/>
  <c r="B568" i="21"/>
  <c r="U568" i="21"/>
  <c r="W568" i="21"/>
  <c r="V568" i="21"/>
  <c r="I294" i="23"/>
  <c r="T294" i="23"/>
  <c r="O294" i="23"/>
  <c r="H294" i="23"/>
  <c r="X294" i="23"/>
  <c r="Q294" i="23"/>
  <c r="F294" i="23"/>
  <c r="V294" i="23"/>
  <c r="C294" i="23"/>
  <c r="L294" i="23"/>
  <c r="U294" i="23"/>
  <c r="P294" i="23"/>
  <c r="Y294" i="23"/>
  <c r="D294" i="23"/>
  <c r="B294" i="23"/>
  <c r="S294" i="23"/>
  <c r="E294" i="23"/>
  <c r="J294" i="23"/>
  <c r="G294" i="23"/>
  <c r="W294" i="23"/>
  <c r="N294" i="23"/>
  <c r="K294" i="23"/>
  <c r="M294" i="23"/>
  <c r="R294" i="23"/>
  <c r="H673" i="21"/>
  <c r="A674" i="21"/>
  <c r="Y673" i="21"/>
  <c r="N673" i="21"/>
  <c r="K673" i="21"/>
  <c r="P673" i="21"/>
  <c r="E673" i="21"/>
  <c r="B673" i="21"/>
  <c r="R673" i="21"/>
  <c r="O673" i="21"/>
  <c r="T673" i="21"/>
  <c r="I673" i="21"/>
  <c r="F673" i="21"/>
  <c r="C673" i="21"/>
  <c r="S673" i="21"/>
  <c r="D673" i="21"/>
  <c r="X673" i="21"/>
  <c r="Q673" i="21"/>
  <c r="J673" i="21"/>
  <c r="G673" i="21"/>
  <c r="W673" i="21"/>
  <c r="M673" i="21"/>
  <c r="L673" i="21"/>
  <c r="V673" i="21"/>
  <c r="U673" i="21"/>
  <c r="K506" i="23"/>
  <c r="D506" i="23"/>
  <c r="T506" i="23"/>
  <c r="M506" i="23"/>
  <c r="B506" i="23"/>
  <c r="R506" i="23"/>
  <c r="O506" i="23"/>
  <c r="H506" i="23"/>
  <c r="X506" i="23"/>
  <c r="Q506" i="23"/>
  <c r="F506" i="23"/>
  <c r="V506" i="23"/>
  <c r="C506" i="23"/>
  <c r="S506" i="23"/>
  <c r="L506" i="23"/>
  <c r="E506" i="23"/>
  <c r="U506" i="23"/>
  <c r="J506" i="23"/>
  <c r="A507" i="23"/>
  <c r="G506" i="23"/>
  <c r="W506" i="23"/>
  <c r="P506" i="23"/>
  <c r="I506" i="23"/>
  <c r="Y506" i="23"/>
  <c r="N506" i="23"/>
  <c r="C392" i="21"/>
  <c r="S392" i="21"/>
  <c r="P392" i="21"/>
  <c r="E392" i="21"/>
  <c r="B392" i="21"/>
  <c r="R392" i="21"/>
  <c r="G392" i="21"/>
  <c r="W392" i="21"/>
  <c r="T392" i="21"/>
  <c r="I392" i="21"/>
  <c r="F392" i="21"/>
  <c r="K392" i="21"/>
  <c r="D392" i="21"/>
  <c r="X392" i="21"/>
  <c r="Q392" i="21"/>
  <c r="J392" i="21"/>
  <c r="O392" i="21"/>
  <c r="H392" i="21"/>
  <c r="A393" i="21"/>
  <c r="Y392" i="21"/>
  <c r="N392" i="21"/>
  <c r="M392" i="21"/>
  <c r="L392" i="21"/>
  <c r="U392" i="21"/>
  <c r="V392" i="21"/>
  <c r="B293" i="19"/>
  <c r="R293" i="19"/>
  <c r="K293" i="19"/>
  <c r="D293" i="19"/>
  <c r="T293" i="19"/>
  <c r="M293" i="19"/>
  <c r="Q293" i="19"/>
  <c r="J293" i="19"/>
  <c r="C293" i="19"/>
  <c r="S293" i="19"/>
  <c r="L293" i="19"/>
  <c r="E293" i="19"/>
  <c r="U293" i="19"/>
  <c r="N293" i="19"/>
  <c r="G293" i="19"/>
  <c r="W293" i="19"/>
  <c r="P293" i="19"/>
  <c r="I293" i="19"/>
  <c r="Y293" i="19"/>
  <c r="F293" i="19"/>
  <c r="V293" i="19"/>
  <c r="O293" i="19"/>
  <c r="H293" i="19"/>
  <c r="X293" i="19"/>
  <c r="U115" i="23"/>
  <c r="X115" i="23"/>
  <c r="D115" i="23"/>
  <c r="K115" i="23"/>
  <c r="V115" i="23"/>
  <c r="B115" i="23"/>
  <c r="Q115" i="23"/>
  <c r="T115" i="23"/>
  <c r="W115" i="23"/>
  <c r="G115" i="23"/>
  <c r="R115" i="23"/>
  <c r="I115" i="23"/>
  <c r="P115" i="23"/>
  <c r="S115" i="23"/>
  <c r="C115" i="23"/>
  <c r="J115" i="23"/>
  <c r="Y115" i="23"/>
  <c r="E115" i="23"/>
  <c r="H115" i="23"/>
  <c r="O115" i="23"/>
  <c r="A151" i="23"/>
  <c r="F115" i="23"/>
  <c r="L115" i="23"/>
  <c r="N115" i="23"/>
  <c r="M115" i="23"/>
  <c r="F116" i="19"/>
  <c r="V116" i="19"/>
  <c r="O116" i="19"/>
  <c r="H116" i="19"/>
  <c r="A152" i="19"/>
  <c r="U116" i="19"/>
  <c r="J116" i="19"/>
  <c r="C116" i="19"/>
  <c r="S116" i="19"/>
  <c r="P116" i="19"/>
  <c r="E116" i="19"/>
  <c r="Y116" i="19"/>
  <c r="N116" i="19"/>
  <c r="G116" i="19"/>
  <c r="W116" i="19"/>
  <c r="T116" i="19"/>
  <c r="I116" i="19"/>
  <c r="B116" i="19"/>
  <c r="R116" i="19"/>
  <c r="K116" i="19"/>
  <c r="D116" i="19"/>
  <c r="X116" i="19"/>
  <c r="Q116" i="19"/>
  <c r="L116" i="19"/>
  <c r="M116" i="19"/>
  <c r="I150" i="23"/>
  <c r="P150" i="23"/>
  <c r="S150" i="23"/>
  <c r="C150" i="23"/>
  <c r="F150" i="23"/>
  <c r="Y150" i="23"/>
  <c r="E150" i="23"/>
  <c r="H150" i="23"/>
  <c r="O150" i="23"/>
  <c r="V150" i="23"/>
  <c r="B150" i="23"/>
  <c r="U150" i="23"/>
  <c r="X150" i="23"/>
  <c r="D150" i="23"/>
  <c r="K150" i="23"/>
  <c r="R150" i="23"/>
  <c r="Q150" i="23"/>
  <c r="T150" i="23"/>
  <c r="W150" i="23"/>
  <c r="G150" i="23"/>
  <c r="J150" i="23"/>
  <c r="N150" i="23"/>
  <c r="M150" i="23"/>
  <c r="L150" i="23"/>
  <c r="W110" i="21"/>
  <c r="M110" i="21"/>
  <c r="H110" i="21"/>
  <c r="E110" i="21"/>
  <c r="I110" i="21"/>
  <c r="D110" i="21"/>
  <c r="R110" i="21"/>
  <c r="Q110" i="21"/>
  <c r="S110" i="21"/>
  <c r="J110" i="21"/>
  <c r="G110" i="21"/>
  <c r="Y110" i="21"/>
  <c r="T110" i="21"/>
  <c r="O110" i="21"/>
  <c r="F110" i="21"/>
  <c r="L110" i="21"/>
  <c r="A143" i="21"/>
  <c r="N110" i="21"/>
  <c r="V110" i="21"/>
  <c r="P110" i="21"/>
  <c r="K110" i="21"/>
  <c r="B110" i="21"/>
  <c r="X110" i="21"/>
  <c r="C110" i="21"/>
  <c r="U110" i="21"/>
  <c r="F188" i="19"/>
  <c r="V188" i="19"/>
  <c r="O188" i="19"/>
  <c r="D188" i="19"/>
  <c r="T188" i="19"/>
  <c r="I188" i="19"/>
  <c r="Y188" i="19"/>
  <c r="J188" i="19"/>
  <c r="C188" i="19"/>
  <c r="S188" i="19"/>
  <c r="H188" i="19"/>
  <c r="X188" i="19"/>
  <c r="M188" i="19"/>
  <c r="N188" i="19"/>
  <c r="G188" i="19"/>
  <c r="W188" i="19"/>
  <c r="L188" i="19"/>
  <c r="A189" i="19"/>
  <c r="Q188" i="19"/>
  <c r="B188" i="19"/>
  <c r="R188" i="19"/>
  <c r="K188" i="19"/>
  <c r="A224" i="19"/>
  <c r="P188" i="19"/>
  <c r="E188" i="19"/>
  <c r="U188" i="19"/>
  <c r="X142" i="21"/>
  <c r="O142" i="21"/>
  <c r="J142" i="21"/>
  <c r="I142" i="21"/>
  <c r="W142" i="21"/>
  <c r="B142" i="21"/>
  <c r="Q142" i="21"/>
  <c r="L142" i="21"/>
  <c r="C142" i="21"/>
  <c r="Y142" i="21"/>
  <c r="D142" i="21"/>
  <c r="R142" i="21"/>
  <c r="F142" i="21"/>
  <c r="E142" i="21"/>
  <c r="S142" i="21"/>
  <c r="N142" i="21"/>
  <c r="T142" i="21"/>
  <c r="K142" i="21"/>
  <c r="H142" i="21"/>
  <c r="V142" i="21"/>
  <c r="U142" i="21"/>
  <c r="P142" i="21"/>
  <c r="G142" i="21"/>
  <c r="M142" i="21"/>
  <c r="V151" i="19"/>
  <c r="O151" i="19"/>
  <c r="D151" i="19"/>
  <c r="X151" i="19"/>
  <c r="U151" i="19"/>
  <c r="F151" i="19"/>
  <c r="C151" i="19"/>
  <c r="S151" i="19"/>
  <c r="H151" i="19"/>
  <c r="E151" i="19"/>
  <c r="Y151" i="19"/>
  <c r="J151" i="19"/>
  <c r="G151" i="19"/>
  <c r="W151" i="19"/>
  <c r="P151" i="19"/>
  <c r="I151" i="19"/>
  <c r="R151" i="19"/>
  <c r="K151" i="19"/>
  <c r="B151" i="19"/>
  <c r="T151" i="19"/>
  <c r="Q151" i="19"/>
  <c r="N151" i="19"/>
  <c r="M151" i="19"/>
  <c r="L151" i="19"/>
  <c r="N223" i="19"/>
  <c r="G223" i="19"/>
  <c r="W223" i="19"/>
  <c r="P223" i="19"/>
  <c r="I223" i="19"/>
  <c r="Y223" i="19"/>
  <c r="B223" i="19"/>
  <c r="R223" i="19"/>
  <c r="K223" i="19"/>
  <c r="D223" i="19"/>
  <c r="T223" i="19"/>
  <c r="M223" i="19"/>
  <c r="A259" i="19"/>
  <c r="F223" i="19"/>
  <c r="V223" i="19"/>
  <c r="O223" i="19"/>
  <c r="H223" i="19"/>
  <c r="X223" i="19"/>
  <c r="Q223" i="19"/>
  <c r="J223" i="19"/>
  <c r="C223" i="19"/>
  <c r="S223" i="19"/>
  <c r="L223" i="19"/>
  <c r="E223" i="19"/>
  <c r="U223" i="19"/>
  <c r="I80" i="23"/>
  <c r="T80" i="23"/>
  <c r="W80" i="23"/>
  <c r="G80" i="23"/>
  <c r="N80" i="23"/>
  <c r="Y80" i="23"/>
  <c r="E80" i="23"/>
  <c r="P80" i="23"/>
  <c r="S80" i="23"/>
  <c r="C80" i="23"/>
  <c r="J80" i="23"/>
  <c r="U80" i="23"/>
  <c r="A116" i="23"/>
  <c r="H80" i="23"/>
  <c r="O80" i="23"/>
  <c r="V80" i="23"/>
  <c r="F80" i="23"/>
  <c r="Q80" i="23"/>
  <c r="X80" i="23"/>
  <c r="D80" i="23"/>
  <c r="K80" i="23"/>
  <c r="R80" i="23"/>
  <c r="B80" i="23"/>
  <c r="M80" i="23"/>
  <c r="L80" i="23"/>
  <c r="M258" i="19"/>
  <c r="B258" i="19"/>
  <c r="R258" i="19"/>
  <c r="K258" i="19"/>
  <c r="D258" i="19"/>
  <c r="T258" i="19"/>
  <c r="Y258" i="19"/>
  <c r="Q258" i="19"/>
  <c r="F258" i="19"/>
  <c r="V258" i="19"/>
  <c r="O258" i="19"/>
  <c r="H258" i="19"/>
  <c r="X258" i="19"/>
  <c r="E258" i="19"/>
  <c r="U258" i="19"/>
  <c r="J258" i="19"/>
  <c r="C258" i="19"/>
  <c r="S258" i="19"/>
  <c r="L258" i="19"/>
  <c r="I258" i="19"/>
  <c r="A294" i="19"/>
  <c r="N258" i="19"/>
  <c r="G258" i="19"/>
  <c r="W258" i="19"/>
  <c r="P258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C333" i="19"/>
  <c r="G333" i="19"/>
  <c r="K333" i="19"/>
  <c r="O333" i="19"/>
  <c r="S333" i="19"/>
  <c r="W333" i="19"/>
  <c r="A369" i="19"/>
  <c r="B509" i="19"/>
  <c r="F509" i="19"/>
  <c r="J509" i="19"/>
  <c r="N509" i="19"/>
  <c r="R509" i="19"/>
  <c r="V509" i="19"/>
  <c r="A510" i="19"/>
  <c r="C509" i="19"/>
  <c r="G509" i="19"/>
  <c r="K509" i="19"/>
  <c r="O509" i="19"/>
  <c r="S509" i="19"/>
  <c r="W509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B180" i="21"/>
  <c r="R180" i="21"/>
  <c r="G180" i="21"/>
  <c r="W180" i="21"/>
  <c r="P180" i="21"/>
  <c r="I180" i="21"/>
  <c r="Y180" i="21"/>
  <c r="F180" i="21"/>
  <c r="V180" i="21"/>
  <c r="K180" i="21"/>
  <c r="D180" i="21"/>
  <c r="T180" i="21"/>
  <c r="M180" i="21"/>
  <c r="J180" i="21"/>
  <c r="O180" i="21"/>
  <c r="H180" i="21"/>
  <c r="X180" i="21"/>
  <c r="Q180" i="21"/>
  <c r="N180" i="21"/>
  <c r="C180" i="21"/>
  <c r="S180" i="21"/>
  <c r="L180" i="21"/>
  <c r="E180" i="21"/>
  <c r="U180" i="21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39" i="19"/>
  <c r="C403" i="19"/>
  <c r="G403" i="19"/>
  <c r="K403" i="19"/>
  <c r="O403" i="19"/>
  <c r="S403" i="19"/>
  <c r="W403" i="19"/>
  <c r="D438" i="19"/>
  <c r="H438" i="19"/>
  <c r="L438" i="19"/>
  <c r="P438" i="19"/>
  <c r="T438" i="19"/>
  <c r="X438" i="19"/>
  <c r="E438" i="19"/>
  <c r="I438" i="19"/>
  <c r="M438" i="19"/>
  <c r="Q438" i="19"/>
  <c r="U438" i="19"/>
  <c r="Y438" i="19"/>
  <c r="B438" i="19"/>
  <c r="F438" i="19"/>
  <c r="J438" i="19"/>
  <c r="N438" i="19"/>
  <c r="R438" i="19"/>
  <c r="V438" i="19"/>
  <c r="C438" i="19"/>
  <c r="G438" i="19"/>
  <c r="K438" i="19"/>
  <c r="O438" i="19"/>
  <c r="S438" i="19"/>
  <c r="W438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A580" i="19"/>
  <c r="D579" i="19"/>
  <c r="H579" i="19"/>
  <c r="L579" i="19"/>
  <c r="P579" i="19"/>
  <c r="T579" i="19"/>
  <c r="X579" i="19"/>
  <c r="E579" i="19"/>
  <c r="I579" i="19"/>
  <c r="M579" i="19"/>
  <c r="Q579" i="19"/>
  <c r="U579" i="19"/>
  <c r="Y579" i="19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8" i="19"/>
  <c r="H368" i="19"/>
  <c r="L368" i="19"/>
  <c r="P368" i="19"/>
  <c r="T368" i="19"/>
  <c r="X368" i="19"/>
  <c r="E368" i="19"/>
  <c r="I368" i="19"/>
  <c r="M368" i="19"/>
  <c r="Q368" i="19"/>
  <c r="U368" i="19"/>
  <c r="Y368" i="19"/>
  <c r="A404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B544" i="19"/>
  <c r="F544" i="19"/>
  <c r="J544" i="19"/>
  <c r="N544" i="19"/>
  <c r="R544" i="19"/>
  <c r="V544" i="19"/>
  <c r="C544" i="19"/>
  <c r="G544" i="19"/>
  <c r="K544" i="19"/>
  <c r="O544" i="19"/>
  <c r="S544" i="19"/>
  <c r="W544" i="19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K251" i="21" l="1"/>
  <c r="A252" i="21"/>
  <c r="F251" i="21"/>
  <c r="Q251" i="21"/>
  <c r="X251" i="21"/>
  <c r="U251" i="21"/>
  <c r="H251" i="21"/>
  <c r="O251" i="21"/>
  <c r="C251" i="21"/>
  <c r="J251" i="21"/>
  <c r="L251" i="21"/>
  <c r="W251" i="21"/>
  <c r="Y251" i="21"/>
  <c r="E251" i="21"/>
  <c r="P251" i="21"/>
  <c r="S251" i="21"/>
  <c r="G251" i="21"/>
  <c r="N251" i="21"/>
  <c r="V251" i="21"/>
  <c r="R251" i="21"/>
  <c r="B251" i="21"/>
  <c r="I251" i="21"/>
  <c r="T251" i="21"/>
  <c r="D251" i="21"/>
  <c r="M251" i="21"/>
  <c r="V216" i="21"/>
  <c r="U216" i="21"/>
  <c r="T216" i="21"/>
  <c r="D216" i="21"/>
  <c r="O216" i="21"/>
  <c r="R216" i="21"/>
  <c r="I216" i="21"/>
  <c r="L216" i="21"/>
  <c r="Q216" i="21"/>
  <c r="X216" i="21"/>
  <c r="H216" i="21"/>
  <c r="C216" i="21"/>
  <c r="F216" i="21"/>
  <c r="G216" i="21"/>
  <c r="J216" i="21"/>
  <c r="Y216" i="21"/>
  <c r="E216" i="21"/>
  <c r="S216" i="21"/>
  <c r="W216" i="21"/>
  <c r="K216" i="21"/>
  <c r="N216" i="21"/>
  <c r="B216" i="21"/>
  <c r="P216" i="21"/>
  <c r="M216" i="21"/>
  <c r="E674" i="21"/>
  <c r="J674" i="21"/>
  <c r="A675" i="21"/>
  <c r="I674" i="21"/>
  <c r="C674" i="21"/>
  <c r="D674" i="21"/>
  <c r="B674" i="21"/>
  <c r="G674" i="21"/>
  <c r="H674" i="21"/>
  <c r="F674" i="21"/>
  <c r="K674" i="21"/>
  <c r="Q674" i="21"/>
  <c r="X674" i="21"/>
  <c r="W674" i="21"/>
  <c r="P674" i="21"/>
  <c r="V674" i="21"/>
  <c r="L674" i="21"/>
  <c r="O674" i="21"/>
  <c r="U674" i="21"/>
  <c r="Y674" i="21"/>
  <c r="M674" i="21"/>
  <c r="T674" i="21"/>
  <c r="S674" i="21"/>
  <c r="N674" i="21"/>
  <c r="R674" i="21"/>
  <c r="G810" i="24"/>
  <c r="J810" i="24"/>
  <c r="M810" i="24"/>
  <c r="L810" i="24"/>
  <c r="C810" i="24"/>
  <c r="F810" i="24"/>
  <c r="I810" i="24"/>
  <c r="H810" i="24"/>
  <c r="O810" i="24"/>
  <c r="A811" i="24"/>
  <c r="B810" i="24"/>
  <c r="E810" i="24"/>
  <c r="D810" i="24"/>
  <c r="K810" i="24"/>
  <c r="N810" i="24"/>
  <c r="Q810" i="24"/>
  <c r="P810" i="24"/>
  <c r="T810" i="24"/>
  <c r="S810" i="24"/>
  <c r="Y810" i="24"/>
  <c r="V810" i="24"/>
  <c r="W810" i="24"/>
  <c r="U810" i="24"/>
  <c r="X810" i="24"/>
  <c r="R810" i="24"/>
  <c r="G499" i="21"/>
  <c r="Y499" i="21"/>
  <c r="S499" i="21"/>
  <c r="A500" i="21"/>
  <c r="D499" i="21"/>
  <c r="B499" i="21"/>
  <c r="C499" i="21"/>
  <c r="E499" i="21"/>
  <c r="F499" i="21"/>
  <c r="N499" i="21"/>
  <c r="R499" i="21"/>
  <c r="K499" i="21"/>
  <c r="O499" i="21"/>
  <c r="H499" i="21"/>
  <c r="L499" i="21"/>
  <c r="P499" i="21"/>
  <c r="I499" i="21"/>
  <c r="M499" i="21"/>
  <c r="Q499" i="21"/>
  <c r="J499" i="21"/>
  <c r="W499" i="21"/>
  <c r="T499" i="21"/>
  <c r="X499" i="21"/>
  <c r="U499" i="21"/>
  <c r="V499" i="21"/>
  <c r="J495" i="24"/>
  <c r="A496" i="24"/>
  <c r="D495" i="24"/>
  <c r="E495" i="24"/>
  <c r="H495" i="24"/>
  <c r="F495" i="24"/>
  <c r="B495" i="24"/>
  <c r="C495" i="24"/>
  <c r="I495" i="24"/>
  <c r="G495" i="24"/>
  <c r="M495" i="24"/>
  <c r="K495" i="24"/>
  <c r="V495" i="24"/>
  <c r="W495" i="24"/>
  <c r="U495" i="24"/>
  <c r="X495" i="24"/>
  <c r="Q495" i="24"/>
  <c r="T495" i="24"/>
  <c r="P495" i="24"/>
  <c r="S495" i="24"/>
  <c r="L495" i="24"/>
  <c r="R495" i="24"/>
  <c r="N495" i="24"/>
  <c r="Y495" i="24"/>
  <c r="O495" i="24"/>
  <c r="X260" i="23"/>
  <c r="O260" i="23"/>
  <c r="E260" i="23"/>
  <c r="F260" i="23"/>
  <c r="C260" i="23"/>
  <c r="S260" i="23"/>
  <c r="P260" i="23"/>
  <c r="I260" i="23"/>
  <c r="A296" i="23"/>
  <c r="N260" i="23"/>
  <c r="H260" i="23"/>
  <c r="B260" i="23"/>
  <c r="L260" i="23"/>
  <c r="J260" i="23"/>
  <c r="G260" i="23"/>
  <c r="D260" i="23"/>
  <c r="T260" i="23"/>
  <c r="M260" i="23"/>
  <c r="K260" i="23"/>
  <c r="Q260" i="23"/>
  <c r="R260" i="23"/>
  <c r="Y260" i="23"/>
  <c r="W260" i="23"/>
  <c r="V260" i="23"/>
  <c r="U260" i="23"/>
  <c r="B287" i="21"/>
  <c r="A288" i="21"/>
  <c r="O287" i="21"/>
  <c r="P287" i="21"/>
  <c r="I287" i="21"/>
  <c r="F287" i="21"/>
  <c r="C287" i="21"/>
  <c r="S287" i="21"/>
  <c r="T287" i="21"/>
  <c r="Q287" i="21"/>
  <c r="J287" i="21"/>
  <c r="G287" i="21"/>
  <c r="D287" i="21"/>
  <c r="X287" i="21"/>
  <c r="Y287" i="21"/>
  <c r="R287" i="21"/>
  <c r="K287" i="21"/>
  <c r="H287" i="21"/>
  <c r="E287" i="21"/>
  <c r="N287" i="21"/>
  <c r="M287" i="21"/>
  <c r="L287" i="21"/>
  <c r="W287" i="21"/>
  <c r="V287" i="21"/>
  <c r="U287" i="21"/>
  <c r="Q814" i="21"/>
  <c r="F814" i="21"/>
  <c r="C814" i="21"/>
  <c r="S814" i="21"/>
  <c r="P814" i="21"/>
  <c r="E814" i="21"/>
  <c r="Y814" i="21"/>
  <c r="J814" i="21"/>
  <c r="G814" i="21"/>
  <c r="D814" i="21"/>
  <c r="I814" i="21"/>
  <c r="A815" i="21"/>
  <c r="N814" i="21"/>
  <c r="K814" i="21"/>
  <c r="H814" i="21"/>
  <c r="M814" i="21"/>
  <c r="B814" i="21"/>
  <c r="R814" i="21"/>
  <c r="O814" i="21"/>
  <c r="L814" i="21"/>
  <c r="U814" i="21"/>
  <c r="V814" i="21"/>
  <c r="W814" i="21"/>
  <c r="X814" i="21"/>
  <c r="T814" i="21"/>
  <c r="J740" i="24"/>
  <c r="M740" i="24"/>
  <c r="T740" i="24"/>
  <c r="D740" i="24"/>
  <c r="G740" i="24"/>
  <c r="A741" i="24"/>
  <c r="F740" i="24"/>
  <c r="I740" i="24"/>
  <c r="P740" i="24"/>
  <c r="S740" i="24"/>
  <c r="R740" i="24"/>
  <c r="Y740" i="24"/>
  <c r="E740" i="24"/>
  <c r="L740" i="24"/>
  <c r="O740" i="24"/>
  <c r="N740" i="24"/>
  <c r="Q740" i="24"/>
  <c r="X740" i="24"/>
  <c r="H740" i="24"/>
  <c r="K740" i="24"/>
  <c r="C740" i="24"/>
  <c r="B740" i="24"/>
  <c r="U740" i="24"/>
  <c r="W740" i="24"/>
  <c r="V740" i="24"/>
  <c r="G534" i="21"/>
  <c r="H534" i="21"/>
  <c r="F534" i="21"/>
  <c r="S534" i="21"/>
  <c r="E534" i="21"/>
  <c r="A535" i="21"/>
  <c r="Y534" i="21"/>
  <c r="C534" i="21"/>
  <c r="D534" i="21"/>
  <c r="B534" i="21"/>
  <c r="M534" i="21"/>
  <c r="N534" i="21"/>
  <c r="I534" i="21"/>
  <c r="P534" i="21"/>
  <c r="R534" i="21"/>
  <c r="Q534" i="21"/>
  <c r="L534" i="21"/>
  <c r="J534" i="21"/>
  <c r="K534" i="21"/>
  <c r="O534" i="21"/>
  <c r="X534" i="21"/>
  <c r="W534" i="21"/>
  <c r="T534" i="21"/>
  <c r="V534" i="21"/>
  <c r="U534" i="21"/>
  <c r="E331" i="23"/>
  <c r="A367" i="23"/>
  <c r="D331" i="23"/>
  <c r="I331" i="23"/>
  <c r="G331" i="23"/>
  <c r="H331" i="23"/>
  <c r="F331" i="23"/>
  <c r="A332" i="23"/>
  <c r="P331" i="23"/>
  <c r="J331" i="23"/>
  <c r="K331" i="23"/>
  <c r="L331" i="23"/>
  <c r="N331" i="23"/>
  <c r="O331" i="23"/>
  <c r="M331" i="23"/>
  <c r="B331" i="23"/>
  <c r="C331" i="23"/>
  <c r="Y331" i="23"/>
  <c r="W331" i="23"/>
  <c r="R331" i="23"/>
  <c r="V331" i="23"/>
  <c r="T331" i="23"/>
  <c r="X331" i="23"/>
  <c r="S331" i="23"/>
  <c r="Q331" i="23"/>
  <c r="U331" i="23"/>
  <c r="Y709" i="21"/>
  <c r="N709" i="21"/>
  <c r="K709" i="21"/>
  <c r="D709" i="21"/>
  <c r="X709" i="21"/>
  <c r="E709" i="21"/>
  <c r="B709" i="21"/>
  <c r="R709" i="21"/>
  <c r="O709" i="21"/>
  <c r="H709" i="21"/>
  <c r="A710" i="21"/>
  <c r="I709" i="21"/>
  <c r="F709" i="21"/>
  <c r="C709" i="21"/>
  <c r="S709" i="21"/>
  <c r="P709" i="21"/>
  <c r="Q709" i="21"/>
  <c r="J709" i="21"/>
  <c r="G709" i="21"/>
  <c r="W709" i="21"/>
  <c r="T709" i="21"/>
  <c r="M709" i="21"/>
  <c r="L709" i="21"/>
  <c r="U709" i="21"/>
  <c r="V709" i="21"/>
  <c r="C464" i="21"/>
  <c r="S464" i="21"/>
  <c r="T464" i="21"/>
  <c r="Q464" i="21"/>
  <c r="J464" i="21"/>
  <c r="G464" i="21"/>
  <c r="D464" i="21"/>
  <c r="X464" i="21"/>
  <c r="Y464" i="21"/>
  <c r="R464" i="21"/>
  <c r="K464" i="21"/>
  <c r="H464" i="21"/>
  <c r="E464" i="21"/>
  <c r="B464" i="21"/>
  <c r="A465" i="21"/>
  <c r="O464" i="21"/>
  <c r="P464" i="21"/>
  <c r="I464" i="21"/>
  <c r="F464" i="21"/>
  <c r="M464" i="21"/>
  <c r="L464" i="21"/>
  <c r="N464" i="21"/>
  <c r="V464" i="21"/>
  <c r="U464" i="21"/>
  <c r="W464" i="21"/>
  <c r="S319" i="24"/>
  <c r="N319" i="24"/>
  <c r="E319" i="24"/>
  <c r="K319" i="24"/>
  <c r="Y319" i="24"/>
  <c r="H319" i="24"/>
  <c r="L319" i="24"/>
  <c r="G319" i="24"/>
  <c r="U319" i="24"/>
  <c r="D319" i="24"/>
  <c r="F319" i="24"/>
  <c r="X319" i="24"/>
  <c r="J319" i="24"/>
  <c r="A320" i="24"/>
  <c r="W319" i="24"/>
  <c r="B319" i="24"/>
  <c r="T319" i="24"/>
  <c r="V319" i="24"/>
  <c r="M319" i="24"/>
  <c r="C319" i="24"/>
  <c r="Q319" i="24"/>
  <c r="P319" i="24"/>
  <c r="R319" i="24"/>
  <c r="I319" i="24"/>
  <c r="O319" i="24"/>
  <c r="E775" i="24"/>
  <c r="D775" i="24"/>
  <c r="A776" i="24"/>
  <c r="P775" i="24"/>
  <c r="O775" i="24"/>
  <c r="N775" i="24"/>
  <c r="M775" i="24"/>
  <c r="L775" i="24"/>
  <c r="K775" i="24"/>
  <c r="J775" i="24"/>
  <c r="I775" i="24"/>
  <c r="H775" i="24"/>
  <c r="G775" i="24"/>
  <c r="F775" i="24"/>
  <c r="B775" i="24"/>
  <c r="C775" i="24"/>
  <c r="R775" i="24"/>
  <c r="Q775" i="24"/>
  <c r="V775" i="24"/>
  <c r="X775" i="24"/>
  <c r="Y775" i="24"/>
  <c r="U775" i="24"/>
  <c r="W775" i="24"/>
  <c r="S775" i="24"/>
  <c r="T775" i="24"/>
  <c r="D393" i="21"/>
  <c r="I393" i="21"/>
  <c r="C393" i="21"/>
  <c r="H393" i="21"/>
  <c r="B393" i="21"/>
  <c r="G393" i="21"/>
  <c r="P393" i="21"/>
  <c r="F393" i="21"/>
  <c r="A394" i="21"/>
  <c r="E393" i="21"/>
  <c r="J393" i="21"/>
  <c r="L393" i="21"/>
  <c r="K393" i="21"/>
  <c r="M393" i="21"/>
  <c r="N393" i="21"/>
  <c r="O393" i="21"/>
  <c r="Y393" i="21"/>
  <c r="T393" i="21"/>
  <c r="Q393" i="21"/>
  <c r="R393" i="21"/>
  <c r="V393" i="21"/>
  <c r="W393" i="21"/>
  <c r="S393" i="21"/>
  <c r="U393" i="21"/>
  <c r="X393" i="21"/>
  <c r="C569" i="21"/>
  <c r="S569" i="21"/>
  <c r="P569" i="21"/>
  <c r="E569" i="21"/>
  <c r="B569" i="21"/>
  <c r="R569" i="21"/>
  <c r="G569" i="21"/>
  <c r="W569" i="21"/>
  <c r="T569" i="21"/>
  <c r="I569" i="21"/>
  <c r="F569" i="21"/>
  <c r="K569" i="21"/>
  <c r="D569" i="21"/>
  <c r="X569" i="21"/>
  <c r="Q569" i="21"/>
  <c r="J569" i="21"/>
  <c r="O569" i="21"/>
  <c r="H569" i="21"/>
  <c r="A570" i="21"/>
  <c r="Y569" i="21"/>
  <c r="N569" i="21"/>
  <c r="L569" i="21"/>
  <c r="M569" i="21"/>
  <c r="V569" i="21"/>
  <c r="U569" i="21"/>
  <c r="C428" i="21"/>
  <c r="S428" i="21"/>
  <c r="P428" i="21"/>
  <c r="E428" i="21"/>
  <c r="B428" i="21"/>
  <c r="R428" i="21"/>
  <c r="G428" i="21"/>
  <c r="W428" i="21"/>
  <c r="T428" i="21"/>
  <c r="I428" i="21"/>
  <c r="F428" i="21"/>
  <c r="K428" i="21"/>
  <c r="D428" i="21"/>
  <c r="X428" i="21"/>
  <c r="Q428" i="21"/>
  <c r="J428" i="21"/>
  <c r="O428" i="21"/>
  <c r="H428" i="21"/>
  <c r="A429" i="21"/>
  <c r="Y428" i="21"/>
  <c r="N428" i="21"/>
  <c r="L428" i="21"/>
  <c r="M428" i="21"/>
  <c r="U428" i="21"/>
  <c r="V428" i="21"/>
  <c r="A640" i="21"/>
  <c r="J639" i="21"/>
  <c r="B639" i="21"/>
  <c r="G639" i="21"/>
  <c r="D639" i="21"/>
  <c r="I639" i="21"/>
  <c r="H639" i="21"/>
  <c r="F639" i="21"/>
  <c r="C639" i="21"/>
  <c r="E639" i="21"/>
  <c r="V639" i="21"/>
  <c r="Y639" i="21"/>
  <c r="U639" i="21"/>
  <c r="X639" i="21"/>
  <c r="S639" i="21"/>
  <c r="L639" i="21"/>
  <c r="M639" i="21"/>
  <c r="P639" i="21"/>
  <c r="N639" i="21"/>
  <c r="R639" i="21"/>
  <c r="W639" i="21"/>
  <c r="T639" i="21"/>
  <c r="O639" i="21"/>
  <c r="K639" i="21"/>
  <c r="Q639" i="21"/>
  <c r="X845" i="24"/>
  <c r="H845" i="24"/>
  <c r="O845" i="24"/>
  <c r="A846" i="24"/>
  <c r="F845" i="24"/>
  <c r="M845" i="24"/>
  <c r="T845" i="24"/>
  <c r="D845" i="24"/>
  <c r="K845" i="24"/>
  <c r="R845" i="24"/>
  <c r="B845" i="24"/>
  <c r="I845" i="24"/>
  <c r="P845" i="24"/>
  <c r="W845" i="24"/>
  <c r="G845" i="24"/>
  <c r="N845" i="24"/>
  <c r="Y845" i="24"/>
  <c r="E845" i="24"/>
  <c r="L845" i="24"/>
  <c r="S845" i="24"/>
  <c r="C845" i="24"/>
  <c r="J845" i="24"/>
  <c r="Q845" i="24"/>
  <c r="V845" i="24"/>
  <c r="U845" i="24"/>
  <c r="J295" i="23"/>
  <c r="C295" i="23"/>
  <c r="S295" i="23"/>
  <c r="L295" i="23"/>
  <c r="E295" i="23"/>
  <c r="U295" i="23"/>
  <c r="N295" i="23"/>
  <c r="G295" i="23"/>
  <c r="W295" i="23"/>
  <c r="P295" i="23"/>
  <c r="I295" i="23"/>
  <c r="Y295" i="23"/>
  <c r="B295" i="23"/>
  <c r="R295" i="23"/>
  <c r="K295" i="23"/>
  <c r="D295" i="23"/>
  <c r="T295" i="23"/>
  <c r="M295" i="23"/>
  <c r="F295" i="23"/>
  <c r="V295" i="23"/>
  <c r="O295" i="23"/>
  <c r="H295" i="23"/>
  <c r="X295" i="23"/>
  <c r="Q295" i="23"/>
  <c r="B565" i="24"/>
  <c r="R565" i="24"/>
  <c r="O565" i="24"/>
  <c r="H565" i="24"/>
  <c r="A566" i="24"/>
  <c r="Y565" i="24"/>
  <c r="F565" i="24"/>
  <c r="C565" i="24"/>
  <c r="S565" i="24"/>
  <c r="P565" i="24"/>
  <c r="E565" i="24"/>
  <c r="J565" i="24"/>
  <c r="G565" i="24"/>
  <c r="W565" i="24"/>
  <c r="T565" i="24"/>
  <c r="I565" i="24"/>
  <c r="N565" i="24"/>
  <c r="K565" i="24"/>
  <c r="D565" i="24"/>
  <c r="X565" i="24"/>
  <c r="Q565" i="24"/>
  <c r="M565" i="24"/>
  <c r="L565" i="24"/>
  <c r="V565" i="24"/>
  <c r="U565" i="24"/>
  <c r="A179" i="24"/>
  <c r="S178" i="24"/>
  <c r="T178" i="24"/>
  <c r="Q178" i="24"/>
  <c r="F178" i="24"/>
  <c r="G178" i="24"/>
  <c r="D178" i="24"/>
  <c r="X178" i="24"/>
  <c r="Y178" i="24"/>
  <c r="J178" i="24"/>
  <c r="K178" i="24"/>
  <c r="H178" i="24"/>
  <c r="E178" i="24"/>
  <c r="R178" i="24"/>
  <c r="O178" i="24"/>
  <c r="P178" i="24"/>
  <c r="I178" i="24"/>
  <c r="M178" i="24"/>
  <c r="N178" i="24"/>
  <c r="L178" i="24"/>
  <c r="C178" i="24"/>
  <c r="B178" i="24"/>
  <c r="W178" i="24"/>
  <c r="V178" i="24"/>
  <c r="U178" i="24"/>
  <c r="F530" i="24"/>
  <c r="K530" i="24"/>
  <c r="E530" i="24"/>
  <c r="J530" i="24"/>
  <c r="A531" i="24"/>
  <c r="I530" i="24"/>
  <c r="C530" i="24"/>
  <c r="D530" i="24"/>
  <c r="B530" i="24"/>
  <c r="G530" i="24"/>
  <c r="H530" i="24"/>
  <c r="N530" i="24"/>
  <c r="Y530" i="24"/>
  <c r="M530" i="24"/>
  <c r="X530" i="24"/>
  <c r="W530" i="24"/>
  <c r="V530" i="24"/>
  <c r="Q530" i="24"/>
  <c r="L530" i="24"/>
  <c r="R530" i="24"/>
  <c r="O530" i="24"/>
  <c r="U530" i="24"/>
  <c r="P530" i="24"/>
  <c r="T530" i="24"/>
  <c r="S530" i="24"/>
  <c r="M744" i="21"/>
  <c r="F744" i="21"/>
  <c r="C744" i="21"/>
  <c r="S744" i="21"/>
  <c r="P744" i="21"/>
  <c r="Q744" i="21"/>
  <c r="J744" i="21"/>
  <c r="G744" i="21"/>
  <c r="D744" i="21"/>
  <c r="T744" i="21"/>
  <c r="E744" i="21"/>
  <c r="Y744" i="21"/>
  <c r="N744" i="21"/>
  <c r="K744" i="21"/>
  <c r="H744" i="21"/>
  <c r="X744" i="21"/>
  <c r="I744" i="21"/>
  <c r="B744" i="21"/>
  <c r="R744" i="21"/>
  <c r="O744" i="21"/>
  <c r="L744" i="21"/>
  <c r="A745" i="21"/>
  <c r="W744" i="21"/>
  <c r="V744" i="21"/>
  <c r="U744" i="21"/>
  <c r="Y604" i="21"/>
  <c r="K604" i="21"/>
  <c r="T604" i="21"/>
  <c r="J604" i="21"/>
  <c r="O604" i="21"/>
  <c r="X604" i="21"/>
  <c r="R604" i="21"/>
  <c r="S604" i="21"/>
  <c r="Q604" i="21"/>
  <c r="A605" i="21"/>
  <c r="P604" i="21"/>
  <c r="N604" i="21"/>
  <c r="L604" i="21"/>
  <c r="M604" i="21"/>
  <c r="F604" i="21"/>
  <c r="E604" i="21"/>
  <c r="I604" i="21"/>
  <c r="B604" i="21"/>
  <c r="D604" i="21"/>
  <c r="H604" i="21"/>
  <c r="C604" i="21"/>
  <c r="G604" i="21"/>
  <c r="W604" i="21"/>
  <c r="V604" i="21"/>
  <c r="U604" i="21"/>
  <c r="H110" i="24"/>
  <c r="I110" i="24"/>
  <c r="B110" i="24"/>
  <c r="T110" i="24"/>
  <c r="K110" i="24"/>
  <c r="L110" i="24"/>
  <c r="N110" i="24"/>
  <c r="O110" i="24"/>
  <c r="F110" i="24"/>
  <c r="X110" i="24"/>
  <c r="Q110" i="24"/>
  <c r="M110" i="24"/>
  <c r="R110" i="24"/>
  <c r="S110" i="24"/>
  <c r="J110" i="24"/>
  <c r="C110" i="24"/>
  <c r="Y110" i="24"/>
  <c r="D110" i="24"/>
  <c r="E110" i="24"/>
  <c r="W110" i="24"/>
  <c r="P110" i="24"/>
  <c r="G110" i="24"/>
  <c r="A143" i="24"/>
  <c r="V110" i="24"/>
  <c r="U110" i="24"/>
  <c r="A355" i="24"/>
  <c r="F354" i="24"/>
  <c r="T354" i="24"/>
  <c r="S354" i="24"/>
  <c r="N354" i="24"/>
  <c r="E354" i="24"/>
  <c r="B354" i="24"/>
  <c r="P354" i="24"/>
  <c r="V354" i="24"/>
  <c r="M354" i="24"/>
  <c r="H354" i="24"/>
  <c r="G354" i="24"/>
  <c r="U354" i="24"/>
  <c r="R354" i="24"/>
  <c r="I354" i="24"/>
  <c r="O354" i="24"/>
  <c r="J354" i="24"/>
  <c r="X354" i="24"/>
  <c r="W354" i="24"/>
  <c r="K354" i="24"/>
  <c r="Y354" i="24"/>
  <c r="D354" i="24"/>
  <c r="C354" i="24"/>
  <c r="Q354" i="24"/>
  <c r="L354" i="24"/>
  <c r="P401" i="23"/>
  <c r="I401" i="23"/>
  <c r="B401" i="23"/>
  <c r="R401" i="23"/>
  <c r="O401" i="23"/>
  <c r="T401" i="23"/>
  <c r="Q401" i="23"/>
  <c r="F401" i="23"/>
  <c r="C401" i="23"/>
  <c r="S401" i="23"/>
  <c r="D401" i="23"/>
  <c r="X401" i="23"/>
  <c r="Y401" i="23"/>
  <c r="J401" i="23"/>
  <c r="G401" i="23"/>
  <c r="W401" i="23"/>
  <c r="H401" i="23"/>
  <c r="E401" i="23"/>
  <c r="A437" i="23"/>
  <c r="N401" i="23"/>
  <c r="K401" i="23"/>
  <c r="L401" i="23"/>
  <c r="M401" i="23"/>
  <c r="V401" i="23"/>
  <c r="U401" i="23"/>
  <c r="J507" i="23"/>
  <c r="C507" i="23"/>
  <c r="S507" i="23"/>
  <c r="L507" i="23"/>
  <c r="E507" i="23"/>
  <c r="U507" i="23"/>
  <c r="N507" i="23"/>
  <c r="G507" i="23"/>
  <c r="W507" i="23"/>
  <c r="P507" i="23"/>
  <c r="I507" i="23"/>
  <c r="Y507" i="23"/>
  <c r="B507" i="23"/>
  <c r="R507" i="23"/>
  <c r="K507" i="23"/>
  <c r="D507" i="23"/>
  <c r="T507" i="23"/>
  <c r="M507" i="23"/>
  <c r="A508" i="23"/>
  <c r="F507" i="23"/>
  <c r="V507" i="23"/>
  <c r="O507" i="23"/>
  <c r="H507" i="23"/>
  <c r="X507" i="23"/>
  <c r="Q507" i="23"/>
  <c r="O142" i="24"/>
  <c r="P142" i="24"/>
  <c r="F142" i="24"/>
  <c r="C142" i="24"/>
  <c r="M142" i="24"/>
  <c r="S142" i="24"/>
  <c r="T142" i="24"/>
  <c r="J142" i="24"/>
  <c r="G142" i="24"/>
  <c r="L142" i="24"/>
  <c r="D142" i="24"/>
  <c r="E142" i="24"/>
  <c r="X142" i="24"/>
  <c r="Q142" i="24"/>
  <c r="K142" i="24"/>
  <c r="N142" i="24"/>
  <c r="H142" i="24"/>
  <c r="I142" i="24"/>
  <c r="B142" i="24"/>
  <c r="Y142" i="24"/>
  <c r="R142" i="24"/>
  <c r="W142" i="24"/>
  <c r="V142" i="24"/>
  <c r="U142" i="24"/>
  <c r="E849" i="21"/>
  <c r="Y849" i="21"/>
  <c r="N849" i="21"/>
  <c r="G849" i="21"/>
  <c r="W849" i="21"/>
  <c r="P849" i="21"/>
  <c r="I849" i="21"/>
  <c r="B849" i="21"/>
  <c r="R849" i="21"/>
  <c r="K849" i="21"/>
  <c r="D849" i="21"/>
  <c r="T849" i="21"/>
  <c r="M849" i="21"/>
  <c r="F849" i="21"/>
  <c r="A850" i="21"/>
  <c r="O849" i="21"/>
  <c r="H849" i="21"/>
  <c r="X849" i="21"/>
  <c r="Q849" i="21"/>
  <c r="J849" i="21"/>
  <c r="C849" i="21"/>
  <c r="S849" i="21"/>
  <c r="L849" i="21"/>
  <c r="V849" i="21"/>
  <c r="U849" i="21"/>
  <c r="T436" i="23"/>
  <c r="Q436" i="23"/>
  <c r="J436" i="23"/>
  <c r="K436" i="23"/>
  <c r="D436" i="23"/>
  <c r="X436" i="23"/>
  <c r="Y436" i="23"/>
  <c r="R436" i="23"/>
  <c r="O436" i="23"/>
  <c r="H436" i="23"/>
  <c r="E436" i="23"/>
  <c r="B436" i="23"/>
  <c r="C436" i="23"/>
  <c r="S436" i="23"/>
  <c r="P436" i="23"/>
  <c r="I436" i="23"/>
  <c r="F436" i="23"/>
  <c r="G436" i="23"/>
  <c r="N436" i="23"/>
  <c r="M436" i="23"/>
  <c r="L436" i="23"/>
  <c r="U436" i="23"/>
  <c r="W436" i="23"/>
  <c r="V436" i="23"/>
  <c r="L600" i="24"/>
  <c r="O600" i="24"/>
  <c r="A601" i="24"/>
  <c r="F600" i="24"/>
  <c r="M600" i="24"/>
  <c r="X600" i="24"/>
  <c r="H600" i="24"/>
  <c r="K600" i="24"/>
  <c r="R600" i="24"/>
  <c r="B600" i="24"/>
  <c r="I600" i="24"/>
  <c r="T600" i="24"/>
  <c r="D600" i="24"/>
  <c r="G600" i="24"/>
  <c r="N600" i="24"/>
  <c r="Y600" i="24"/>
  <c r="E600" i="24"/>
  <c r="P600" i="24"/>
  <c r="S600" i="24"/>
  <c r="C600" i="24"/>
  <c r="J600" i="24"/>
  <c r="Q600" i="24"/>
  <c r="U600" i="24"/>
  <c r="V600" i="24"/>
  <c r="W600" i="24"/>
  <c r="W283" i="24"/>
  <c r="B283" i="24"/>
  <c r="T283" i="24"/>
  <c r="V283" i="24"/>
  <c r="M283" i="24"/>
  <c r="L283" i="24"/>
  <c r="O283" i="24"/>
  <c r="A284" i="24"/>
  <c r="P283" i="24"/>
  <c r="R283" i="24"/>
  <c r="I283" i="24"/>
  <c r="J283" i="24"/>
  <c r="N283" i="24"/>
  <c r="E283" i="24"/>
  <c r="K283" i="24"/>
  <c r="Y283" i="24"/>
  <c r="H283" i="24"/>
  <c r="C283" i="24"/>
  <c r="Q283" i="24"/>
  <c r="G283" i="24"/>
  <c r="D283" i="24"/>
  <c r="X283" i="24"/>
  <c r="S283" i="24"/>
  <c r="U283" i="24"/>
  <c r="F283" i="24"/>
  <c r="J542" i="23"/>
  <c r="C542" i="23"/>
  <c r="S542" i="23"/>
  <c r="H542" i="23"/>
  <c r="X542" i="23"/>
  <c r="Q542" i="23"/>
  <c r="N542" i="23"/>
  <c r="G542" i="23"/>
  <c r="W542" i="23"/>
  <c r="L542" i="23"/>
  <c r="E542" i="23"/>
  <c r="U542" i="23"/>
  <c r="B542" i="23"/>
  <c r="R542" i="23"/>
  <c r="K542" i="23"/>
  <c r="A543" i="23"/>
  <c r="P542" i="23"/>
  <c r="I542" i="23"/>
  <c r="Y542" i="23"/>
  <c r="F542" i="23"/>
  <c r="V542" i="23"/>
  <c r="O542" i="23"/>
  <c r="D542" i="23"/>
  <c r="T542" i="23"/>
  <c r="M542" i="23"/>
  <c r="G460" i="24"/>
  <c r="Y460" i="24"/>
  <c r="D460" i="24"/>
  <c r="A461" i="24"/>
  <c r="Q460" i="24"/>
  <c r="L460" i="24"/>
  <c r="W460" i="24"/>
  <c r="F460" i="24"/>
  <c r="T460" i="24"/>
  <c r="O460" i="24"/>
  <c r="N460" i="24"/>
  <c r="E460" i="24"/>
  <c r="B460" i="24"/>
  <c r="P460" i="24"/>
  <c r="V460" i="24"/>
  <c r="M460" i="24"/>
  <c r="H460" i="24"/>
  <c r="C460" i="24"/>
  <c r="U460" i="24"/>
  <c r="R460" i="24"/>
  <c r="I460" i="24"/>
  <c r="K460" i="24"/>
  <c r="J460" i="24"/>
  <c r="X460" i="24"/>
  <c r="S460" i="24"/>
  <c r="K323" i="21"/>
  <c r="H323" i="21"/>
  <c r="E323" i="21"/>
  <c r="F323" i="21"/>
  <c r="O323" i="21"/>
  <c r="P323" i="21"/>
  <c r="I323" i="21"/>
  <c r="J323" i="21"/>
  <c r="S323" i="21"/>
  <c r="T323" i="21"/>
  <c r="Q323" i="21"/>
  <c r="R323" i="21"/>
  <c r="G323" i="21"/>
  <c r="D323" i="21"/>
  <c r="X323" i="21"/>
  <c r="Y323" i="21"/>
  <c r="A324" i="21"/>
  <c r="L323" i="21"/>
  <c r="M323" i="21"/>
  <c r="N323" i="21"/>
  <c r="B323" i="21"/>
  <c r="C323" i="21"/>
  <c r="U323" i="21"/>
  <c r="W323" i="21"/>
  <c r="V323" i="21"/>
  <c r="M670" i="24"/>
  <c r="L670" i="24"/>
  <c r="O670" i="24"/>
  <c r="A671" i="24"/>
  <c r="F670" i="24"/>
  <c r="I670" i="24"/>
  <c r="H670" i="24"/>
  <c r="K670" i="24"/>
  <c r="R670" i="24"/>
  <c r="B670" i="24"/>
  <c r="Y670" i="24"/>
  <c r="E670" i="24"/>
  <c r="D670" i="24"/>
  <c r="G670" i="24"/>
  <c r="N670" i="24"/>
  <c r="Q670" i="24"/>
  <c r="P670" i="24"/>
  <c r="S670" i="24"/>
  <c r="C670" i="24"/>
  <c r="J670" i="24"/>
  <c r="W670" i="24"/>
  <c r="T670" i="24"/>
  <c r="U670" i="24"/>
  <c r="V670" i="24"/>
  <c r="X670" i="24"/>
  <c r="D358" i="21"/>
  <c r="I358" i="21"/>
  <c r="H358" i="21"/>
  <c r="A359" i="21"/>
  <c r="P358" i="21"/>
  <c r="F358" i="21"/>
  <c r="G358" i="21"/>
  <c r="E358" i="21"/>
  <c r="J358" i="21"/>
  <c r="K358" i="21"/>
  <c r="L358" i="21"/>
  <c r="O358" i="21"/>
  <c r="M358" i="21"/>
  <c r="N358" i="21"/>
  <c r="C358" i="21"/>
  <c r="B358" i="21"/>
  <c r="V358" i="21"/>
  <c r="W358" i="21"/>
  <c r="R358" i="21"/>
  <c r="Y358" i="21"/>
  <c r="T358" i="21"/>
  <c r="S358" i="21"/>
  <c r="X358" i="21"/>
  <c r="U358" i="21"/>
  <c r="Q358" i="21"/>
  <c r="B472" i="23"/>
  <c r="R472" i="23"/>
  <c r="K472" i="23"/>
  <c r="D472" i="23"/>
  <c r="T472" i="23"/>
  <c r="I472" i="23"/>
  <c r="Y472" i="23"/>
  <c r="F472" i="23"/>
  <c r="V472" i="23"/>
  <c r="O472" i="23"/>
  <c r="H472" i="23"/>
  <c r="X472" i="23"/>
  <c r="M472" i="23"/>
  <c r="J472" i="23"/>
  <c r="C472" i="23"/>
  <c r="S472" i="23"/>
  <c r="L472" i="23"/>
  <c r="A473" i="23"/>
  <c r="Q472" i="23"/>
  <c r="N472" i="23"/>
  <c r="G472" i="23"/>
  <c r="W472" i="23"/>
  <c r="P472" i="23"/>
  <c r="E472" i="23"/>
  <c r="U472" i="23"/>
  <c r="E248" i="24"/>
  <c r="J248" i="24"/>
  <c r="L248" i="24"/>
  <c r="O248" i="24"/>
  <c r="D248" i="24"/>
  <c r="I248" i="24"/>
  <c r="C248" i="24"/>
  <c r="N248" i="24"/>
  <c r="H248" i="24"/>
  <c r="B248" i="24"/>
  <c r="G248" i="24"/>
  <c r="M248" i="24"/>
  <c r="A249" i="24"/>
  <c r="F248" i="24"/>
  <c r="P248" i="24"/>
  <c r="K248" i="24"/>
  <c r="V248" i="24"/>
  <c r="T248" i="24"/>
  <c r="U248" i="24"/>
  <c r="Y248" i="24"/>
  <c r="S248" i="24"/>
  <c r="X248" i="24"/>
  <c r="R248" i="24"/>
  <c r="Q248" i="24"/>
  <c r="W248" i="24"/>
  <c r="B424" i="24"/>
  <c r="P424" i="24"/>
  <c r="V424" i="24"/>
  <c r="M424" i="24"/>
  <c r="H424" i="24"/>
  <c r="C424" i="24"/>
  <c r="U424" i="24"/>
  <c r="R424" i="24"/>
  <c r="I424" i="24"/>
  <c r="K424" i="24"/>
  <c r="J424" i="24"/>
  <c r="X424" i="24"/>
  <c r="S424" i="24"/>
  <c r="G424" i="24"/>
  <c r="Y424" i="24"/>
  <c r="D424" i="24"/>
  <c r="A425" i="24"/>
  <c r="Q424" i="24"/>
  <c r="L424" i="24"/>
  <c r="W424" i="24"/>
  <c r="F424" i="24"/>
  <c r="T424" i="24"/>
  <c r="O424" i="24"/>
  <c r="N424" i="24"/>
  <c r="E424" i="24"/>
  <c r="N705" i="24"/>
  <c r="Y705" i="24"/>
  <c r="E705" i="24"/>
  <c r="L705" i="24"/>
  <c r="S705" i="24"/>
  <c r="C705" i="24"/>
  <c r="J705" i="24"/>
  <c r="Q705" i="24"/>
  <c r="X705" i="24"/>
  <c r="H705" i="24"/>
  <c r="O705" i="24"/>
  <c r="A706" i="24"/>
  <c r="F705" i="24"/>
  <c r="M705" i="24"/>
  <c r="T705" i="24"/>
  <c r="D705" i="24"/>
  <c r="K705" i="24"/>
  <c r="R705" i="24"/>
  <c r="B705" i="24"/>
  <c r="I705" i="24"/>
  <c r="P705" i="24"/>
  <c r="W705" i="24"/>
  <c r="G705" i="24"/>
  <c r="V705" i="24"/>
  <c r="U705" i="24"/>
  <c r="E779" i="21"/>
  <c r="Y779" i="21"/>
  <c r="N779" i="21"/>
  <c r="K779" i="21"/>
  <c r="D779" i="21"/>
  <c r="I779" i="21"/>
  <c r="B779" i="21"/>
  <c r="R779" i="21"/>
  <c r="O779" i="21"/>
  <c r="H779" i="21"/>
  <c r="M779" i="21"/>
  <c r="F779" i="21"/>
  <c r="C779" i="21"/>
  <c r="S779" i="21"/>
  <c r="L779" i="21"/>
  <c r="Q779" i="21"/>
  <c r="J779" i="21"/>
  <c r="G779" i="21"/>
  <c r="A780" i="21"/>
  <c r="P779" i="21"/>
  <c r="V779" i="21"/>
  <c r="T779" i="21"/>
  <c r="U779" i="21"/>
  <c r="W779" i="21"/>
  <c r="X779" i="21"/>
  <c r="H213" i="24"/>
  <c r="P213" i="24"/>
  <c r="D213" i="24"/>
  <c r="J213" i="24"/>
  <c r="I213" i="24"/>
  <c r="A214" i="24"/>
  <c r="E213" i="24"/>
  <c r="F213" i="24"/>
  <c r="G213" i="24"/>
  <c r="O213" i="24"/>
  <c r="K213" i="24"/>
  <c r="N213" i="24"/>
  <c r="M213" i="24"/>
  <c r="L213" i="24"/>
  <c r="C213" i="24"/>
  <c r="B213" i="24"/>
  <c r="Y213" i="24"/>
  <c r="W213" i="24"/>
  <c r="S213" i="24"/>
  <c r="T213" i="24"/>
  <c r="V213" i="24"/>
  <c r="U213" i="24"/>
  <c r="Q213" i="24"/>
  <c r="R213" i="24"/>
  <c r="X213" i="24"/>
  <c r="P366" i="23"/>
  <c r="B366" i="23"/>
  <c r="G366" i="23"/>
  <c r="A402" i="23"/>
  <c r="F366" i="23"/>
  <c r="D366" i="23"/>
  <c r="E366" i="23"/>
  <c r="J366" i="23"/>
  <c r="H366" i="23"/>
  <c r="I366" i="23"/>
  <c r="C366" i="23"/>
  <c r="N366" i="23"/>
  <c r="M366" i="23"/>
  <c r="K366" i="23"/>
  <c r="L366" i="23"/>
  <c r="O366" i="23"/>
  <c r="X366" i="23"/>
  <c r="U366" i="23"/>
  <c r="Y366" i="23"/>
  <c r="T366" i="23"/>
  <c r="Q366" i="23"/>
  <c r="R366" i="23"/>
  <c r="V366" i="23"/>
  <c r="S366" i="23"/>
  <c r="W366" i="23"/>
  <c r="S389" i="24"/>
  <c r="M389" i="24"/>
  <c r="X389" i="24"/>
  <c r="Q389" i="24"/>
  <c r="Y389" i="24"/>
  <c r="H389" i="24"/>
  <c r="W389" i="24"/>
  <c r="B389" i="24"/>
  <c r="A390" i="24"/>
  <c r="C389" i="24"/>
  <c r="R389" i="24"/>
  <c r="V389" i="24"/>
  <c r="J389" i="24"/>
  <c r="F389" i="24"/>
  <c r="N389" i="24"/>
  <c r="G389" i="24"/>
  <c r="P389" i="24"/>
  <c r="K389" i="24"/>
  <c r="E389" i="24"/>
  <c r="O389" i="24"/>
  <c r="T389" i="24"/>
  <c r="L389" i="24"/>
  <c r="U389" i="24"/>
  <c r="D389" i="24"/>
  <c r="I389" i="24"/>
  <c r="O577" i="23"/>
  <c r="E577" i="23"/>
  <c r="B577" i="23"/>
  <c r="R577" i="23"/>
  <c r="G577" i="23"/>
  <c r="W577" i="23"/>
  <c r="P577" i="23"/>
  <c r="I577" i="23"/>
  <c r="Y577" i="23"/>
  <c r="J577" i="23"/>
  <c r="H577" i="23"/>
  <c r="Q577" i="23"/>
  <c r="C577" i="23"/>
  <c r="S577" i="23"/>
  <c r="U577" i="23"/>
  <c r="F577" i="23"/>
  <c r="V577" i="23"/>
  <c r="K577" i="23"/>
  <c r="D577" i="23"/>
  <c r="T577" i="23"/>
  <c r="M577" i="23"/>
  <c r="A578" i="23"/>
  <c r="X577" i="23"/>
  <c r="N577" i="23"/>
  <c r="L577" i="23"/>
  <c r="K635" i="24"/>
  <c r="R635" i="24"/>
  <c r="B635" i="24"/>
  <c r="I635" i="24"/>
  <c r="H635" i="24"/>
  <c r="G635" i="24"/>
  <c r="N635" i="24"/>
  <c r="Y635" i="24"/>
  <c r="E635" i="24"/>
  <c r="D635" i="24"/>
  <c r="S635" i="24"/>
  <c r="C635" i="24"/>
  <c r="J635" i="24"/>
  <c r="Q635" i="24"/>
  <c r="P635" i="24"/>
  <c r="O635" i="24"/>
  <c r="A636" i="24"/>
  <c r="F635" i="24"/>
  <c r="M635" i="24"/>
  <c r="L635" i="24"/>
  <c r="U635" i="24"/>
  <c r="V635" i="24"/>
  <c r="T635" i="24"/>
  <c r="X635" i="24"/>
  <c r="W635" i="24"/>
  <c r="D225" i="23"/>
  <c r="I225" i="23"/>
  <c r="N225" i="23"/>
  <c r="K225" i="23"/>
  <c r="Y225" i="23"/>
  <c r="E225" i="23"/>
  <c r="L225" i="23"/>
  <c r="W225" i="23"/>
  <c r="G225" i="23"/>
  <c r="J225" i="23"/>
  <c r="T225" i="23"/>
  <c r="R225" i="23"/>
  <c r="P225" i="23"/>
  <c r="Q225" i="23"/>
  <c r="X225" i="23"/>
  <c r="H225" i="23"/>
  <c r="S225" i="23"/>
  <c r="C225" i="23"/>
  <c r="F225" i="23"/>
  <c r="M225" i="23"/>
  <c r="O225" i="23"/>
  <c r="B225" i="23"/>
  <c r="A261" i="23"/>
  <c r="V225" i="23"/>
  <c r="U225" i="23"/>
  <c r="C294" i="19"/>
  <c r="S294" i="19"/>
  <c r="M294" i="19"/>
  <c r="F294" i="19"/>
  <c r="P294" i="19"/>
  <c r="R294" i="19"/>
  <c r="G294" i="19"/>
  <c r="W294" i="19"/>
  <c r="Q294" i="19"/>
  <c r="N294" i="19"/>
  <c r="X294" i="19"/>
  <c r="D294" i="19"/>
  <c r="K294" i="19"/>
  <c r="E294" i="19"/>
  <c r="U294" i="19"/>
  <c r="V294" i="19"/>
  <c r="B294" i="19"/>
  <c r="L294" i="19"/>
  <c r="O294" i="19"/>
  <c r="I294" i="19"/>
  <c r="Y294" i="19"/>
  <c r="H294" i="19"/>
  <c r="J294" i="19"/>
  <c r="T294" i="19"/>
  <c r="C224" i="19"/>
  <c r="S224" i="19"/>
  <c r="M224" i="19"/>
  <c r="A260" i="19"/>
  <c r="H224" i="19"/>
  <c r="J224" i="19"/>
  <c r="T224" i="19"/>
  <c r="G224" i="19"/>
  <c r="W224" i="19"/>
  <c r="Q224" i="19"/>
  <c r="F224" i="19"/>
  <c r="P224" i="19"/>
  <c r="R224" i="19"/>
  <c r="K224" i="19"/>
  <c r="E224" i="19"/>
  <c r="U224" i="19"/>
  <c r="N224" i="19"/>
  <c r="X224" i="19"/>
  <c r="D224" i="19"/>
  <c r="O224" i="19"/>
  <c r="I224" i="19"/>
  <c r="Y224" i="19"/>
  <c r="V224" i="19"/>
  <c r="B224" i="19"/>
  <c r="L224" i="19"/>
  <c r="K152" i="19"/>
  <c r="B152" i="19"/>
  <c r="T152" i="19"/>
  <c r="Q152" i="19"/>
  <c r="J152" i="19"/>
  <c r="C152" i="19"/>
  <c r="O152" i="19"/>
  <c r="D152" i="19"/>
  <c r="X152" i="19"/>
  <c r="U152" i="19"/>
  <c r="N152" i="19"/>
  <c r="S152" i="19"/>
  <c r="H152" i="19"/>
  <c r="E152" i="19"/>
  <c r="Y152" i="19"/>
  <c r="R152" i="19"/>
  <c r="G152" i="19"/>
  <c r="W152" i="19"/>
  <c r="P152" i="19"/>
  <c r="I152" i="19"/>
  <c r="F152" i="19"/>
  <c r="V152" i="19"/>
  <c r="L152" i="19"/>
  <c r="M152" i="19"/>
  <c r="V116" i="23"/>
  <c r="F116" i="23"/>
  <c r="Q116" i="23"/>
  <c r="X116" i="23"/>
  <c r="D116" i="23"/>
  <c r="K116" i="23"/>
  <c r="R116" i="23"/>
  <c r="B116" i="23"/>
  <c r="I116" i="23"/>
  <c r="T116" i="23"/>
  <c r="W116" i="23"/>
  <c r="G116" i="23"/>
  <c r="N116" i="23"/>
  <c r="Y116" i="23"/>
  <c r="E116" i="23"/>
  <c r="P116" i="23"/>
  <c r="S116" i="23"/>
  <c r="C116" i="23"/>
  <c r="J116" i="23"/>
  <c r="U116" i="23"/>
  <c r="A152" i="23"/>
  <c r="H116" i="23"/>
  <c r="O116" i="23"/>
  <c r="L116" i="23"/>
  <c r="M116" i="23"/>
  <c r="K189" i="19"/>
  <c r="A225" i="19"/>
  <c r="Q189" i="19"/>
  <c r="N189" i="19"/>
  <c r="X189" i="19"/>
  <c r="D189" i="19"/>
  <c r="O189" i="19"/>
  <c r="E189" i="19"/>
  <c r="U189" i="19"/>
  <c r="V189" i="19"/>
  <c r="B189" i="19"/>
  <c r="L189" i="19"/>
  <c r="C189" i="19"/>
  <c r="S189" i="19"/>
  <c r="I189" i="19"/>
  <c r="Y189" i="19"/>
  <c r="H189" i="19"/>
  <c r="J189" i="19"/>
  <c r="T189" i="19"/>
  <c r="G189" i="19"/>
  <c r="W189" i="19"/>
  <c r="M189" i="19"/>
  <c r="F189" i="19"/>
  <c r="P189" i="19"/>
  <c r="R189" i="19"/>
  <c r="B259" i="19"/>
  <c r="R259" i="19"/>
  <c r="L259" i="19"/>
  <c r="E259" i="19"/>
  <c r="O259" i="19"/>
  <c r="Q259" i="19"/>
  <c r="S259" i="19"/>
  <c r="F259" i="19"/>
  <c r="V259" i="19"/>
  <c r="P259" i="19"/>
  <c r="M259" i="19"/>
  <c r="W259" i="19"/>
  <c r="A295" i="19"/>
  <c r="J259" i="19"/>
  <c r="D259" i="19"/>
  <c r="T259" i="19"/>
  <c r="U259" i="19"/>
  <c r="Y259" i="19"/>
  <c r="C259" i="19"/>
  <c r="N259" i="19"/>
  <c r="H259" i="19"/>
  <c r="X259" i="19"/>
  <c r="G259" i="19"/>
  <c r="I259" i="19"/>
  <c r="K259" i="19"/>
  <c r="R151" i="23"/>
  <c r="Y151" i="23"/>
  <c r="E151" i="23"/>
  <c r="H151" i="23"/>
  <c r="O151" i="23"/>
  <c r="J151" i="23"/>
  <c r="U151" i="23"/>
  <c r="X151" i="23"/>
  <c r="D151" i="23"/>
  <c r="K151" i="23"/>
  <c r="F151" i="23"/>
  <c r="Q151" i="23"/>
  <c r="T151" i="23"/>
  <c r="W151" i="23"/>
  <c r="G151" i="23"/>
  <c r="V151" i="23"/>
  <c r="B151" i="23"/>
  <c r="I151" i="23"/>
  <c r="P151" i="23"/>
  <c r="S151" i="23"/>
  <c r="C151" i="23"/>
  <c r="L151" i="23"/>
  <c r="M151" i="23"/>
  <c r="N151" i="23"/>
  <c r="C143" i="21"/>
  <c r="E143" i="21"/>
  <c r="D143" i="21"/>
  <c r="R143" i="21"/>
  <c r="M143" i="21"/>
  <c r="O143" i="21"/>
  <c r="X143" i="21"/>
  <c r="U143" i="21"/>
  <c r="F143" i="21"/>
  <c r="N143" i="21"/>
  <c r="B143" i="21"/>
  <c r="P143" i="21"/>
  <c r="Q143" i="21"/>
  <c r="T143" i="21"/>
  <c r="L143" i="21"/>
  <c r="I143" i="21"/>
  <c r="J143" i="21"/>
  <c r="W143" i="21"/>
  <c r="G143" i="21"/>
  <c r="V143" i="21"/>
  <c r="H143" i="21"/>
  <c r="Y143" i="21"/>
  <c r="K143" i="21"/>
  <c r="S143" i="21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0" i="19"/>
  <c r="D580" i="19"/>
  <c r="H580" i="19"/>
  <c r="L580" i="19"/>
  <c r="P580" i="19"/>
  <c r="T580" i="19"/>
  <c r="X580" i="19"/>
  <c r="A581" i="19"/>
  <c r="E580" i="19"/>
  <c r="I580" i="19"/>
  <c r="M580" i="19"/>
  <c r="Q580" i="19"/>
  <c r="U580" i="19"/>
  <c r="Y580" i="19"/>
  <c r="B580" i="19"/>
  <c r="F580" i="19"/>
  <c r="J580" i="19"/>
  <c r="N580" i="19"/>
  <c r="R580" i="19"/>
  <c r="V580" i="19"/>
  <c r="C580" i="19"/>
  <c r="G580" i="19"/>
  <c r="K580" i="19"/>
  <c r="O580" i="19"/>
  <c r="S580" i="19"/>
  <c r="W580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C334" i="19"/>
  <c r="G334" i="19"/>
  <c r="K334" i="19"/>
  <c r="O334" i="19"/>
  <c r="S334" i="19"/>
  <c r="W334" i="19"/>
  <c r="A370" i="19"/>
  <c r="D334" i="19"/>
  <c r="H334" i="19"/>
  <c r="L334" i="19"/>
  <c r="P334" i="19"/>
  <c r="T334" i="19"/>
  <c r="X334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A511" i="19"/>
  <c r="E510" i="19"/>
  <c r="I510" i="19"/>
  <c r="M510" i="19"/>
  <c r="Q510" i="19"/>
  <c r="U510" i="19"/>
  <c r="Y510" i="19"/>
  <c r="B510" i="19"/>
  <c r="F510" i="19"/>
  <c r="J510" i="19"/>
  <c r="N510" i="19"/>
  <c r="R510" i="19"/>
  <c r="V510" i="19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5" i="19"/>
  <c r="B369" i="19"/>
  <c r="F369" i="19"/>
  <c r="J369" i="19"/>
  <c r="N369" i="19"/>
  <c r="R369" i="19"/>
  <c r="V369" i="19"/>
  <c r="I252" i="21" l="1"/>
  <c r="T252" i="21"/>
  <c r="S252" i="21"/>
  <c r="N252" i="21"/>
  <c r="E252" i="21"/>
  <c r="M252" i="21"/>
  <c r="F252" i="21"/>
  <c r="Q252" i="21"/>
  <c r="D252" i="21"/>
  <c r="G252" i="21"/>
  <c r="B252" i="21"/>
  <c r="L252" i="21"/>
  <c r="J252" i="21"/>
  <c r="X252" i="21"/>
  <c r="W252" i="21"/>
  <c r="R252" i="21"/>
  <c r="U252" i="21"/>
  <c r="P252" i="21"/>
  <c r="O252" i="21"/>
  <c r="C252" i="21"/>
  <c r="Y252" i="21"/>
  <c r="H252" i="21"/>
  <c r="K252" i="21"/>
  <c r="V252" i="21"/>
  <c r="A297" i="23"/>
  <c r="M261" i="23"/>
  <c r="B261" i="23"/>
  <c r="W261" i="23"/>
  <c r="T261" i="23"/>
  <c r="J261" i="23"/>
  <c r="P261" i="23"/>
  <c r="L261" i="23"/>
  <c r="Q261" i="23"/>
  <c r="G261" i="23"/>
  <c r="D261" i="23"/>
  <c r="I261" i="23"/>
  <c r="O261" i="23"/>
  <c r="K261" i="23"/>
  <c r="X261" i="23"/>
  <c r="N261" i="23"/>
  <c r="S261" i="23"/>
  <c r="Y261" i="23"/>
  <c r="F261" i="23"/>
  <c r="R261" i="23"/>
  <c r="H261" i="23"/>
  <c r="E261" i="23"/>
  <c r="C261" i="23"/>
  <c r="V261" i="23"/>
  <c r="U261" i="23"/>
  <c r="E359" i="21"/>
  <c r="F359" i="21"/>
  <c r="G359" i="21"/>
  <c r="D359" i="21"/>
  <c r="X359" i="21"/>
  <c r="I359" i="21"/>
  <c r="J359" i="21"/>
  <c r="K359" i="21"/>
  <c r="H359" i="21"/>
  <c r="Q359" i="21"/>
  <c r="R359" i="21"/>
  <c r="O359" i="21"/>
  <c r="P359" i="21"/>
  <c r="Y359" i="21"/>
  <c r="A360" i="21"/>
  <c r="S359" i="21"/>
  <c r="T359" i="21"/>
  <c r="M359" i="21"/>
  <c r="L359" i="21"/>
  <c r="N359" i="21"/>
  <c r="B359" i="21"/>
  <c r="C359" i="21"/>
  <c r="W359" i="21"/>
  <c r="V359" i="21"/>
  <c r="U359" i="21"/>
  <c r="Q543" i="23"/>
  <c r="F543" i="23"/>
  <c r="V543" i="23"/>
  <c r="O543" i="23"/>
  <c r="H543" i="23"/>
  <c r="X543" i="23"/>
  <c r="E543" i="23"/>
  <c r="U543" i="23"/>
  <c r="J543" i="23"/>
  <c r="C543" i="23"/>
  <c r="S543" i="23"/>
  <c r="L543" i="23"/>
  <c r="A544" i="23"/>
  <c r="I543" i="23"/>
  <c r="Y543" i="23"/>
  <c r="N543" i="23"/>
  <c r="G543" i="23"/>
  <c r="W543" i="23"/>
  <c r="P543" i="23"/>
  <c r="M543" i="23"/>
  <c r="B543" i="23"/>
  <c r="R543" i="23"/>
  <c r="K543" i="23"/>
  <c r="D543" i="23"/>
  <c r="T543" i="23"/>
  <c r="G850" i="21"/>
  <c r="D850" i="21"/>
  <c r="E850" i="21"/>
  <c r="Y850" i="21"/>
  <c r="J850" i="21"/>
  <c r="K850" i="21"/>
  <c r="H850" i="21"/>
  <c r="I850" i="21"/>
  <c r="A851" i="21"/>
  <c r="N850" i="21"/>
  <c r="O850" i="21"/>
  <c r="L850" i="21"/>
  <c r="M850" i="21"/>
  <c r="B850" i="21"/>
  <c r="R850" i="21"/>
  <c r="C850" i="21"/>
  <c r="S850" i="21"/>
  <c r="P850" i="21"/>
  <c r="Q850" i="21"/>
  <c r="F850" i="21"/>
  <c r="W850" i="21"/>
  <c r="X850" i="21"/>
  <c r="U850" i="21"/>
  <c r="T850" i="21"/>
  <c r="V850" i="21"/>
  <c r="G143" i="24"/>
  <c r="D143" i="24"/>
  <c r="E143" i="24"/>
  <c r="W143" i="24"/>
  <c r="P143" i="24"/>
  <c r="M143" i="24"/>
  <c r="K143" i="24"/>
  <c r="H143" i="24"/>
  <c r="I143" i="24"/>
  <c r="B143" i="24"/>
  <c r="T143" i="24"/>
  <c r="Q143" i="24"/>
  <c r="N143" i="24"/>
  <c r="O143" i="24"/>
  <c r="F143" i="24"/>
  <c r="X143" i="24"/>
  <c r="C143" i="24"/>
  <c r="Y143" i="24"/>
  <c r="R143" i="24"/>
  <c r="S143" i="24"/>
  <c r="J143" i="24"/>
  <c r="L143" i="24"/>
  <c r="V143" i="24"/>
  <c r="U143" i="24"/>
  <c r="I429" i="21"/>
  <c r="C429" i="21"/>
  <c r="H429" i="21"/>
  <c r="B429" i="21"/>
  <c r="G429" i="21"/>
  <c r="P429" i="21"/>
  <c r="F429" i="21"/>
  <c r="A430" i="21"/>
  <c r="E429" i="21"/>
  <c r="J429" i="21"/>
  <c r="D429" i="21"/>
  <c r="L429" i="21"/>
  <c r="M429" i="21"/>
  <c r="K429" i="21"/>
  <c r="N429" i="21"/>
  <c r="O429" i="21"/>
  <c r="X429" i="21"/>
  <c r="Q429" i="21"/>
  <c r="V429" i="21"/>
  <c r="U429" i="21"/>
  <c r="Y429" i="21"/>
  <c r="T429" i="21"/>
  <c r="S429" i="21"/>
  <c r="W429" i="21"/>
  <c r="R429" i="21"/>
  <c r="F394" i="21"/>
  <c r="H394" i="21"/>
  <c r="J394" i="21"/>
  <c r="P394" i="21"/>
  <c r="E394" i="21"/>
  <c r="G394" i="21"/>
  <c r="A395" i="21"/>
  <c r="I394" i="21"/>
  <c r="D394" i="21"/>
  <c r="K394" i="21"/>
  <c r="L394" i="21"/>
  <c r="O394" i="21"/>
  <c r="N394" i="21"/>
  <c r="M394" i="21"/>
  <c r="C394" i="21"/>
  <c r="B394" i="21"/>
  <c r="X394" i="21"/>
  <c r="Y394" i="21"/>
  <c r="R394" i="21"/>
  <c r="Q394" i="21"/>
  <c r="U394" i="21"/>
  <c r="W394" i="21"/>
  <c r="T394" i="21"/>
  <c r="V394" i="21"/>
  <c r="S394" i="21"/>
  <c r="C390" i="24"/>
  <c r="R390" i="24"/>
  <c r="S390" i="24"/>
  <c r="T390" i="24"/>
  <c r="H390" i="24"/>
  <c r="Y390" i="24"/>
  <c r="L390" i="24"/>
  <c r="G390" i="24"/>
  <c r="O390" i="24"/>
  <c r="W390" i="24"/>
  <c r="X390" i="24"/>
  <c r="B390" i="24"/>
  <c r="M390" i="24"/>
  <c r="V390" i="24"/>
  <c r="P390" i="24"/>
  <c r="A391" i="24"/>
  <c r="I390" i="24"/>
  <c r="F390" i="24"/>
  <c r="N390" i="24"/>
  <c r="Q390" i="24"/>
  <c r="D390" i="24"/>
  <c r="E390" i="24"/>
  <c r="J390" i="24"/>
  <c r="U390" i="24"/>
  <c r="K390" i="24"/>
  <c r="J249" i="24"/>
  <c r="D249" i="24"/>
  <c r="I249" i="24"/>
  <c r="N249" i="24"/>
  <c r="C249" i="24"/>
  <c r="H249" i="24"/>
  <c r="O249" i="24"/>
  <c r="K249" i="24"/>
  <c r="B249" i="24"/>
  <c r="G249" i="24"/>
  <c r="A250" i="24"/>
  <c r="M249" i="24"/>
  <c r="F249" i="24"/>
  <c r="P249" i="24"/>
  <c r="E249" i="24"/>
  <c r="L249" i="24"/>
  <c r="X249" i="24"/>
  <c r="Q249" i="24"/>
  <c r="U249" i="24"/>
  <c r="Y249" i="24"/>
  <c r="R249" i="24"/>
  <c r="S249" i="24"/>
  <c r="W249" i="24"/>
  <c r="V249" i="24"/>
  <c r="T249" i="24"/>
  <c r="Q473" i="23"/>
  <c r="F473" i="23"/>
  <c r="V473" i="23"/>
  <c r="O473" i="23"/>
  <c r="D473" i="23"/>
  <c r="T473" i="23"/>
  <c r="E473" i="23"/>
  <c r="U473" i="23"/>
  <c r="J473" i="23"/>
  <c r="C473" i="23"/>
  <c r="S473" i="23"/>
  <c r="H473" i="23"/>
  <c r="X473" i="23"/>
  <c r="I473" i="23"/>
  <c r="Y473" i="23"/>
  <c r="N473" i="23"/>
  <c r="G473" i="23"/>
  <c r="W473" i="23"/>
  <c r="L473" i="23"/>
  <c r="M473" i="23"/>
  <c r="B473" i="23"/>
  <c r="R473" i="23"/>
  <c r="K473" i="23"/>
  <c r="A474" i="23"/>
  <c r="P473" i="23"/>
  <c r="I671" i="24"/>
  <c r="H671" i="24"/>
  <c r="K671" i="24"/>
  <c r="R671" i="24"/>
  <c r="B671" i="24"/>
  <c r="Y671" i="24"/>
  <c r="E671" i="24"/>
  <c r="D671" i="24"/>
  <c r="G671" i="24"/>
  <c r="N671" i="24"/>
  <c r="Q671" i="24"/>
  <c r="P671" i="24"/>
  <c r="S671" i="24"/>
  <c r="C671" i="24"/>
  <c r="J671" i="24"/>
  <c r="M671" i="24"/>
  <c r="L671" i="24"/>
  <c r="O671" i="24"/>
  <c r="A672" i="24"/>
  <c r="F671" i="24"/>
  <c r="T671" i="24"/>
  <c r="W671" i="24"/>
  <c r="X671" i="24"/>
  <c r="V671" i="24"/>
  <c r="U671" i="24"/>
  <c r="E324" i="21"/>
  <c r="A325" i="21"/>
  <c r="R324" i="21"/>
  <c r="O324" i="21"/>
  <c r="P324" i="21"/>
  <c r="I324" i="21"/>
  <c r="B324" i="21"/>
  <c r="C324" i="21"/>
  <c r="S324" i="21"/>
  <c r="T324" i="21"/>
  <c r="Q324" i="21"/>
  <c r="F324" i="21"/>
  <c r="G324" i="21"/>
  <c r="D324" i="21"/>
  <c r="X324" i="21"/>
  <c r="Y324" i="21"/>
  <c r="J324" i="21"/>
  <c r="K324" i="21"/>
  <c r="H324" i="21"/>
  <c r="L324" i="21"/>
  <c r="N324" i="21"/>
  <c r="M324" i="21"/>
  <c r="U324" i="21"/>
  <c r="V324" i="21"/>
  <c r="W324" i="21"/>
  <c r="V284" i="24"/>
  <c r="I284" i="24"/>
  <c r="S284" i="24"/>
  <c r="N284" i="24"/>
  <c r="Q284" i="24"/>
  <c r="D284" i="24"/>
  <c r="E284" i="24"/>
  <c r="O284" i="24"/>
  <c r="Y284" i="24"/>
  <c r="L284" i="24"/>
  <c r="G284" i="24"/>
  <c r="B284" i="24"/>
  <c r="T284" i="24"/>
  <c r="U284" i="24"/>
  <c r="H284" i="24"/>
  <c r="J284" i="24"/>
  <c r="M284" i="24"/>
  <c r="W284" i="24"/>
  <c r="R284" i="24"/>
  <c r="F284" i="24"/>
  <c r="X284" i="24"/>
  <c r="C284" i="24"/>
  <c r="A285" i="24"/>
  <c r="P284" i="24"/>
  <c r="K284" i="24"/>
  <c r="I508" i="23"/>
  <c r="Y508" i="23"/>
  <c r="N508" i="23"/>
  <c r="C508" i="23"/>
  <c r="S508" i="23"/>
  <c r="L508" i="23"/>
  <c r="M508" i="23"/>
  <c r="B508" i="23"/>
  <c r="R508" i="23"/>
  <c r="G508" i="23"/>
  <c r="W508" i="23"/>
  <c r="P508" i="23"/>
  <c r="Q508" i="23"/>
  <c r="F508" i="23"/>
  <c r="V508" i="23"/>
  <c r="K508" i="23"/>
  <c r="D508" i="23"/>
  <c r="T508" i="23"/>
  <c r="E508" i="23"/>
  <c r="U508" i="23"/>
  <c r="J508" i="23"/>
  <c r="A509" i="23"/>
  <c r="O508" i="23"/>
  <c r="H508" i="23"/>
  <c r="X508" i="23"/>
  <c r="C355" i="24"/>
  <c r="B355" i="24"/>
  <c r="P355" i="24"/>
  <c r="K355" i="24"/>
  <c r="U355" i="24"/>
  <c r="H355" i="24"/>
  <c r="I355" i="24"/>
  <c r="S355" i="24"/>
  <c r="R355" i="24"/>
  <c r="Q355" i="24"/>
  <c r="D355" i="24"/>
  <c r="J355" i="24"/>
  <c r="X355" i="24"/>
  <c r="Y355" i="24"/>
  <c r="L355" i="24"/>
  <c r="G355" i="24"/>
  <c r="F355" i="24"/>
  <c r="T355" i="24"/>
  <c r="A356" i="24"/>
  <c r="N355" i="24"/>
  <c r="M355" i="24"/>
  <c r="W355" i="24"/>
  <c r="V355" i="24"/>
  <c r="E355" i="24"/>
  <c r="O355" i="24"/>
  <c r="J531" i="24"/>
  <c r="A532" i="24"/>
  <c r="H531" i="24"/>
  <c r="I531" i="24"/>
  <c r="C531" i="24"/>
  <c r="B531" i="24"/>
  <c r="G531" i="24"/>
  <c r="F531" i="24"/>
  <c r="E531" i="24"/>
  <c r="D531" i="24"/>
  <c r="O531" i="24"/>
  <c r="L531" i="24"/>
  <c r="R531" i="24"/>
  <c r="T531" i="24"/>
  <c r="X531" i="24"/>
  <c r="Y531" i="24"/>
  <c r="W531" i="24"/>
  <c r="Q531" i="24"/>
  <c r="N531" i="24"/>
  <c r="P531" i="24"/>
  <c r="V531" i="24"/>
  <c r="U531" i="24"/>
  <c r="S531" i="24"/>
  <c r="M531" i="24"/>
  <c r="K531" i="24"/>
  <c r="F846" i="24"/>
  <c r="I846" i="24"/>
  <c r="H846" i="24"/>
  <c r="G846" i="24"/>
  <c r="A847" i="24"/>
  <c r="B846" i="24"/>
  <c r="E846" i="24"/>
  <c r="D846" i="24"/>
  <c r="C846" i="24"/>
  <c r="N846" i="24"/>
  <c r="Q846" i="24"/>
  <c r="P846" i="24"/>
  <c r="O846" i="24"/>
  <c r="J846" i="24"/>
  <c r="M846" i="24"/>
  <c r="L846" i="24"/>
  <c r="K846" i="24"/>
  <c r="T846" i="24"/>
  <c r="W846" i="24"/>
  <c r="V846" i="24"/>
  <c r="X846" i="24"/>
  <c r="U846" i="24"/>
  <c r="R846" i="24"/>
  <c r="Y846" i="24"/>
  <c r="S846" i="24"/>
  <c r="M640" i="21"/>
  <c r="Q640" i="21"/>
  <c r="A641" i="21"/>
  <c r="R640" i="21"/>
  <c r="S640" i="21"/>
  <c r="P640" i="21"/>
  <c r="K640" i="21"/>
  <c r="O640" i="21"/>
  <c r="L640" i="21"/>
  <c r="Y640" i="21"/>
  <c r="T640" i="21"/>
  <c r="X640" i="21"/>
  <c r="J640" i="21"/>
  <c r="N640" i="21"/>
  <c r="H640" i="21"/>
  <c r="D640" i="21"/>
  <c r="F640" i="21"/>
  <c r="E640" i="21"/>
  <c r="B640" i="21"/>
  <c r="I640" i="21"/>
  <c r="G640" i="21"/>
  <c r="C640" i="21"/>
  <c r="V640" i="21"/>
  <c r="U640" i="21"/>
  <c r="W640" i="21"/>
  <c r="C570" i="21"/>
  <c r="D570" i="21"/>
  <c r="B570" i="21"/>
  <c r="G570" i="21"/>
  <c r="H570" i="21"/>
  <c r="F570" i="21"/>
  <c r="S570" i="21"/>
  <c r="E570" i="21"/>
  <c r="A571" i="21"/>
  <c r="Y570" i="21"/>
  <c r="P570" i="21"/>
  <c r="N570" i="21"/>
  <c r="R570" i="21"/>
  <c r="Q570" i="21"/>
  <c r="L570" i="21"/>
  <c r="J570" i="21"/>
  <c r="O570" i="21"/>
  <c r="M570" i="21"/>
  <c r="K570" i="21"/>
  <c r="I570" i="21"/>
  <c r="T570" i="21"/>
  <c r="X570" i="21"/>
  <c r="V570" i="21"/>
  <c r="W570" i="21"/>
  <c r="U570" i="21"/>
  <c r="C320" i="24"/>
  <c r="A321" i="24"/>
  <c r="P320" i="24"/>
  <c r="K320" i="24"/>
  <c r="U320" i="24"/>
  <c r="H320" i="24"/>
  <c r="I320" i="24"/>
  <c r="S320" i="24"/>
  <c r="N320" i="24"/>
  <c r="Q320" i="24"/>
  <c r="D320" i="24"/>
  <c r="F320" i="24"/>
  <c r="X320" i="24"/>
  <c r="Y320" i="24"/>
  <c r="L320" i="24"/>
  <c r="G320" i="24"/>
  <c r="B320" i="24"/>
  <c r="T320" i="24"/>
  <c r="V320" i="24"/>
  <c r="J320" i="24"/>
  <c r="M320" i="24"/>
  <c r="W320" i="24"/>
  <c r="R320" i="24"/>
  <c r="E320" i="24"/>
  <c r="O320" i="24"/>
  <c r="C465" i="21"/>
  <c r="S465" i="21"/>
  <c r="P465" i="21"/>
  <c r="I465" i="21"/>
  <c r="B465" i="21"/>
  <c r="R465" i="21"/>
  <c r="G465" i="21"/>
  <c r="W465" i="21"/>
  <c r="T465" i="21"/>
  <c r="Q465" i="21"/>
  <c r="F465" i="21"/>
  <c r="K465" i="21"/>
  <c r="D465" i="21"/>
  <c r="X465" i="21"/>
  <c r="Y465" i="21"/>
  <c r="J465" i="21"/>
  <c r="O465" i="21"/>
  <c r="H465" i="21"/>
  <c r="E465" i="21"/>
  <c r="A466" i="21"/>
  <c r="N465" i="21"/>
  <c r="L465" i="21"/>
  <c r="M465" i="21"/>
  <c r="U465" i="21"/>
  <c r="V465" i="21"/>
  <c r="J367" i="23"/>
  <c r="P367" i="23"/>
  <c r="G367" i="23"/>
  <c r="A403" i="23"/>
  <c r="D367" i="23"/>
  <c r="E367" i="23"/>
  <c r="F367" i="23"/>
  <c r="H367" i="23"/>
  <c r="I367" i="23"/>
  <c r="O367" i="23"/>
  <c r="L367" i="23"/>
  <c r="K367" i="23"/>
  <c r="M367" i="23"/>
  <c r="N367" i="23"/>
  <c r="C367" i="23"/>
  <c r="B367" i="23"/>
  <c r="U367" i="23"/>
  <c r="R367" i="23"/>
  <c r="V367" i="23"/>
  <c r="X367" i="23"/>
  <c r="S367" i="23"/>
  <c r="W367" i="23"/>
  <c r="Q367" i="23"/>
  <c r="Y367" i="23"/>
  <c r="T367" i="23"/>
  <c r="Q288" i="21"/>
  <c r="J288" i="21"/>
  <c r="C288" i="21"/>
  <c r="S288" i="21"/>
  <c r="P288" i="21"/>
  <c r="Y288" i="21"/>
  <c r="N288" i="21"/>
  <c r="G288" i="21"/>
  <c r="W288" i="21"/>
  <c r="T288" i="21"/>
  <c r="E288" i="21"/>
  <c r="B288" i="21"/>
  <c r="R288" i="21"/>
  <c r="K288" i="21"/>
  <c r="D288" i="21"/>
  <c r="X288" i="21"/>
  <c r="I288" i="21"/>
  <c r="F288" i="21"/>
  <c r="O288" i="21"/>
  <c r="H288" i="21"/>
  <c r="M288" i="21"/>
  <c r="L288" i="21"/>
  <c r="U288" i="21"/>
  <c r="V288" i="21"/>
  <c r="A812" i="24"/>
  <c r="M811" i="24"/>
  <c r="L811" i="24"/>
  <c r="O811" i="24"/>
  <c r="N811" i="24"/>
  <c r="I811" i="24"/>
  <c r="H811" i="24"/>
  <c r="K811" i="24"/>
  <c r="J811" i="24"/>
  <c r="E811" i="24"/>
  <c r="D811" i="24"/>
  <c r="G811" i="24"/>
  <c r="F811" i="24"/>
  <c r="P811" i="24"/>
  <c r="C811" i="24"/>
  <c r="B811" i="24"/>
  <c r="V811" i="24"/>
  <c r="T811" i="24"/>
  <c r="Q811" i="24"/>
  <c r="X811" i="24"/>
  <c r="W811" i="24"/>
  <c r="S811" i="24"/>
  <c r="R811" i="24"/>
  <c r="Y811" i="24"/>
  <c r="U811" i="24"/>
  <c r="A676" i="21"/>
  <c r="J675" i="21"/>
  <c r="B675" i="21"/>
  <c r="F675" i="21"/>
  <c r="E675" i="21"/>
  <c r="D675" i="21"/>
  <c r="I675" i="21"/>
  <c r="H675" i="21"/>
  <c r="C675" i="21"/>
  <c r="G675" i="21"/>
  <c r="T675" i="21"/>
  <c r="X675" i="21"/>
  <c r="L675" i="21"/>
  <c r="P675" i="21"/>
  <c r="Y675" i="21"/>
  <c r="M675" i="21"/>
  <c r="Q675" i="21"/>
  <c r="U675" i="21"/>
  <c r="N675" i="21"/>
  <c r="R675" i="21"/>
  <c r="V675" i="21"/>
  <c r="K675" i="21"/>
  <c r="O675" i="21"/>
  <c r="S675" i="21"/>
  <c r="W675" i="21"/>
  <c r="K214" i="24"/>
  <c r="F214" i="24"/>
  <c r="E214" i="24"/>
  <c r="I214" i="24"/>
  <c r="D214" i="24"/>
  <c r="T214" i="24"/>
  <c r="H214" i="24"/>
  <c r="S214" i="24"/>
  <c r="G214" i="24"/>
  <c r="O214" i="24"/>
  <c r="Y214" i="24"/>
  <c r="R214" i="24"/>
  <c r="Q214" i="24"/>
  <c r="X214" i="24"/>
  <c r="A215" i="24"/>
  <c r="P214" i="24"/>
  <c r="J214" i="24"/>
  <c r="N214" i="24"/>
  <c r="M214" i="24"/>
  <c r="L214" i="24"/>
  <c r="C214" i="24"/>
  <c r="B214" i="24"/>
  <c r="V214" i="24"/>
  <c r="U214" i="24"/>
  <c r="W214" i="24"/>
  <c r="O780" i="21"/>
  <c r="L780" i="21"/>
  <c r="A781" i="21"/>
  <c r="Q780" i="21"/>
  <c r="J780" i="21"/>
  <c r="C780" i="21"/>
  <c r="S780" i="21"/>
  <c r="P780" i="21"/>
  <c r="E780" i="21"/>
  <c r="Y780" i="21"/>
  <c r="N780" i="21"/>
  <c r="G780" i="21"/>
  <c r="D780" i="21"/>
  <c r="T780" i="21"/>
  <c r="I780" i="21"/>
  <c r="B780" i="21"/>
  <c r="R780" i="21"/>
  <c r="K780" i="21"/>
  <c r="H780" i="21"/>
  <c r="X780" i="21"/>
  <c r="M780" i="21"/>
  <c r="F780" i="21"/>
  <c r="U780" i="21"/>
  <c r="V780" i="21"/>
  <c r="W780" i="21"/>
  <c r="L706" i="24"/>
  <c r="O706" i="24"/>
  <c r="A707" i="24"/>
  <c r="F706" i="24"/>
  <c r="M706" i="24"/>
  <c r="H706" i="24"/>
  <c r="K706" i="24"/>
  <c r="R706" i="24"/>
  <c r="B706" i="24"/>
  <c r="I706" i="24"/>
  <c r="D706" i="24"/>
  <c r="G706" i="24"/>
  <c r="N706" i="24"/>
  <c r="Y706" i="24"/>
  <c r="E706" i="24"/>
  <c r="P706" i="24"/>
  <c r="S706" i="24"/>
  <c r="C706" i="24"/>
  <c r="J706" i="24"/>
  <c r="Q706" i="24"/>
  <c r="T706" i="24"/>
  <c r="V706" i="24"/>
  <c r="W706" i="24"/>
  <c r="X706" i="24"/>
  <c r="U706" i="24"/>
  <c r="F437" i="23"/>
  <c r="C437" i="23"/>
  <c r="S437" i="23"/>
  <c r="P437" i="23"/>
  <c r="I437" i="23"/>
  <c r="J437" i="23"/>
  <c r="G437" i="23"/>
  <c r="W437" i="23"/>
  <c r="T437" i="23"/>
  <c r="Q437" i="23"/>
  <c r="N437" i="23"/>
  <c r="K437" i="23"/>
  <c r="D437" i="23"/>
  <c r="X437" i="23"/>
  <c r="Y437" i="23"/>
  <c r="B437" i="23"/>
  <c r="R437" i="23"/>
  <c r="O437" i="23"/>
  <c r="H437" i="23"/>
  <c r="E437" i="23"/>
  <c r="L437" i="23"/>
  <c r="M437" i="23"/>
  <c r="U437" i="23"/>
  <c r="V437" i="23"/>
  <c r="T605" i="21"/>
  <c r="Q605" i="21"/>
  <c r="J605" i="21"/>
  <c r="C605" i="21"/>
  <c r="S605" i="21"/>
  <c r="D605" i="21"/>
  <c r="X605" i="21"/>
  <c r="Y605" i="21"/>
  <c r="N605" i="21"/>
  <c r="G605" i="21"/>
  <c r="W605" i="21"/>
  <c r="H605" i="21"/>
  <c r="E605" i="21"/>
  <c r="B605" i="21"/>
  <c r="R605" i="21"/>
  <c r="K605" i="21"/>
  <c r="P605" i="21"/>
  <c r="I605" i="21"/>
  <c r="F605" i="21"/>
  <c r="A606" i="21"/>
  <c r="O605" i="21"/>
  <c r="L605" i="21"/>
  <c r="M605" i="21"/>
  <c r="V605" i="21"/>
  <c r="U605" i="21"/>
  <c r="E179" i="24"/>
  <c r="B179" i="24"/>
  <c r="C179" i="24"/>
  <c r="S179" i="24"/>
  <c r="P179" i="24"/>
  <c r="I179" i="24"/>
  <c r="F179" i="24"/>
  <c r="G179" i="24"/>
  <c r="A180" i="24"/>
  <c r="T179" i="24"/>
  <c r="Q179" i="24"/>
  <c r="J179" i="24"/>
  <c r="K179" i="24"/>
  <c r="D179" i="24"/>
  <c r="X179" i="24"/>
  <c r="Y179" i="24"/>
  <c r="R179" i="24"/>
  <c r="O179" i="24"/>
  <c r="H179" i="24"/>
  <c r="N179" i="24"/>
  <c r="M179" i="24"/>
  <c r="L179" i="24"/>
  <c r="V179" i="24"/>
  <c r="U179" i="24"/>
  <c r="W179" i="24"/>
  <c r="C710" i="21"/>
  <c r="G710" i="21"/>
  <c r="J710" i="21"/>
  <c r="D710" i="21"/>
  <c r="E710" i="21"/>
  <c r="B710" i="21"/>
  <c r="A711" i="21"/>
  <c r="F710" i="21"/>
  <c r="K710" i="21"/>
  <c r="H710" i="21"/>
  <c r="I710" i="21"/>
  <c r="L710" i="21"/>
  <c r="Y710" i="21"/>
  <c r="U710" i="21"/>
  <c r="O710" i="21"/>
  <c r="M710" i="21"/>
  <c r="S710" i="21"/>
  <c r="Q710" i="21"/>
  <c r="T710" i="21"/>
  <c r="W710" i="21"/>
  <c r="R710" i="21"/>
  <c r="X710" i="21"/>
  <c r="P710" i="21"/>
  <c r="N710" i="21"/>
  <c r="V710" i="21"/>
  <c r="D535" i="21"/>
  <c r="B535" i="21"/>
  <c r="C535" i="21"/>
  <c r="A536" i="21"/>
  <c r="F535" i="21"/>
  <c r="G535" i="21"/>
  <c r="E535" i="21"/>
  <c r="S535" i="21"/>
  <c r="Y535" i="21"/>
  <c r="K535" i="21"/>
  <c r="O535" i="21"/>
  <c r="P535" i="21"/>
  <c r="H535" i="21"/>
  <c r="L535" i="21"/>
  <c r="M535" i="21"/>
  <c r="Q535" i="21"/>
  <c r="N535" i="21"/>
  <c r="I535" i="21"/>
  <c r="J535" i="21"/>
  <c r="R535" i="21"/>
  <c r="V535" i="21"/>
  <c r="W535" i="21"/>
  <c r="U535" i="21"/>
  <c r="T535" i="21"/>
  <c r="X535" i="21"/>
  <c r="G815" i="21"/>
  <c r="D815" i="21"/>
  <c r="E815" i="21"/>
  <c r="Y815" i="21"/>
  <c r="N815" i="21"/>
  <c r="K815" i="21"/>
  <c r="H815" i="21"/>
  <c r="I815" i="21"/>
  <c r="B815" i="21"/>
  <c r="R815" i="21"/>
  <c r="O815" i="21"/>
  <c r="L815" i="21"/>
  <c r="M815" i="21"/>
  <c r="F815" i="21"/>
  <c r="A816" i="21"/>
  <c r="C815" i="21"/>
  <c r="S815" i="21"/>
  <c r="P815" i="21"/>
  <c r="Q815" i="21"/>
  <c r="J815" i="21"/>
  <c r="T815" i="21"/>
  <c r="X815" i="21"/>
  <c r="W815" i="21"/>
  <c r="V815" i="21"/>
  <c r="U815" i="21"/>
  <c r="G500" i="21"/>
  <c r="D500" i="21"/>
  <c r="X500" i="21"/>
  <c r="Y500" i="21"/>
  <c r="R500" i="21"/>
  <c r="K500" i="21"/>
  <c r="H500" i="21"/>
  <c r="E500" i="21"/>
  <c r="B500" i="21"/>
  <c r="A501" i="21"/>
  <c r="O500" i="21"/>
  <c r="P500" i="21"/>
  <c r="I500" i="21"/>
  <c r="F500" i="21"/>
  <c r="C500" i="21"/>
  <c r="S500" i="21"/>
  <c r="T500" i="21"/>
  <c r="Q500" i="21"/>
  <c r="J500" i="21"/>
  <c r="L500" i="21"/>
  <c r="N500" i="21"/>
  <c r="M500" i="21"/>
  <c r="W500" i="21"/>
  <c r="V500" i="21"/>
  <c r="U500" i="21"/>
  <c r="O636" i="24"/>
  <c r="A637" i="24"/>
  <c r="F636" i="24"/>
  <c r="M636" i="24"/>
  <c r="T636" i="24"/>
  <c r="D636" i="24"/>
  <c r="K636" i="24"/>
  <c r="R636" i="24"/>
  <c r="B636" i="24"/>
  <c r="I636" i="24"/>
  <c r="P636" i="24"/>
  <c r="G636" i="24"/>
  <c r="N636" i="24"/>
  <c r="Y636" i="24"/>
  <c r="E636" i="24"/>
  <c r="L636" i="24"/>
  <c r="S636" i="24"/>
  <c r="C636" i="24"/>
  <c r="J636" i="24"/>
  <c r="Q636" i="24"/>
  <c r="X636" i="24"/>
  <c r="H636" i="24"/>
  <c r="V636" i="24"/>
  <c r="W636" i="24"/>
  <c r="U636" i="24"/>
  <c r="M578" i="23"/>
  <c r="A579" i="23"/>
  <c r="N578" i="23"/>
  <c r="G578" i="23"/>
  <c r="W578" i="23"/>
  <c r="P578" i="23"/>
  <c r="Q578" i="23"/>
  <c r="B578" i="23"/>
  <c r="R578" i="23"/>
  <c r="K578" i="23"/>
  <c r="D578" i="23"/>
  <c r="T578" i="23"/>
  <c r="E578" i="23"/>
  <c r="U578" i="23"/>
  <c r="F578" i="23"/>
  <c r="V578" i="23"/>
  <c r="O578" i="23"/>
  <c r="H578" i="23"/>
  <c r="X578" i="23"/>
  <c r="I578" i="23"/>
  <c r="Y578" i="23"/>
  <c r="J578" i="23"/>
  <c r="C578" i="23"/>
  <c r="S578" i="23"/>
  <c r="L578" i="23"/>
  <c r="F402" i="23"/>
  <c r="D402" i="23"/>
  <c r="I402" i="23"/>
  <c r="J402" i="23"/>
  <c r="H402" i="23"/>
  <c r="A438" i="23"/>
  <c r="C402" i="23"/>
  <c r="P402" i="23"/>
  <c r="B402" i="23"/>
  <c r="G402" i="23"/>
  <c r="E402" i="23"/>
  <c r="K402" i="23"/>
  <c r="M402" i="23"/>
  <c r="O402" i="23"/>
  <c r="L402" i="23"/>
  <c r="N402" i="23"/>
  <c r="Y402" i="23"/>
  <c r="S402" i="23"/>
  <c r="Q402" i="23"/>
  <c r="X402" i="23"/>
  <c r="V402" i="23"/>
  <c r="U402" i="23"/>
  <c r="W402" i="23"/>
  <c r="R402" i="23"/>
  <c r="T402" i="23"/>
  <c r="Q425" i="24"/>
  <c r="D425" i="24"/>
  <c r="J425" i="24"/>
  <c r="X425" i="24"/>
  <c r="G425" i="24"/>
  <c r="B425" i="24"/>
  <c r="P425" i="24"/>
  <c r="F425" i="24"/>
  <c r="T425" i="24"/>
  <c r="C425" i="24"/>
  <c r="I425" i="24"/>
  <c r="W425" i="24"/>
  <c r="R425" i="24"/>
  <c r="V425" i="24"/>
  <c r="E425" i="24"/>
  <c r="S425" i="24"/>
  <c r="Y425" i="24"/>
  <c r="L425" i="24"/>
  <c r="K425" i="24"/>
  <c r="O425" i="24"/>
  <c r="U425" i="24"/>
  <c r="H425" i="24"/>
  <c r="N425" i="24"/>
  <c r="M425" i="24"/>
  <c r="A426" i="24"/>
  <c r="Y461" i="24"/>
  <c r="L461" i="24"/>
  <c r="K461" i="24"/>
  <c r="F461" i="24"/>
  <c r="T461" i="24"/>
  <c r="C461" i="24"/>
  <c r="N461" i="24"/>
  <c r="M461" i="24"/>
  <c r="A462" i="24"/>
  <c r="V461" i="24"/>
  <c r="E461" i="24"/>
  <c r="S461" i="24"/>
  <c r="G461" i="24"/>
  <c r="B461" i="24"/>
  <c r="P461" i="24"/>
  <c r="O461" i="24"/>
  <c r="U461" i="24"/>
  <c r="H461" i="24"/>
  <c r="I461" i="24"/>
  <c r="W461" i="24"/>
  <c r="R461" i="24"/>
  <c r="Q461" i="24"/>
  <c r="D461" i="24"/>
  <c r="J461" i="24"/>
  <c r="X461" i="24"/>
  <c r="J601" i="24"/>
  <c r="Q601" i="24"/>
  <c r="T601" i="24"/>
  <c r="W601" i="24"/>
  <c r="G601" i="24"/>
  <c r="A602" i="24"/>
  <c r="F601" i="24"/>
  <c r="I601" i="24"/>
  <c r="P601" i="24"/>
  <c r="S601" i="24"/>
  <c r="C601" i="24"/>
  <c r="R601" i="24"/>
  <c r="B601" i="24"/>
  <c r="E601" i="24"/>
  <c r="H601" i="24"/>
  <c r="O601" i="24"/>
  <c r="N601" i="24"/>
  <c r="Y601" i="24"/>
  <c r="X601" i="24"/>
  <c r="D601" i="24"/>
  <c r="K601" i="24"/>
  <c r="L601" i="24"/>
  <c r="M601" i="24"/>
  <c r="U601" i="24"/>
  <c r="V601" i="24"/>
  <c r="G745" i="21"/>
  <c r="W745" i="21"/>
  <c r="P745" i="21"/>
  <c r="I745" i="21"/>
  <c r="F745" i="21"/>
  <c r="K745" i="21"/>
  <c r="A746" i="21"/>
  <c r="T745" i="21"/>
  <c r="Q745" i="21"/>
  <c r="J745" i="21"/>
  <c r="O745" i="21"/>
  <c r="D745" i="21"/>
  <c r="X745" i="21"/>
  <c r="Y745" i="21"/>
  <c r="N745" i="21"/>
  <c r="C745" i="21"/>
  <c r="S745" i="21"/>
  <c r="H745" i="21"/>
  <c r="E745" i="21"/>
  <c r="B745" i="21"/>
  <c r="R745" i="21"/>
  <c r="L745" i="21"/>
  <c r="M745" i="21"/>
  <c r="U745" i="21"/>
  <c r="V745" i="21"/>
  <c r="B566" i="24"/>
  <c r="G566" i="24"/>
  <c r="E566" i="24"/>
  <c r="F566" i="24"/>
  <c r="K566" i="24"/>
  <c r="I566" i="24"/>
  <c r="J566" i="24"/>
  <c r="D566" i="24"/>
  <c r="A567" i="24"/>
  <c r="C566" i="24"/>
  <c r="H566" i="24"/>
  <c r="X566" i="24"/>
  <c r="L566" i="24"/>
  <c r="N566" i="24"/>
  <c r="Q566" i="24"/>
  <c r="U566" i="24"/>
  <c r="W566" i="24"/>
  <c r="R566" i="24"/>
  <c r="V566" i="24"/>
  <c r="Y566" i="24"/>
  <c r="P566" i="24"/>
  <c r="T566" i="24"/>
  <c r="O566" i="24"/>
  <c r="S566" i="24"/>
  <c r="M566" i="24"/>
  <c r="Q776" i="24"/>
  <c r="X776" i="24"/>
  <c r="H776" i="24"/>
  <c r="K776" i="24"/>
  <c r="N776" i="24"/>
  <c r="M776" i="24"/>
  <c r="T776" i="24"/>
  <c r="D776" i="24"/>
  <c r="G776" i="24"/>
  <c r="J776" i="24"/>
  <c r="I776" i="24"/>
  <c r="P776" i="24"/>
  <c r="S776" i="24"/>
  <c r="A777" i="24"/>
  <c r="F776" i="24"/>
  <c r="Y776" i="24"/>
  <c r="E776" i="24"/>
  <c r="L776" i="24"/>
  <c r="O776" i="24"/>
  <c r="R776" i="24"/>
  <c r="B776" i="24"/>
  <c r="C776" i="24"/>
  <c r="V776" i="24"/>
  <c r="W776" i="24"/>
  <c r="U776" i="24"/>
  <c r="J332" i="23"/>
  <c r="K332" i="23"/>
  <c r="D332" i="23"/>
  <c r="X332" i="23"/>
  <c r="Y332" i="23"/>
  <c r="R332" i="23"/>
  <c r="O332" i="23"/>
  <c r="H332" i="23"/>
  <c r="E332" i="23"/>
  <c r="A368" i="23"/>
  <c r="S332" i="23"/>
  <c r="P332" i="23"/>
  <c r="I332" i="23"/>
  <c r="F332" i="23"/>
  <c r="G332" i="23"/>
  <c r="A333" i="23"/>
  <c r="T332" i="23"/>
  <c r="Q332" i="23"/>
  <c r="M332" i="23"/>
  <c r="L332" i="23"/>
  <c r="N332" i="23"/>
  <c r="C332" i="23"/>
  <c r="B332" i="23"/>
  <c r="U332" i="23"/>
  <c r="W332" i="23"/>
  <c r="V332" i="23"/>
  <c r="L741" i="24"/>
  <c r="S741" i="24"/>
  <c r="C741" i="24"/>
  <c r="J741" i="24"/>
  <c r="Q741" i="24"/>
  <c r="X741" i="24"/>
  <c r="H741" i="24"/>
  <c r="O741" i="24"/>
  <c r="A742" i="24"/>
  <c r="F741" i="24"/>
  <c r="M741" i="24"/>
  <c r="T741" i="24"/>
  <c r="D741" i="24"/>
  <c r="K741" i="24"/>
  <c r="R741" i="24"/>
  <c r="B741" i="24"/>
  <c r="I741" i="24"/>
  <c r="P741" i="24"/>
  <c r="W741" i="24"/>
  <c r="G741" i="24"/>
  <c r="N741" i="24"/>
  <c r="Y741" i="24"/>
  <c r="E741" i="24"/>
  <c r="U741" i="24"/>
  <c r="V741" i="24"/>
  <c r="I296" i="23"/>
  <c r="Y296" i="23"/>
  <c r="N296" i="23"/>
  <c r="G296" i="23"/>
  <c r="W296" i="23"/>
  <c r="P296" i="23"/>
  <c r="M296" i="23"/>
  <c r="B296" i="23"/>
  <c r="R296" i="23"/>
  <c r="K296" i="23"/>
  <c r="D296" i="23"/>
  <c r="T296" i="23"/>
  <c r="Q296" i="23"/>
  <c r="F296" i="23"/>
  <c r="V296" i="23"/>
  <c r="O296" i="23"/>
  <c r="H296" i="23"/>
  <c r="X296" i="23"/>
  <c r="E296" i="23"/>
  <c r="U296" i="23"/>
  <c r="J296" i="23"/>
  <c r="C296" i="23"/>
  <c r="S296" i="23"/>
  <c r="L296" i="23"/>
  <c r="L496" i="24"/>
  <c r="P496" i="24"/>
  <c r="T496" i="24"/>
  <c r="A497" i="24"/>
  <c r="M496" i="24"/>
  <c r="Q496" i="24"/>
  <c r="J496" i="24"/>
  <c r="Y496" i="24"/>
  <c r="R496" i="24"/>
  <c r="O496" i="24"/>
  <c r="S496" i="24"/>
  <c r="N496" i="24"/>
  <c r="K496" i="24"/>
  <c r="X496" i="24"/>
  <c r="C496" i="24"/>
  <c r="E496" i="24"/>
  <c r="D496" i="24"/>
  <c r="G496" i="24"/>
  <c r="I496" i="24"/>
  <c r="F496" i="24"/>
  <c r="B496" i="24"/>
  <c r="H496" i="24"/>
  <c r="U496" i="24"/>
  <c r="W496" i="24"/>
  <c r="V496" i="24"/>
  <c r="D260" i="19"/>
  <c r="T260" i="19"/>
  <c r="I260" i="19"/>
  <c r="A296" i="19"/>
  <c r="N260" i="19"/>
  <c r="G260" i="19"/>
  <c r="W260" i="19"/>
  <c r="H260" i="19"/>
  <c r="X260" i="19"/>
  <c r="M260" i="19"/>
  <c r="B260" i="19"/>
  <c r="R260" i="19"/>
  <c r="K260" i="19"/>
  <c r="L260" i="19"/>
  <c r="Y260" i="19"/>
  <c r="Q260" i="19"/>
  <c r="F260" i="19"/>
  <c r="V260" i="19"/>
  <c r="O260" i="19"/>
  <c r="P260" i="19"/>
  <c r="E260" i="19"/>
  <c r="U260" i="19"/>
  <c r="J260" i="19"/>
  <c r="C260" i="19"/>
  <c r="S260" i="19"/>
  <c r="H152" i="23"/>
  <c r="O152" i="23"/>
  <c r="V152" i="23"/>
  <c r="F152" i="23"/>
  <c r="Q152" i="23"/>
  <c r="X152" i="23"/>
  <c r="D152" i="23"/>
  <c r="K152" i="23"/>
  <c r="R152" i="23"/>
  <c r="B152" i="23"/>
  <c r="I152" i="23"/>
  <c r="T152" i="23"/>
  <c r="W152" i="23"/>
  <c r="G152" i="23"/>
  <c r="N152" i="23"/>
  <c r="Y152" i="23"/>
  <c r="E152" i="23"/>
  <c r="P152" i="23"/>
  <c r="S152" i="23"/>
  <c r="C152" i="23"/>
  <c r="J152" i="23"/>
  <c r="U152" i="23"/>
  <c r="M152" i="23"/>
  <c r="L152" i="23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25" i="19"/>
  <c r="Y225" i="19"/>
  <c r="N225" i="19"/>
  <c r="G225" i="19"/>
  <c r="W225" i="19"/>
  <c r="P225" i="19"/>
  <c r="M225" i="19"/>
  <c r="B225" i="19"/>
  <c r="R225" i="19"/>
  <c r="K225" i="19"/>
  <c r="D225" i="19"/>
  <c r="T225" i="19"/>
  <c r="Q225" i="19"/>
  <c r="F225" i="19"/>
  <c r="V225" i="19"/>
  <c r="O225" i="19"/>
  <c r="H225" i="19"/>
  <c r="X225" i="19"/>
  <c r="E225" i="19"/>
  <c r="U225" i="19"/>
  <c r="J225" i="19"/>
  <c r="C225" i="19"/>
  <c r="S225" i="19"/>
  <c r="L225" i="19"/>
  <c r="A26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1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406" i="19"/>
  <c r="E370" i="19"/>
  <c r="I370" i="19"/>
  <c r="M370" i="19"/>
  <c r="Q370" i="19"/>
  <c r="U370" i="19"/>
  <c r="Y370" i="19"/>
  <c r="B370" i="19"/>
  <c r="F370" i="19"/>
  <c r="J370" i="19"/>
  <c r="N370" i="19"/>
  <c r="R370" i="19"/>
  <c r="V370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E546" i="19"/>
  <c r="I546" i="19"/>
  <c r="M546" i="19"/>
  <c r="Q546" i="19"/>
  <c r="U546" i="19"/>
  <c r="Y546" i="19"/>
  <c r="A547" i="19"/>
  <c r="B546" i="19"/>
  <c r="F546" i="19"/>
  <c r="J546" i="19"/>
  <c r="N546" i="19"/>
  <c r="R546" i="19"/>
  <c r="V546" i="19"/>
  <c r="C476" i="19"/>
  <c r="G476" i="19"/>
  <c r="K476" i="19"/>
  <c r="O476" i="19"/>
  <c r="S476" i="19"/>
  <c r="W476" i="19"/>
  <c r="D476" i="19"/>
  <c r="H476" i="19"/>
  <c r="L476" i="19"/>
  <c r="P476" i="19"/>
  <c r="T476" i="19"/>
  <c r="X476" i="19"/>
  <c r="E476" i="19"/>
  <c r="I476" i="19"/>
  <c r="M476" i="19"/>
  <c r="Q476" i="19"/>
  <c r="U476" i="19"/>
  <c r="Y476" i="19"/>
  <c r="B476" i="19"/>
  <c r="F476" i="19"/>
  <c r="J476" i="19"/>
  <c r="N476" i="19"/>
  <c r="R476" i="19"/>
  <c r="V476" i="19"/>
  <c r="A477" i="19"/>
  <c r="C511" i="19"/>
  <c r="G511" i="19"/>
  <c r="K511" i="19"/>
  <c r="O511" i="19"/>
  <c r="S511" i="19"/>
  <c r="W511" i="19"/>
  <c r="A51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B511" i="19"/>
  <c r="F511" i="19"/>
  <c r="J511" i="19"/>
  <c r="N511" i="19"/>
  <c r="R511" i="19"/>
  <c r="V511" i="19"/>
  <c r="C581" i="19"/>
  <c r="G581" i="19"/>
  <c r="K581" i="19"/>
  <c r="O581" i="19"/>
  <c r="S581" i="19"/>
  <c r="W581" i="19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K333" i="23" l="1"/>
  <c r="D333" i="23"/>
  <c r="X333" i="23"/>
  <c r="Y333" i="23"/>
  <c r="R333" i="23"/>
  <c r="O333" i="23"/>
  <c r="H333" i="23"/>
  <c r="E333" i="23"/>
  <c r="B333" i="23"/>
  <c r="A369" i="23"/>
  <c r="C333" i="23"/>
  <c r="S333" i="23"/>
  <c r="P333" i="23"/>
  <c r="I333" i="23"/>
  <c r="F333" i="23"/>
  <c r="G333" i="23"/>
  <c r="A334" i="23"/>
  <c r="T333" i="23"/>
  <c r="Q333" i="23"/>
  <c r="J333" i="23"/>
  <c r="L333" i="23"/>
  <c r="M333" i="23"/>
  <c r="N333" i="23"/>
  <c r="W333" i="23"/>
  <c r="V333" i="23"/>
  <c r="U333" i="23"/>
  <c r="C746" i="21"/>
  <c r="H746" i="21"/>
  <c r="B746" i="21"/>
  <c r="G746" i="21"/>
  <c r="A747" i="21"/>
  <c r="F746" i="21"/>
  <c r="K746" i="21"/>
  <c r="E746" i="21"/>
  <c r="J746" i="21"/>
  <c r="D746" i="21"/>
  <c r="I746" i="21"/>
  <c r="O746" i="21"/>
  <c r="V746" i="21"/>
  <c r="X746" i="21"/>
  <c r="S746" i="21"/>
  <c r="W746" i="21"/>
  <c r="T746" i="21"/>
  <c r="M746" i="21"/>
  <c r="L746" i="21"/>
  <c r="P746" i="21"/>
  <c r="Y746" i="21"/>
  <c r="R746" i="21"/>
  <c r="Q746" i="21"/>
  <c r="U746" i="21"/>
  <c r="N746" i="21"/>
  <c r="E462" i="24"/>
  <c r="G462" i="24"/>
  <c r="Y462" i="24"/>
  <c r="T462" i="24"/>
  <c r="O462" i="24"/>
  <c r="F462" i="24"/>
  <c r="C462" i="24"/>
  <c r="U462" i="24"/>
  <c r="W462" i="24"/>
  <c r="N462" i="24"/>
  <c r="M462" i="24"/>
  <c r="H462" i="24"/>
  <c r="V462" i="24"/>
  <c r="S462" i="24"/>
  <c r="J462" i="24"/>
  <c r="P462" i="24"/>
  <c r="K462" i="24"/>
  <c r="B462" i="24"/>
  <c r="X462" i="24"/>
  <c r="L462" i="24"/>
  <c r="A463" i="24"/>
  <c r="I462" i="24"/>
  <c r="D462" i="24"/>
  <c r="R462" i="24"/>
  <c r="Q462" i="24"/>
  <c r="I501" i="21"/>
  <c r="B501" i="21"/>
  <c r="R501" i="21"/>
  <c r="O501" i="21"/>
  <c r="H501" i="21"/>
  <c r="Q501" i="21"/>
  <c r="F501" i="21"/>
  <c r="C501" i="21"/>
  <c r="S501" i="21"/>
  <c r="P501" i="21"/>
  <c r="Y501" i="21"/>
  <c r="J501" i="21"/>
  <c r="G501" i="21"/>
  <c r="W501" i="21"/>
  <c r="T501" i="21"/>
  <c r="E501" i="21"/>
  <c r="A502" i="21"/>
  <c r="N501" i="21"/>
  <c r="K501" i="21"/>
  <c r="D501" i="21"/>
  <c r="X501" i="21"/>
  <c r="M501" i="21"/>
  <c r="L501" i="21"/>
  <c r="U501" i="21"/>
  <c r="V501" i="21"/>
  <c r="K816" i="21"/>
  <c r="H816" i="21"/>
  <c r="X816" i="21"/>
  <c r="Q816" i="21"/>
  <c r="F816" i="21"/>
  <c r="O816" i="21"/>
  <c r="L816" i="21"/>
  <c r="E816" i="21"/>
  <c r="Y816" i="21"/>
  <c r="J816" i="21"/>
  <c r="C816" i="21"/>
  <c r="S816" i="21"/>
  <c r="P816" i="21"/>
  <c r="I816" i="21"/>
  <c r="A817" i="21"/>
  <c r="N816" i="21"/>
  <c r="G816" i="21"/>
  <c r="D816" i="21"/>
  <c r="T816" i="21"/>
  <c r="M816" i="21"/>
  <c r="B816" i="21"/>
  <c r="R816" i="21"/>
  <c r="W816" i="21"/>
  <c r="U816" i="21"/>
  <c r="V816" i="21"/>
  <c r="I536" i="21"/>
  <c r="F536" i="21"/>
  <c r="G536" i="21"/>
  <c r="A537" i="21"/>
  <c r="T536" i="21"/>
  <c r="Q536" i="21"/>
  <c r="J536" i="21"/>
  <c r="K536" i="21"/>
  <c r="D536" i="21"/>
  <c r="X536" i="21"/>
  <c r="Y536" i="21"/>
  <c r="R536" i="21"/>
  <c r="O536" i="21"/>
  <c r="H536" i="21"/>
  <c r="E536" i="21"/>
  <c r="B536" i="21"/>
  <c r="C536" i="21"/>
  <c r="S536" i="21"/>
  <c r="P536" i="21"/>
  <c r="L536" i="21"/>
  <c r="N536" i="21"/>
  <c r="M536" i="21"/>
  <c r="W536" i="21"/>
  <c r="U536" i="21"/>
  <c r="V536" i="21"/>
  <c r="B571" i="21"/>
  <c r="S571" i="21"/>
  <c r="F571" i="21"/>
  <c r="D571" i="21"/>
  <c r="E571" i="21"/>
  <c r="C571" i="21"/>
  <c r="A572" i="21"/>
  <c r="Y571" i="21"/>
  <c r="G571" i="21"/>
  <c r="Q571" i="21"/>
  <c r="K571" i="21"/>
  <c r="L571" i="21"/>
  <c r="P571" i="21"/>
  <c r="J571" i="21"/>
  <c r="H571" i="21"/>
  <c r="I571" i="21"/>
  <c r="R571" i="21"/>
  <c r="N571" i="21"/>
  <c r="O571" i="21"/>
  <c r="M571" i="21"/>
  <c r="W571" i="21"/>
  <c r="V571" i="21"/>
  <c r="U571" i="21"/>
  <c r="X571" i="21"/>
  <c r="T571" i="21"/>
  <c r="M509" i="23"/>
  <c r="F509" i="23"/>
  <c r="V509" i="23"/>
  <c r="K509" i="23"/>
  <c r="B509" i="23"/>
  <c r="T509" i="23"/>
  <c r="Q509" i="23"/>
  <c r="J509" i="23"/>
  <c r="D509" i="23"/>
  <c r="O509" i="23"/>
  <c r="H509" i="23"/>
  <c r="X509" i="23"/>
  <c r="E509" i="23"/>
  <c r="U509" i="23"/>
  <c r="N509" i="23"/>
  <c r="C509" i="23"/>
  <c r="S509" i="23"/>
  <c r="L509" i="23"/>
  <c r="A510" i="23"/>
  <c r="I509" i="23"/>
  <c r="Y509" i="23"/>
  <c r="R509" i="23"/>
  <c r="G509" i="23"/>
  <c r="W509" i="23"/>
  <c r="P509" i="23"/>
  <c r="W285" i="24"/>
  <c r="J285" i="24"/>
  <c r="I285" i="24"/>
  <c r="H285" i="24"/>
  <c r="N285" i="24"/>
  <c r="A286" i="24"/>
  <c r="P285" i="24"/>
  <c r="K285" i="24"/>
  <c r="Y285" i="24"/>
  <c r="X285" i="24"/>
  <c r="C285" i="24"/>
  <c r="Q285" i="24"/>
  <c r="E285" i="24"/>
  <c r="D285" i="24"/>
  <c r="V285" i="24"/>
  <c r="M285" i="24"/>
  <c r="S285" i="24"/>
  <c r="F285" i="24"/>
  <c r="G285" i="24"/>
  <c r="U285" i="24"/>
  <c r="T285" i="24"/>
  <c r="O285" i="24"/>
  <c r="B285" i="24"/>
  <c r="L285" i="24"/>
  <c r="R285" i="24"/>
  <c r="G250" i="24"/>
  <c r="H250" i="24"/>
  <c r="E250" i="24"/>
  <c r="X250" i="24"/>
  <c r="Q250" i="24"/>
  <c r="L250" i="24"/>
  <c r="K250" i="24"/>
  <c r="O250" i="24"/>
  <c r="I250" i="24"/>
  <c r="B250" i="24"/>
  <c r="Y250" i="24"/>
  <c r="R250" i="24"/>
  <c r="S250" i="24"/>
  <c r="P250" i="24"/>
  <c r="F250" i="24"/>
  <c r="M250" i="24"/>
  <c r="C250" i="24"/>
  <c r="D250" i="24"/>
  <c r="A251" i="24"/>
  <c r="T250" i="24"/>
  <c r="J250" i="24"/>
  <c r="N250" i="24"/>
  <c r="V250" i="24"/>
  <c r="U250" i="24"/>
  <c r="W250" i="24"/>
  <c r="J395" i="21"/>
  <c r="O395" i="21"/>
  <c r="H395" i="21"/>
  <c r="E395" i="21"/>
  <c r="R395" i="21"/>
  <c r="S395" i="21"/>
  <c r="P395" i="21"/>
  <c r="I395" i="21"/>
  <c r="G395" i="21"/>
  <c r="A396" i="21"/>
  <c r="T395" i="21"/>
  <c r="Q395" i="21"/>
  <c r="F395" i="21"/>
  <c r="K395" i="21"/>
  <c r="D395" i="21"/>
  <c r="X395" i="21"/>
  <c r="Y395" i="21"/>
  <c r="N395" i="21"/>
  <c r="M395" i="21"/>
  <c r="L395" i="21"/>
  <c r="C395" i="21"/>
  <c r="B395" i="21"/>
  <c r="W395" i="21"/>
  <c r="U395" i="21"/>
  <c r="V395" i="21"/>
  <c r="F430" i="21"/>
  <c r="H430" i="21"/>
  <c r="I430" i="21"/>
  <c r="J430" i="21"/>
  <c r="P430" i="21"/>
  <c r="G430" i="21"/>
  <c r="A431" i="21"/>
  <c r="D430" i="21"/>
  <c r="E430" i="21"/>
  <c r="M430" i="21"/>
  <c r="N430" i="21"/>
  <c r="K430" i="21"/>
  <c r="O430" i="21"/>
  <c r="L430" i="21"/>
  <c r="B430" i="21"/>
  <c r="C430" i="21"/>
  <c r="Y430" i="21"/>
  <c r="V430" i="21"/>
  <c r="S430" i="21"/>
  <c r="U430" i="21"/>
  <c r="X430" i="21"/>
  <c r="Q430" i="21"/>
  <c r="R430" i="21"/>
  <c r="T430" i="21"/>
  <c r="W430" i="21"/>
  <c r="C851" i="21"/>
  <c r="S851" i="21"/>
  <c r="P851" i="21"/>
  <c r="Q851" i="21"/>
  <c r="J851" i="21"/>
  <c r="G851" i="21"/>
  <c r="D851" i="21"/>
  <c r="E851" i="21"/>
  <c r="Y851" i="21"/>
  <c r="N851" i="21"/>
  <c r="K851" i="21"/>
  <c r="H851" i="21"/>
  <c r="I851" i="21"/>
  <c r="B851" i="21"/>
  <c r="R851" i="21"/>
  <c r="O851" i="21"/>
  <c r="L851" i="21"/>
  <c r="M851" i="21"/>
  <c r="F851" i="21"/>
  <c r="A852" i="21"/>
  <c r="T851" i="21"/>
  <c r="X851" i="21"/>
  <c r="V851" i="21"/>
  <c r="W851" i="21"/>
  <c r="U851" i="21"/>
  <c r="F360" i="21"/>
  <c r="G360" i="21"/>
  <c r="D360" i="21"/>
  <c r="X360" i="21"/>
  <c r="Y360" i="21"/>
  <c r="J360" i="21"/>
  <c r="K360" i="21"/>
  <c r="H360" i="21"/>
  <c r="E360" i="21"/>
  <c r="A361" i="21"/>
  <c r="R360" i="21"/>
  <c r="O360" i="21"/>
  <c r="P360" i="21"/>
  <c r="I360" i="21"/>
  <c r="B360" i="21"/>
  <c r="C360" i="21"/>
  <c r="S360" i="21"/>
  <c r="T360" i="21"/>
  <c r="Q360" i="21"/>
  <c r="M360" i="21"/>
  <c r="N360" i="21"/>
  <c r="L360" i="21"/>
  <c r="U360" i="21"/>
  <c r="V360" i="21"/>
  <c r="W360" i="21"/>
  <c r="E497" i="24"/>
  <c r="W497" i="24"/>
  <c r="N497" i="24"/>
  <c r="M497" i="24"/>
  <c r="H497" i="24"/>
  <c r="C497" i="24"/>
  <c r="J497" i="24"/>
  <c r="P497" i="24"/>
  <c r="K497" i="24"/>
  <c r="B497" i="24"/>
  <c r="X497" i="24"/>
  <c r="S497" i="24"/>
  <c r="A498" i="24"/>
  <c r="I497" i="24"/>
  <c r="D497" i="24"/>
  <c r="R497" i="24"/>
  <c r="Q497" i="24"/>
  <c r="L497" i="24"/>
  <c r="G497" i="24"/>
  <c r="Y497" i="24"/>
  <c r="T497" i="24"/>
  <c r="O497" i="24"/>
  <c r="F497" i="24"/>
  <c r="U497" i="24"/>
  <c r="V497" i="24"/>
  <c r="H742" i="24"/>
  <c r="K742" i="24"/>
  <c r="R742" i="24"/>
  <c r="Q742" i="24"/>
  <c r="M742" i="24"/>
  <c r="D742" i="24"/>
  <c r="G742" i="24"/>
  <c r="J742" i="24"/>
  <c r="I742" i="24"/>
  <c r="E742" i="24"/>
  <c r="P742" i="24"/>
  <c r="S742" i="24"/>
  <c r="C742" i="24"/>
  <c r="B742" i="24"/>
  <c r="N742" i="24"/>
  <c r="L742" i="24"/>
  <c r="O742" i="24"/>
  <c r="A743" i="24"/>
  <c r="Y742" i="24"/>
  <c r="F742" i="24"/>
  <c r="X742" i="24"/>
  <c r="T742" i="24"/>
  <c r="V742" i="24"/>
  <c r="W742" i="24"/>
  <c r="U742" i="24"/>
  <c r="J567" i="24"/>
  <c r="A568" i="24"/>
  <c r="D567" i="24"/>
  <c r="H567" i="24"/>
  <c r="C567" i="24"/>
  <c r="G567" i="24"/>
  <c r="I567" i="24"/>
  <c r="B567" i="24"/>
  <c r="F567" i="24"/>
  <c r="E567" i="24"/>
  <c r="Y567" i="24"/>
  <c r="R567" i="24"/>
  <c r="V567" i="24"/>
  <c r="N567" i="24"/>
  <c r="O567" i="24"/>
  <c r="S567" i="24"/>
  <c r="W567" i="24"/>
  <c r="K567" i="24"/>
  <c r="X567" i="24"/>
  <c r="L567" i="24"/>
  <c r="P567" i="24"/>
  <c r="T567" i="24"/>
  <c r="M567" i="24"/>
  <c r="Q567" i="24"/>
  <c r="U567" i="24"/>
  <c r="K426" i="24"/>
  <c r="B426" i="24"/>
  <c r="X426" i="24"/>
  <c r="C426" i="24"/>
  <c r="U426" i="24"/>
  <c r="W426" i="24"/>
  <c r="N426" i="24"/>
  <c r="D426" i="24"/>
  <c r="R426" i="24"/>
  <c r="Q426" i="24"/>
  <c r="S426" i="24"/>
  <c r="J426" i="24"/>
  <c r="P426" i="24"/>
  <c r="T426" i="24"/>
  <c r="O426" i="24"/>
  <c r="F426" i="24"/>
  <c r="L426" i="24"/>
  <c r="A427" i="24"/>
  <c r="I426" i="24"/>
  <c r="M426" i="24"/>
  <c r="H426" i="24"/>
  <c r="V426" i="24"/>
  <c r="E426" i="24"/>
  <c r="G426" i="24"/>
  <c r="Y426" i="24"/>
  <c r="G438" i="23"/>
  <c r="E438" i="23"/>
  <c r="J438" i="23"/>
  <c r="D438" i="23"/>
  <c r="I438" i="23"/>
  <c r="H438" i="23"/>
  <c r="B438" i="23"/>
  <c r="C438" i="23"/>
  <c r="P438" i="23"/>
  <c r="F438" i="23"/>
  <c r="K438" i="23"/>
  <c r="M438" i="23"/>
  <c r="O438" i="23"/>
  <c r="L438" i="23"/>
  <c r="N438" i="23"/>
  <c r="W438" i="23"/>
  <c r="T438" i="23"/>
  <c r="S438" i="23"/>
  <c r="Q438" i="23"/>
  <c r="X438" i="23"/>
  <c r="Y438" i="23"/>
  <c r="V438" i="23"/>
  <c r="U438" i="23"/>
  <c r="R438" i="23"/>
  <c r="O180" i="24"/>
  <c r="H180" i="24"/>
  <c r="E180" i="24"/>
  <c r="B180" i="24"/>
  <c r="R180" i="24"/>
  <c r="C180" i="24"/>
  <c r="S180" i="24"/>
  <c r="P180" i="24"/>
  <c r="I180" i="24"/>
  <c r="F180" i="24"/>
  <c r="G180" i="24"/>
  <c r="W180" i="24"/>
  <c r="T180" i="24"/>
  <c r="Q180" i="24"/>
  <c r="J180" i="24"/>
  <c r="K180" i="24"/>
  <c r="D180" i="24"/>
  <c r="X180" i="24"/>
  <c r="Y180" i="24"/>
  <c r="N180" i="24"/>
  <c r="M180" i="24"/>
  <c r="L180" i="24"/>
  <c r="U180" i="24"/>
  <c r="V180" i="24"/>
  <c r="H707" i="24"/>
  <c r="F707" i="24"/>
  <c r="E707" i="24"/>
  <c r="I707" i="24"/>
  <c r="G707" i="24"/>
  <c r="D707" i="24"/>
  <c r="A708" i="24"/>
  <c r="Y707" i="24"/>
  <c r="C707" i="24"/>
  <c r="B707" i="24"/>
  <c r="P707" i="24"/>
  <c r="Q707" i="24"/>
  <c r="O707" i="24"/>
  <c r="S707" i="24"/>
  <c r="R707" i="24"/>
  <c r="L707" i="24"/>
  <c r="K707" i="24"/>
  <c r="J707" i="24"/>
  <c r="N707" i="24"/>
  <c r="M707" i="24"/>
  <c r="U707" i="24"/>
  <c r="W707" i="24"/>
  <c r="T707" i="24"/>
  <c r="V707" i="24"/>
  <c r="X707" i="24"/>
  <c r="M544" i="23"/>
  <c r="B544" i="23"/>
  <c r="R544" i="23"/>
  <c r="G544" i="23"/>
  <c r="W544" i="23"/>
  <c r="P544" i="23"/>
  <c r="Q544" i="23"/>
  <c r="F544" i="23"/>
  <c r="V544" i="23"/>
  <c r="K544" i="23"/>
  <c r="D544" i="23"/>
  <c r="T544" i="23"/>
  <c r="E544" i="23"/>
  <c r="U544" i="23"/>
  <c r="J544" i="23"/>
  <c r="A545" i="23"/>
  <c r="O544" i="23"/>
  <c r="H544" i="23"/>
  <c r="X544" i="23"/>
  <c r="I544" i="23"/>
  <c r="Y544" i="23"/>
  <c r="N544" i="23"/>
  <c r="C544" i="23"/>
  <c r="S544" i="23"/>
  <c r="L544" i="23"/>
  <c r="G368" i="23"/>
  <c r="D368" i="23"/>
  <c r="X368" i="23"/>
  <c r="Q368" i="23"/>
  <c r="R368" i="23"/>
  <c r="K368" i="23"/>
  <c r="H368" i="23"/>
  <c r="A404" i="23"/>
  <c r="Y368" i="23"/>
  <c r="O368" i="23"/>
  <c r="P368" i="23"/>
  <c r="E368" i="23"/>
  <c r="F368" i="23"/>
  <c r="S368" i="23"/>
  <c r="T368" i="23"/>
  <c r="I368" i="23"/>
  <c r="J368" i="23"/>
  <c r="N368" i="23"/>
  <c r="M368" i="23"/>
  <c r="L368" i="23"/>
  <c r="B368" i="23"/>
  <c r="C368" i="23"/>
  <c r="U368" i="23"/>
  <c r="W368" i="23"/>
  <c r="V368" i="23"/>
  <c r="J602" i="24"/>
  <c r="E602" i="24"/>
  <c r="K602" i="24"/>
  <c r="F602" i="24"/>
  <c r="H602" i="24"/>
  <c r="C602" i="24"/>
  <c r="B602" i="24"/>
  <c r="G602" i="24"/>
  <c r="A603" i="24"/>
  <c r="I602" i="24"/>
  <c r="D602" i="24"/>
  <c r="S602" i="24"/>
  <c r="T602" i="24"/>
  <c r="L602" i="24"/>
  <c r="O602" i="24"/>
  <c r="R602" i="24"/>
  <c r="V602" i="24"/>
  <c r="M602" i="24"/>
  <c r="N602" i="24"/>
  <c r="U602" i="24"/>
  <c r="Q602" i="24"/>
  <c r="P602" i="24"/>
  <c r="Y602" i="24"/>
  <c r="W602" i="24"/>
  <c r="X602" i="24"/>
  <c r="E579" i="23"/>
  <c r="U579" i="23"/>
  <c r="F579" i="23"/>
  <c r="V579" i="23"/>
  <c r="O579" i="23"/>
  <c r="H579" i="23"/>
  <c r="X579" i="23"/>
  <c r="I579" i="23"/>
  <c r="Y579" i="23"/>
  <c r="J579" i="23"/>
  <c r="C579" i="23"/>
  <c r="S579" i="23"/>
  <c r="L579" i="23"/>
  <c r="M579" i="23"/>
  <c r="A580" i="23"/>
  <c r="N579" i="23"/>
  <c r="G579" i="23"/>
  <c r="W579" i="23"/>
  <c r="P579" i="23"/>
  <c r="Q579" i="23"/>
  <c r="B579" i="23"/>
  <c r="R579" i="23"/>
  <c r="K579" i="23"/>
  <c r="D579" i="23"/>
  <c r="T579" i="23"/>
  <c r="A712" i="21"/>
  <c r="J711" i="21"/>
  <c r="D711" i="21"/>
  <c r="B711" i="21"/>
  <c r="C711" i="21"/>
  <c r="I711" i="21"/>
  <c r="F711" i="21"/>
  <c r="E711" i="21"/>
  <c r="G711" i="21"/>
  <c r="H711" i="21"/>
  <c r="M711" i="21"/>
  <c r="Q711" i="21"/>
  <c r="K711" i="21"/>
  <c r="L711" i="21"/>
  <c r="U711" i="21"/>
  <c r="W711" i="21"/>
  <c r="Y711" i="21"/>
  <c r="V711" i="21"/>
  <c r="T711" i="21"/>
  <c r="R711" i="21"/>
  <c r="S711" i="21"/>
  <c r="X711" i="21"/>
  <c r="N711" i="21"/>
  <c r="O711" i="21"/>
  <c r="P711" i="21"/>
  <c r="G781" i="21"/>
  <c r="W781" i="21"/>
  <c r="P781" i="21"/>
  <c r="I781" i="21"/>
  <c r="F781" i="21"/>
  <c r="K781" i="21"/>
  <c r="A782" i="21"/>
  <c r="T781" i="21"/>
  <c r="Q781" i="21"/>
  <c r="J781" i="21"/>
  <c r="O781" i="21"/>
  <c r="D781" i="21"/>
  <c r="X781" i="21"/>
  <c r="Y781" i="21"/>
  <c r="N781" i="21"/>
  <c r="C781" i="21"/>
  <c r="S781" i="21"/>
  <c r="H781" i="21"/>
  <c r="E781" i="21"/>
  <c r="B781" i="21"/>
  <c r="R781" i="21"/>
  <c r="M781" i="21"/>
  <c r="L781" i="21"/>
  <c r="V781" i="21"/>
  <c r="U781" i="21"/>
  <c r="A677" i="21"/>
  <c r="Q676" i="21"/>
  <c r="K676" i="21"/>
  <c r="P676" i="21"/>
  <c r="Y676" i="21"/>
  <c r="O676" i="21"/>
  <c r="T676" i="21"/>
  <c r="J676" i="21"/>
  <c r="S676" i="21"/>
  <c r="X676" i="21"/>
  <c r="R676" i="21"/>
  <c r="N676" i="21"/>
  <c r="L676" i="21"/>
  <c r="M676" i="21"/>
  <c r="G676" i="21"/>
  <c r="I676" i="21"/>
  <c r="C676" i="21"/>
  <c r="E676" i="21"/>
  <c r="D676" i="21"/>
  <c r="H676" i="21"/>
  <c r="B676" i="21"/>
  <c r="F676" i="21"/>
  <c r="U676" i="21"/>
  <c r="V676" i="21"/>
  <c r="W676" i="21"/>
  <c r="P403" i="23"/>
  <c r="F403" i="23"/>
  <c r="G403" i="23"/>
  <c r="E403" i="23"/>
  <c r="J403" i="23"/>
  <c r="D403" i="23"/>
  <c r="I403" i="23"/>
  <c r="H403" i="23"/>
  <c r="A439" i="23"/>
  <c r="N403" i="23"/>
  <c r="L403" i="23"/>
  <c r="K403" i="23"/>
  <c r="O403" i="23"/>
  <c r="M403" i="23"/>
  <c r="C403" i="23"/>
  <c r="B403" i="23"/>
  <c r="X403" i="23"/>
  <c r="W403" i="23"/>
  <c r="U403" i="23"/>
  <c r="S403" i="23"/>
  <c r="T403" i="23"/>
  <c r="R403" i="23"/>
  <c r="Q403" i="23"/>
  <c r="Y403" i="23"/>
  <c r="V403" i="23"/>
  <c r="A322" i="24"/>
  <c r="G321" i="24"/>
  <c r="U321" i="24"/>
  <c r="T321" i="24"/>
  <c r="O321" i="24"/>
  <c r="B321" i="24"/>
  <c r="C321" i="24"/>
  <c r="Q321" i="24"/>
  <c r="W321" i="24"/>
  <c r="J321" i="24"/>
  <c r="I321" i="24"/>
  <c r="H321" i="24"/>
  <c r="R321" i="24"/>
  <c r="S321" i="24"/>
  <c r="F321" i="24"/>
  <c r="P321" i="24"/>
  <c r="K321" i="24"/>
  <c r="Y321" i="24"/>
  <c r="X321" i="24"/>
  <c r="L321" i="24"/>
  <c r="V321" i="24"/>
  <c r="E321" i="24"/>
  <c r="D321" i="24"/>
  <c r="N321" i="24"/>
  <c r="M321" i="24"/>
  <c r="A848" i="24"/>
  <c r="M847" i="24"/>
  <c r="D847" i="24"/>
  <c r="O847" i="24"/>
  <c r="N847" i="24"/>
  <c r="I847" i="24"/>
  <c r="K847" i="24"/>
  <c r="G847" i="24"/>
  <c r="J847" i="24"/>
  <c r="E847" i="24"/>
  <c r="P847" i="24"/>
  <c r="F847" i="24"/>
  <c r="L847" i="24"/>
  <c r="H847" i="24"/>
  <c r="B847" i="24"/>
  <c r="C847" i="24"/>
  <c r="X847" i="24"/>
  <c r="U847" i="24"/>
  <c r="V847" i="24"/>
  <c r="S847" i="24"/>
  <c r="Q847" i="24"/>
  <c r="R847" i="24"/>
  <c r="T847" i="24"/>
  <c r="W847" i="24"/>
  <c r="Y847" i="24"/>
  <c r="P532" i="24"/>
  <c r="Y532" i="24"/>
  <c r="K532" i="24"/>
  <c r="T532" i="24"/>
  <c r="J532" i="24"/>
  <c r="O532" i="24"/>
  <c r="X532" i="24"/>
  <c r="R532" i="24"/>
  <c r="S532" i="24"/>
  <c r="Q532" i="24"/>
  <c r="A533" i="24"/>
  <c r="M532" i="24"/>
  <c r="N532" i="24"/>
  <c r="L532" i="24"/>
  <c r="C532" i="24"/>
  <c r="I532" i="24"/>
  <c r="B532" i="24"/>
  <c r="F532" i="24"/>
  <c r="E532" i="24"/>
  <c r="G532" i="24"/>
  <c r="D532" i="24"/>
  <c r="H532" i="24"/>
  <c r="V532" i="24"/>
  <c r="U532" i="24"/>
  <c r="W532" i="24"/>
  <c r="I356" i="24"/>
  <c r="D356" i="24"/>
  <c r="R356" i="24"/>
  <c r="Q356" i="24"/>
  <c r="S356" i="24"/>
  <c r="J356" i="24"/>
  <c r="G356" i="24"/>
  <c r="Y356" i="24"/>
  <c r="T356" i="24"/>
  <c r="O356" i="24"/>
  <c r="F356" i="24"/>
  <c r="L356" i="24"/>
  <c r="A357" i="24"/>
  <c r="W356" i="24"/>
  <c r="N356" i="24"/>
  <c r="M356" i="24"/>
  <c r="H356" i="24"/>
  <c r="V356" i="24"/>
  <c r="E356" i="24"/>
  <c r="P356" i="24"/>
  <c r="K356" i="24"/>
  <c r="B356" i="24"/>
  <c r="X356" i="24"/>
  <c r="C356" i="24"/>
  <c r="U356" i="24"/>
  <c r="B325" i="21"/>
  <c r="R325" i="21"/>
  <c r="K325" i="21"/>
  <c r="D325" i="21"/>
  <c r="X325" i="21"/>
  <c r="Y325" i="21"/>
  <c r="F325" i="21"/>
  <c r="O325" i="21"/>
  <c r="H325" i="21"/>
  <c r="E325" i="21"/>
  <c r="J325" i="21"/>
  <c r="C325" i="21"/>
  <c r="S325" i="21"/>
  <c r="P325" i="21"/>
  <c r="I325" i="21"/>
  <c r="N325" i="21"/>
  <c r="G325" i="21"/>
  <c r="W325" i="21"/>
  <c r="T325" i="21"/>
  <c r="Q325" i="21"/>
  <c r="M325" i="21"/>
  <c r="L325" i="21"/>
  <c r="V325" i="21"/>
  <c r="U325" i="21"/>
  <c r="S672" i="24"/>
  <c r="C672" i="24"/>
  <c r="J672" i="24"/>
  <c r="Q672" i="24"/>
  <c r="H672" i="24"/>
  <c r="L672" i="24"/>
  <c r="O672" i="24"/>
  <c r="A673" i="24"/>
  <c r="F672" i="24"/>
  <c r="I672" i="24"/>
  <c r="M672" i="24"/>
  <c r="D672" i="24"/>
  <c r="K672" i="24"/>
  <c r="R672" i="24"/>
  <c r="B672" i="24"/>
  <c r="X672" i="24"/>
  <c r="E672" i="24"/>
  <c r="G672" i="24"/>
  <c r="N672" i="24"/>
  <c r="Y672" i="24"/>
  <c r="P672" i="24"/>
  <c r="T672" i="24"/>
  <c r="U672" i="24"/>
  <c r="W672" i="24"/>
  <c r="V672" i="24"/>
  <c r="I474" i="23"/>
  <c r="Y474" i="23"/>
  <c r="N474" i="23"/>
  <c r="G474" i="23"/>
  <c r="W474" i="23"/>
  <c r="L474" i="23"/>
  <c r="M474" i="23"/>
  <c r="B474" i="23"/>
  <c r="R474" i="23"/>
  <c r="K474" i="23"/>
  <c r="A475" i="23"/>
  <c r="P474" i="23"/>
  <c r="Q474" i="23"/>
  <c r="F474" i="23"/>
  <c r="V474" i="23"/>
  <c r="O474" i="23"/>
  <c r="D474" i="23"/>
  <c r="T474" i="23"/>
  <c r="E474" i="23"/>
  <c r="U474" i="23"/>
  <c r="J474" i="23"/>
  <c r="C474" i="23"/>
  <c r="S474" i="23"/>
  <c r="H474" i="23"/>
  <c r="X474" i="23"/>
  <c r="Q391" i="24"/>
  <c r="V391" i="24"/>
  <c r="S391" i="24"/>
  <c r="F391" i="24"/>
  <c r="Y391" i="24"/>
  <c r="G391" i="24"/>
  <c r="D391" i="24"/>
  <c r="W391" i="24"/>
  <c r="I391" i="24"/>
  <c r="N391" i="24"/>
  <c r="O391" i="24"/>
  <c r="T391" i="24"/>
  <c r="U391" i="24"/>
  <c r="E391" i="24"/>
  <c r="J391" i="24"/>
  <c r="L391" i="24"/>
  <c r="K391" i="24"/>
  <c r="H391" i="24"/>
  <c r="A392" i="24"/>
  <c r="P391" i="24"/>
  <c r="R391" i="24"/>
  <c r="M391" i="24"/>
  <c r="B391" i="24"/>
  <c r="C391" i="24"/>
  <c r="X391" i="24"/>
  <c r="O777" i="24"/>
  <c r="X777" i="24"/>
  <c r="B777" i="24"/>
  <c r="A778" i="24"/>
  <c r="Y777" i="24"/>
  <c r="D777" i="24"/>
  <c r="K777" i="24"/>
  <c r="R777" i="24"/>
  <c r="Q777" i="24"/>
  <c r="P777" i="24"/>
  <c r="T777" i="24"/>
  <c r="W777" i="24"/>
  <c r="G777" i="24"/>
  <c r="M777" i="24"/>
  <c r="L777" i="24"/>
  <c r="J777" i="24"/>
  <c r="N777" i="24"/>
  <c r="S777" i="24"/>
  <c r="C777" i="24"/>
  <c r="H777" i="24"/>
  <c r="F777" i="24"/>
  <c r="E777" i="24"/>
  <c r="I777" i="24"/>
  <c r="V777" i="24"/>
  <c r="U777" i="24"/>
  <c r="E637" i="24"/>
  <c r="J637" i="24"/>
  <c r="N637" i="24"/>
  <c r="R637" i="24"/>
  <c r="K637" i="24"/>
  <c r="Y637" i="24"/>
  <c r="A638" i="24"/>
  <c r="D637" i="24"/>
  <c r="H637" i="24"/>
  <c r="G637" i="24"/>
  <c r="F637" i="24"/>
  <c r="Q637" i="24"/>
  <c r="T637" i="24"/>
  <c r="X637" i="24"/>
  <c r="C637" i="24"/>
  <c r="B637" i="24"/>
  <c r="I637" i="24"/>
  <c r="O637" i="24"/>
  <c r="S637" i="24"/>
  <c r="W637" i="24"/>
  <c r="P637" i="24"/>
  <c r="L637" i="24"/>
  <c r="M637" i="24"/>
  <c r="U637" i="24"/>
  <c r="V637" i="24"/>
  <c r="D606" i="21"/>
  <c r="B606" i="21"/>
  <c r="C606" i="21"/>
  <c r="H606" i="21"/>
  <c r="F606" i="21"/>
  <c r="G606" i="21"/>
  <c r="E606" i="21"/>
  <c r="A607" i="21"/>
  <c r="S606" i="21"/>
  <c r="Y606" i="21"/>
  <c r="I606" i="21"/>
  <c r="R606" i="21"/>
  <c r="O606" i="21"/>
  <c r="P606" i="21"/>
  <c r="L606" i="21"/>
  <c r="Q606" i="21"/>
  <c r="K606" i="21"/>
  <c r="M606" i="21"/>
  <c r="J606" i="21"/>
  <c r="N606" i="21"/>
  <c r="V606" i="21"/>
  <c r="U606" i="21"/>
  <c r="W606" i="21"/>
  <c r="T606" i="21"/>
  <c r="X606" i="21"/>
  <c r="S215" i="24"/>
  <c r="G215" i="24"/>
  <c r="F215" i="24"/>
  <c r="O215" i="24"/>
  <c r="B215" i="24"/>
  <c r="E215" i="24"/>
  <c r="P215" i="24"/>
  <c r="K215" i="24"/>
  <c r="H215" i="24"/>
  <c r="A216" i="24"/>
  <c r="R215" i="24"/>
  <c r="I215" i="24"/>
  <c r="D215" i="24"/>
  <c r="X215" i="24"/>
  <c r="C215" i="24"/>
  <c r="J215" i="24"/>
  <c r="Y215" i="24"/>
  <c r="T215" i="24"/>
  <c r="Q215" i="24"/>
  <c r="L215" i="24"/>
  <c r="M215" i="24"/>
  <c r="N215" i="24"/>
  <c r="V215" i="24"/>
  <c r="U215" i="24"/>
  <c r="W215" i="24"/>
  <c r="Y812" i="24"/>
  <c r="E812" i="24"/>
  <c r="L812" i="24"/>
  <c r="K812" i="24"/>
  <c r="O812" i="24"/>
  <c r="Q812" i="24"/>
  <c r="X812" i="24"/>
  <c r="H812" i="24"/>
  <c r="A813" i="24"/>
  <c r="G812" i="24"/>
  <c r="M812" i="24"/>
  <c r="T812" i="24"/>
  <c r="D812" i="24"/>
  <c r="R812" i="24"/>
  <c r="N812" i="24"/>
  <c r="I812" i="24"/>
  <c r="P812" i="24"/>
  <c r="S812" i="24"/>
  <c r="J812" i="24"/>
  <c r="F812" i="24"/>
  <c r="C812" i="24"/>
  <c r="B812" i="24"/>
  <c r="U812" i="24"/>
  <c r="V812" i="24"/>
  <c r="W812" i="24"/>
  <c r="E466" i="21"/>
  <c r="J466" i="21"/>
  <c r="D466" i="21"/>
  <c r="I466" i="21"/>
  <c r="A467" i="21"/>
  <c r="H466" i="21"/>
  <c r="B466" i="21"/>
  <c r="C466" i="21"/>
  <c r="P466" i="21"/>
  <c r="F466" i="21"/>
  <c r="G466" i="21"/>
  <c r="K466" i="21"/>
  <c r="L466" i="21"/>
  <c r="O466" i="21"/>
  <c r="M466" i="21"/>
  <c r="N466" i="21"/>
  <c r="Q466" i="21"/>
  <c r="X466" i="21"/>
  <c r="Y466" i="21"/>
  <c r="V466" i="21"/>
  <c r="S466" i="21"/>
  <c r="T466" i="21"/>
  <c r="R466" i="21"/>
  <c r="U466" i="21"/>
  <c r="W466" i="21"/>
  <c r="X641" i="21"/>
  <c r="C641" i="21"/>
  <c r="F641" i="21"/>
  <c r="I641" i="21"/>
  <c r="D641" i="21"/>
  <c r="N641" i="21"/>
  <c r="Q641" i="21"/>
  <c r="S641" i="21"/>
  <c r="G641" i="21"/>
  <c r="Y641" i="21"/>
  <c r="T641" i="21"/>
  <c r="O641" i="21"/>
  <c r="B641" i="21"/>
  <c r="L641" i="21"/>
  <c r="W641" i="21"/>
  <c r="J641" i="21"/>
  <c r="M641" i="21"/>
  <c r="H641" i="21"/>
  <c r="R641" i="21"/>
  <c r="E641" i="21"/>
  <c r="P641" i="21"/>
  <c r="K641" i="21"/>
  <c r="A642" i="21"/>
  <c r="U641" i="21"/>
  <c r="V641" i="21"/>
  <c r="Q297" i="23"/>
  <c r="F297" i="23"/>
  <c r="V297" i="23"/>
  <c r="O297" i="23"/>
  <c r="H297" i="23"/>
  <c r="X297" i="23"/>
  <c r="E297" i="23"/>
  <c r="U297" i="23"/>
  <c r="J297" i="23"/>
  <c r="C297" i="23"/>
  <c r="S297" i="23"/>
  <c r="L297" i="23"/>
  <c r="I297" i="23"/>
  <c r="Y297" i="23"/>
  <c r="N297" i="23"/>
  <c r="G297" i="23"/>
  <c r="W297" i="23"/>
  <c r="P297" i="23"/>
  <c r="M297" i="23"/>
  <c r="B297" i="23"/>
  <c r="R297" i="23"/>
  <c r="K297" i="23"/>
  <c r="D297" i="23"/>
  <c r="T297" i="23"/>
  <c r="M261" i="19"/>
  <c r="B261" i="19"/>
  <c r="R261" i="19"/>
  <c r="K261" i="19"/>
  <c r="D261" i="19"/>
  <c r="T261" i="19"/>
  <c r="Y261" i="19"/>
  <c r="Q261" i="19"/>
  <c r="F261" i="19"/>
  <c r="V261" i="19"/>
  <c r="O261" i="19"/>
  <c r="H261" i="19"/>
  <c r="X261" i="19"/>
  <c r="E261" i="19"/>
  <c r="U261" i="19"/>
  <c r="J261" i="19"/>
  <c r="C261" i="19"/>
  <c r="S261" i="19"/>
  <c r="L261" i="19"/>
  <c r="I261" i="19"/>
  <c r="A297" i="19"/>
  <c r="N261" i="19"/>
  <c r="G261" i="19"/>
  <c r="W261" i="19"/>
  <c r="P261" i="19"/>
  <c r="J296" i="19"/>
  <c r="C296" i="19"/>
  <c r="S296" i="19"/>
  <c r="L296" i="19"/>
  <c r="E296" i="19"/>
  <c r="U296" i="19"/>
  <c r="N296" i="19"/>
  <c r="G296" i="19"/>
  <c r="W296" i="19"/>
  <c r="P296" i="19"/>
  <c r="I296" i="19"/>
  <c r="Y296" i="19"/>
  <c r="B296" i="19"/>
  <c r="R296" i="19"/>
  <c r="K296" i="19"/>
  <c r="D296" i="19"/>
  <c r="T296" i="19"/>
  <c r="M296" i="19"/>
  <c r="F296" i="19"/>
  <c r="V296" i="19"/>
  <c r="O296" i="19"/>
  <c r="H296" i="19"/>
  <c r="X296" i="19"/>
  <c r="Q296" i="19"/>
  <c r="D406" i="19"/>
  <c r="H406" i="19"/>
  <c r="L406" i="19"/>
  <c r="P406" i="19"/>
  <c r="T406" i="19"/>
  <c r="X406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2" i="19"/>
  <c r="C406" i="19"/>
  <c r="G406" i="19"/>
  <c r="K406" i="19"/>
  <c r="O406" i="19"/>
  <c r="S406" i="19"/>
  <c r="W406" i="19"/>
  <c r="C512" i="19"/>
  <c r="G512" i="19"/>
  <c r="K512" i="19"/>
  <c r="O512" i="19"/>
  <c r="S512" i="19"/>
  <c r="W512" i="19"/>
  <c r="D512" i="19"/>
  <c r="H512" i="19"/>
  <c r="L512" i="19"/>
  <c r="P512" i="19"/>
  <c r="T512" i="19"/>
  <c r="X512" i="19"/>
  <c r="E512" i="19"/>
  <c r="I512" i="19"/>
  <c r="M512" i="19"/>
  <c r="Q512" i="19"/>
  <c r="U512" i="19"/>
  <c r="Y512" i="19"/>
  <c r="A513" i="19"/>
  <c r="B512" i="19"/>
  <c r="F512" i="19"/>
  <c r="J512" i="19"/>
  <c r="N512" i="19"/>
  <c r="R512" i="19"/>
  <c r="V512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C547" i="19"/>
  <c r="G547" i="19"/>
  <c r="K547" i="19"/>
  <c r="O547" i="19"/>
  <c r="S547" i="19"/>
  <c r="W547" i="19"/>
  <c r="A548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41" i="19"/>
  <c r="G441" i="19"/>
  <c r="K441" i="19"/>
  <c r="O441" i="19"/>
  <c r="S441" i="19"/>
  <c r="W441" i="19"/>
  <c r="C582" i="19"/>
  <c r="G582" i="19"/>
  <c r="K582" i="19"/>
  <c r="O582" i="19"/>
  <c r="S582" i="19"/>
  <c r="W582" i="19"/>
  <c r="D582" i="19"/>
  <c r="H582" i="19"/>
  <c r="L582" i="19"/>
  <c r="P582" i="19"/>
  <c r="T582" i="19"/>
  <c r="X582" i="19"/>
  <c r="A583" i="19"/>
  <c r="E582" i="19"/>
  <c r="I582" i="19"/>
  <c r="M582" i="19"/>
  <c r="Q582" i="19"/>
  <c r="U582" i="19"/>
  <c r="Y582" i="19"/>
  <c r="B582" i="19"/>
  <c r="F582" i="19"/>
  <c r="J582" i="19"/>
  <c r="N582" i="19"/>
  <c r="R582" i="19"/>
  <c r="V582" i="19"/>
  <c r="F467" i="21" l="1"/>
  <c r="H467" i="21"/>
  <c r="A468" i="21"/>
  <c r="J467" i="21"/>
  <c r="P467" i="21"/>
  <c r="G467" i="21"/>
  <c r="E467" i="21"/>
  <c r="D467" i="21"/>
  <c r="I467" i="21"/>
  <c r="L467" i="21"/>
  <c r="M467" i="21"/>
  <c r="N467" i="21"/>
  <c r="K467" i="21"/>
  <c r="O467" i="21"/>
  <c r="B467" i="21"/>
  <c r="C467" i="21"/>
  <c r="X467" i="21"/>
  <c r="U467" i="21"/>
  <c r="Q467" i="21"/>
  <c r="R467" i="21"/>
  <c r="W467" i="21"/>
  <c r="T467" i="21"/>
  <c r="V467" i="21"/>
  <c r="S467" i="21"/>
  <c r="Y467" i="21"/>
  <c r="C607" i="21"/>
  <c r="E607" i="21"/>
  <c r="B607" i="21"/>
  <c r="G607" i="21"/>
  <c r="Y607" i="21"/>
  <c r="F607" i="21"/>
  <c r="S607" i="21"/>
  <c r="A608" i="21"/>
  <c r="D607" i="21"/>
  <c r="I607" i="21"/>
  <c r="R607" i="21"/>
  <c r="O607" i="21"/>
  <c r="J607" i="21"/>
  <c r="K607" i="21"/>
  <c r="L607" i="21"/>
  <c r="P607" i="21"/>
  <c r="N607" i="21"/>
  <c r="H607" i="21"/>
  <c r="M607" i="21"/>
  <c r="Q607" i="21"/>
  <c r="V607" i="21"/>
  <c r="W607" i="21"/>
  <c r="T607" i="21"/>
  <c r="U607" i="21"/>
  <c r="X607" i="21"/>
  <c r="R392" i="24"/>
  <c r="O392" i="24"/>
  <c r="L392" i="24"/>
  <c r="P392" i="24"/>
  <c r="C392" i="24"/>
  <c r="U392" i="24"/>
  <c r="D392" i="24"/>
  <c r="V392" i="24"/>
  <c r="S392" i="24"/>
  <c r="B392" i="24"/>
  <c r="T392" i="24"/>
  <c r="G392" i="24"/>
  <c r="Y392" i="24"/>
  <c r="H392" i="24"/>
  <c r="E392" i="24"/>
  <c r="W392" i="24"/>
  <c r="F392" i="24"/>
  <c r="X392" i="24"/>
  <c r="K392" i="24"/>
  <c r="N392" i="24"/>
  <c r="I392" i="24"/>
  <c r="A393" i="24"/>
  <c r="J392" i="24"/>
  <c r="M392" i="24"/>
  <c r="Q392" i="24"/>
  <c r="Y848" i="24"/>
  <c r="E848" i="24"/>
  <c r="L848" i="24"/>
  <c r="O848" i="24"/>
  <c r="R848" i="24"/>
  <c r="Q848" i="24"/>
  <c r="X848" i="24"/>
  <c r="H848" i="24"/>
  <c r="K848" i="24"/>
  <c r="N848" i="24"/>
  <c r="M848" i="24"/>
  <c r="T848" i="24"/>
  <c r="D848" i="24"/>
  <c r="G848" i="24"/>
  <c r="J848" i="24"/>
  <c r="I848" i="24"/>
  <c r="P848" i="24"/>
  <c r="S848" i="24"/>
  <c r="A849" i="24"/>
  <c r="F848" i="24"/>
  <c r="C848" i="24"/>
  <c r="B848" i="24"/>
  <c r="V848" i="24"/>
  <c r="W848" i="24"/>
  <c r="U848" i="24"/>
  <c r="E580" i="23"/>
  <c r="U580" i="23"/>
  <c r="J580" i="23"/>
  <c r="A581" i="23"/>
  <c r="O580" i="23"/>
  <c r="H580" i="23"/>
  <c r="X580" i="23"/>
  <c r="I580" i="23"/>
  <c r="Y580" i="23"/>
  <c r="N580" i="23"/>
  <c r="C580" i="23"/>
  <c r="S580" i="23"/>
  <c r="L580" i="23"/>
  <c r="M580" i="23"/>
  <c r="B580" i="23"/>
  <c r="R580" i="23"/>
  <c r="G580" i="23"/>
  <c r="W580" i="23"/>
  <c r="P580" i="23"/>
  <c r="Q580" i="23"/>
  <c r="F580" i="23"/>
  <c r="V580" i="23"/>
  <c r="K580" i="23"/>
  <c r="D580" i="23"/>
  <c r="T580" i="23"/>
  <c r="G708" i="24"/>
  <c r="N708" i="24"/>
  <c r="Y708" i="24"/>
  <c r="E708" i="24"/>
  <c r="L708" i="24"/>
  <c r="S708" i="24"/>
  <c r="C708" i="24"/>
  <c r="J708" i="24"/>
  <c r="Q708" i="24"/>
  <c r="X708" i="24"/>
  <c r="H708" i="24"/>
  <c r="O708" i="24"/>
  <c r="A709" i="24"/>
  <c r="F708" i="24"/>
  <c r="M708" i="24"/>
  <c r="T708" i="24"/>
  <c r="D708" i="24"/>
  <c r="K708" i="24"/>
  <c r="R708" i="24"/>
  <c r="B708" i="24"/>
  <c r="I708" i="24"/>
  <c r="P708" i="24"/>
  <c r="W708" i="24"/>
  <c r="U708" i="24"/>
  <c r="V708" i="24"/>
  <c r="T568" i="24"/>
  <c r="J568" i="24"/>
  <c r="S568" i="24"/>
  <c r="X568" i="24"/>
  <c r="R568" i="24"/>
  <c r="A569" i="24"/>
  <c r="Q568" i="24"/>
  <c r="K568" i="24"/>
  <c r="P568" i="24"/>
  <c r="Y568" i="24"/>
  <c r="O568" i="24"/>
  <c r="L568" i="24"/>
  <c r="M568" i="24"/>
  <c r="N568" i="24"/>
  <c r="G568" i="24"/>
  <c r="B568" i="24"/>
  <c r="F568" i="24"/>
  <c r="E568" i="24"/>
  <c r="I568" i="24"/>
  <c r="D568" i="24"/>
  <c r="H568" i="24"/>
  <c r="C568" i="24"/>
  <c r="W568" i="24"/>
  <c r="U568" i="24"/>
  <c r="V568" i="24"/>
  <c r="S431" i="21"/>
  <c r="P431" i="21"/>
  <c r="I431" i="21"/>
  <c r="J431" i="21"/>
  <c r="G431" i="21"/>
  <c r="A432" i="21"/>
  <c r="T431" i="21"/>
  <c r="Q431" i="21"/>
  <c r="R431" i="21"/>
  <c r="K431" i="21"/>
  <c r="D431" i="21"/>
  <c r="X431" i="21"/>
  <c r="Y431" i="21"/>
  <c r="O431" i="21"/>
  <c r="H431" i="21"/>
  <c r="E431" i="21"/>
  <c r="F431" i="21"/>
  <c r="N431" i="21"/>
  <c r="L431" i="21"/>
  <c r="M431" i="21"/>
  <c r="C431" i="21"/>
  <c r="B431" i="21"/>
  <c r="V431" i="21"/>
  <c r="W431" i="21"/>
  <c r="U431" i="21"/>
  <c r="I817" i="21"/>
  <c r="F817" i="21"/>
  <c r="A818" i="21"/>
  <c r="O817" i="21"/>
  <c r="H817" i="21"/>
  <c r="Q817" i="21"/>
  <c r="J817" i="21"/>
  <c r="C817" i="21"/>
  <c r="S817" i="21"/>
  <c r="P817" i="21"/>
  <c r="Y817" i="21"/>
  <c r="N817" i="21"/>
  <c r="G817" i="21"/>
  <c r="W817" i="21"/>
  <c r="T817" i="21"/>
  <c r="E817" i="21"/>
  <c r="B817" i="21"/>
  <c r="R817" i="21"/>
  <c r="K817" i="21"/>
  <c r="D817" i="21"/>
  <c r="X817" i="21"/>
  <c r="L817" i="21"/>
  <c r="M817" i="21"/>
  <c r="V817" i="21"/>
  <c r="U817" i="21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F642" i="21"/>
  <c r="J642" i="21"/>
  <c r="I642" i="21"/>
  <c r="S642" i="21"/>
  <c r="R642" i="21"/>
  <c r="K642" i="21"/>
  <c r="A643" i="21"/>
  <c r="Y642" i="21"/>
  <c r="L642" i="21"/>
  <c r="G642" i="21"/>
  <c r="D642" i="21"/>
  <c r="O642" i="21"/>
  <c r="N642" i="21"/>
  <c r="M642" i="21"/>
  <c r="P642" i="21"/>
  <c r="Q642" i="21"/>
  <c r="E642" i="21"/>
  <c r="H642" i="21"/>
  <c r="C642" i="21"/>
  <c r="B642" i="21"/>
  <c r="U642" i="21"/>
  <c r="V642" i="21"/>
  <c r="W642" i="21"/>
  <c r="X642" i="21"/>
  <c r="T642" i="21"/>
  <c r="R813" i="24"/>
  <c r="B813" i="24"/>
  <c r="I813" i="24"/>
  <c r="P813" i="24"/>
  <c r="W813" i="24"/>
  <c r="G813" i="24"/>
  <c r="N813" i="24"/>
  <c r="Y813" i="24"/>
  <c r="E813" i="24"/>
  <c r="L813" i="24"/>
  <c r="S813" i="24"/>
  <c r="C813" i="24"/>
  <c r="J813" i="24"/>
  <c r="Q813" i="24"/>
  <c r="X813" i="24"/>
  <c r="H813" i="24"/>
  <c r="O813" i="24"/>
  <c r="A814" i="24"/>
  <c r="F813" i="24"/>
  <c r="M813" i="24"/>
  <c r="T813" i="24"/>
  <c r="D813" i="24"/>
  <c r="K813" i="24"/>
  <c r="V813" i="24"/>
  <c r="U813" i="24"/>
  <c r="Y216" i="24"/>
  <c r="D216" i="24"/>
  <c r="G216" i="24"/>
  <c r="Q216" i="24"/>
  <c r="O216" i="24"/>
  <c r="N216" i="24"/>
  <c r="T216" i="24"/>
  <c r="W216" i="24"/>
  <c r="F216" i="24"/>
  <c r="E216" i="24"/>
  <c r="P216" i="24"/>
  <c r="C216" i="24"/>
  <c r="B216" i="24"/>
  <c r="H216" i="24"/>
  <c r="K216" i="24"/>
  <c r="J216" i="24"/>
  <c r="I216" i="24"/>
  <c r="S216" i="24"/>
  <c r="R216" i="24"/>
  <c r="X216" i="24"/>
  <c r="M216" i="24"/>
  <c r="L216" i="24"/>
  <c r="V216" i="24"/>
  <c r="U216" i="24"/>
  <c r="M475" i="23"/>
  <c r="B475" i="23"/>
  <c r="R475" i="23"/>
  <c r="K475" i="23"/>
  <c r="D475" i="23"/>
  <c r="T475" i="23"/>
  <c r="Q475" i="23"/>
  <c r="F475" i="23"/>
  <c r="V475" i="23"/>
  <c r="O475" i="23"/>
  <c r="H475" i="23"/>
  <c r="X475" i="23"/>
  <c r="E475" i="23"/>
  <c r="U475" i="23"/>
  <c r="C475" i="23"/>
  <c r="S475" i="23"/>
  <c r="L475" i="23"/>
  <c r="J475" i="23"/>
  <c r="A476" i="23"/>
  <c r="I475" i="23"/>
  <c r="Y475" i="23"/>
  <c r="N475" i="23"/>
  <c r="G475" i="23"/>
  <c r="W475" i="23"/>
  <c r="P475" i="23"/>
  <c r="X673" i="24"/>
  <c r="D673" i="24"/>
  <c r="K673" i="24"/>
  <c r="R673" i="24"/>
  <c r="B673" i="24"/>
  <c r="E673" i="24"/>
  <c r="T673" i="24"/>
  <c r="W673" i="24"/>
  <c r="G673" i="24"/>
  <c r="N673" i="24"/>
  <c r="Y673" i="24"/>
  <c r="P673" i="24"/>
  <c r="S673" i="24"/>
  <c r="C673" i="24"/>
  <c r="J673" i="24"/>
  <c r="Q673" i="24"/>
  <c r="H673" i="24"/>
  <c r="O673" i="24"/>
  <c r="A674" i="24"/>
  <c r="F673" i="24"/>
  <c r="I673" i="24"/>
  <c r="L673" i="24"/>
  <c r="M673" i="24"/>
  <c r="U673" i="24"/>
  <c r="V673" i="24"/>
  <c r="P533" i="24"/>
  <c r="E533" i="24"/>
  <c r="B533" i="24"/>
  <c r="R533" i="24"/>
  <c r="O533" i="24"/>
  <c r="T533" i="24"/>
  <c r="I533" i="24"/>
  <c r="F533" i="24"/>
  <c r="C533" i="24"/>
  <c r="S533" i="24"/>
  <c r="D533" i="24"/>
  <c r="X533" i="24"/>
  <c r="Q533" i="24"/>
  <c r="J533" i="24"/>
  <c r="G533" i="24"/>
  <c r="W533" i="24"/>
  <c r="H533" i="24"/>
  <c r="A534" i="24"/>
  <c r="Y533" i="24"/>
  <c r="N533" i="24"/>
  <c r="K533" i="24"/>
  <c r="L533" i="24"/>
  <c r="M533" i="24"/>
  <c r="V533" i="24"/>
  <c r="U533" i="24"/>
  <c r="J322" i="24"/>
  <c r="I322" i="24"/>
  <c r="W322" i="24"/>
  <c r="B322" i="24"/>
  <c r="H322" i="24"/>
  <c r="V322" i="24"/>
  <c r="L322" i="24"/>
  <c r="C322" i="24"/>
  <c r="Y322" i="24"/>
  <c r="D322" i="24"/>
  <c r="R322" i="24"/>
  <c r="X322" i="24"/>
  <c r="O322" i="24"/>
  <c r="E322" i="24"/>
  <c r="S322" i="24"/>
  <c r="N322" i="24"/>
  <c r="T322" i="24"/>
  <c r="K322" i="24"/>
  <c r="Q322" i="24"/>
  <c r="U322" i="24"/>
  <c r="P322" i="24"/>
  <c r="G322" i="24"/>
  <c r="M322" i="24"/>
  <c r="A323" i="24"/>
  <c r="F322" i="24"/>
  <c r="M712" i="21"/>
  <c r="P712" i="21"/>
  <c r="J712" i="21"/>
  <c r="N712" i="21"/>
  <c r="R712" i="21"/>
  <c r="Q712" i="21"/>
  <c r="S712" i="21"/>
  <c r="L712" i="21"/>
  <c r="K712" i="21"/>
  <c r="O712" i="21"/>
  <c r="X712" i="21"/>
  <c r="A713" i="21"/>
  <c r="T712" i="21"/>
  <c r="Y712" i="21"/>
  <c r="H712" i="21"/>
  <c r="G712" i="21"/>
  <c r="I712" i="21"/>
  <c r="F712" i="21"/>
  <c r="B712" i="21"/>
  <c r="D712" i="21"/>
  <c r="C712" i="21"/>
  <c r="E712" i="21"/>
  <c r="U712" i="21"/>
  <c r="V712" i="21"/>
  <c r="W712" i="21"/>
  <c r="O404" i="23"/>
  <c r="P404" i="23"/>
  <c r="I404" i="23"/>
  <c r="F404" i="23"/>
  <c r="S404" i="23"/>
  <c r="T404" i="23"/>
  <c r="Q404" i="23"/>
  <c r="J404" i="23"/>
  <c r="G404" i="23"/>
  <c r="D404" i="23"/>
  <c r="X404" i="23"/>
  <c r="Y404" i="23"/>
  <c r="R404" i="23"/>
  <c r="K404" i="23"/>
  <c r="H404" i="23"/>
  <c r="E404" i="23"/>
  <c r="A440" i="23"/>
  <c r="N404" i="23"/>
  <c r="L404" i="23"/>
  <c r="M404" i="23"/>
  <c r="B404" i="23"/>
  <c r="C404" i="23"/>
  <c r="U404" i="23"/>
  <c r="W404" i="23"/>
  <c r="V404" i="23"/>
  <c r="S743" i="24"/>
  <c r="C743" i="24"/>
  <c r="J743" i="24"/>
  <c r="Q743" i="24"/>
  <c r="P743" i="24"/>
  <c r="O743" i="24"/>
  <c r="A744" i="24"/>
  <c r="F743" i="24"/>
  <c r="M743" i="24"/>
  <c r="L743" i="24"/>
  <c r="K743" i="24"/>
  <c r="R743" i="24"/>
  <c r="B743" i="24"/>
  <c r="I743" i="24"/>
  <c r="H743" i="24"/>
  <c r="G743" i="24"/>
  <c r="N743" i="24"/>
  <c r="Y743" i="24"/>
  <c r="E743" i="24"/>
  <c r="D743" i="24"/>
  <c r="W743" i="24"/>
  <c r="T743" i="24"/>
  <c r="V743" i="24"/>
  <c r="U743" i="24"/>
  <c r="X743" i="24"/>
  <c r="P286" i="24"/>
  <c r="A287" i="24"/>
  <c r="V286" i="24"/>
  <c r="Y286" i="24"/>
  <c r="D286" i="24"/>
  <c r="R286" i="24"/>
  <c r="X286" i="24"/>
  <c r="O286" i="24"/>
  <c r="J286" i="24"/>
  <c r="M286" i="24"/>
  <c r="E286" i="24"/>
  <c r="I286" i="24"/>
  <c r="B286" i="24"/>
  <c r="U286" i="24"/>
  <c r="N286" i="24"/>
  <c r="T286" i="24"/>
  <c r="K286" i="24"/>
  <c r="Q286" i="24"/>
  <c r="L286" i="24"/>
  <c r="C286" i="24"/>
  <c r="G286" i="24"/>
  <c r="F286" i="24"/>
  <c r="S286" i="24"/>
  <c r="W286" i="24"/>
  <c r="H286" i="24"/>
  <c r="M510" i="23"/>
  <c r="B510" i="23"/>
  <c r="R510" i="23"/>
  <c r="K510" i="23"/>
  <c r="A511" i="23"/>
  <c r="P510" i="23"/>
  <c r="Q510" i="23"/>
  <c r="F510" i="23"/>
  <c r="V510" i="23"/>
  <c r="O510" i="23"/>
  <c r="D510" i="23"/>
  <c r="T510" i="23"/>
  <c r="E510" i="23"/>
  <c r="U510" i="23"/>
  <c r="J510" i="23"/>
  <c r="C510" i="23"/>
  <c r="S510" i="23"/>
  <c r="H510" i="23"/>
  <c r="X510" i="23"/>
  <c r="I510" i="23"/>
  <c r="Y510" i="23"/>
  <c r="N510" i="23"/>
  <c r="G510" i="23"/>
  <c r="W510" i="23"/>
  <c r="L510" i="23"/>
  <c r="J747" i="21"/>
  <c r="A748" i="21"/>
  <c r="F747" i="21"/>
  <c r="E747" i="21"/>
  <c r="I747" i="21"/>
  <c r="D747" i="21"/>
  <c r="C747" i="21"/>
  <c r="G747" i="21"/>
  <c r="H747" i="21"/>
  <c r="B747" i="21"/>
  <c r="Q747" i="21"/>
  <c r="U747" i="21"/>
  <c r="W747" i="21"/>
  <c r="P747" i="21"/>
  <c r="V747" i="21"/>
  <c r="S747" i="21"/>
  <c r="L747" i="21"/>
  <c r="M747" i="21"/>
  <c r="O747" i="21"/>
  <c r="X747" i="21"/>
  <c r="Y747" i="21"/>
  <c r="R747" i="21"/>
  <c r="T747" i="21"/>
  <c r="N747" i="21"/>
  <c r="K747" i="21"/>
  <c r="B638" i="24"/>
  <c r="D638" i="24"/>
  <c r="A639" i="24"/>
  <c r="I638" i="24"/>
  <c r="K638" i="24"/>
  <c r="J638" i="24"/>
  <c r="E638" i="24"/>
  <c r="G638" i="24"/>
  <c r="F638" i="24"/>
  <c r="H638" i="24"/>
  <c r="C638" i="24"/>
  <c r="Y638" i="24"/>
  <c r="L638" i="24"/>
  <c r="Q638" i="24"/>
  <c r="M638" i="24"/>
  <c r="P638" i="24"/>
  <c r="S638" i="24"/>
  <c r="X638" i="24"/>
  <c r="T638" i="24"/>
  <c r="W638" i="24"/>
  <c r="O638" i="24"/>
  <c r="N638" i="24"/>
  <c r="U638" i="24"/>
  <c r="V638" i="24"/>
  <c r="R638" i="24"/>
  <c r="P778" i="24"/>
  <c r="S778" i="24"/>
  <c r="C778" i="24"/>
  <c r="J778" i="24"/>
  <c r="Q778" i="24"/>
  <c r="L778" i="24"/>
  <c r="O778" i="24"/>
  <c r="A779" i="24"/>
  <c r="F778" i="24"/>
  <c r="M778" i="24"/>
  <c r="H778" i="24"/>
  <c r="K778" i="24"/>
  <c r="R778" i="24"/>
  <c r="B778" i="24"/>
  <c r="I778" i="24"/>
  <c r="D778" i="24"/>
  <c r="G778" i="24"/>
  <c r="N778" i="24"/>
  <c r="Y778" i="24"/>
  <c r="E778" i="24"/>
  <c r="U778" i="24"/>
  <c r="W778" i="24"/>
  <c r="T778" i="24"/>
  <c r="X778" i="24"/>
  <c r="V778" i="24"/>
  <c r="I357" i="24"/>
  <c r="W357" i="24"/>
  <c r="B357" i="24"/>
  <c r="A358" i="24"/>
  <c r="O357" i="24"/>
  <c r="J357" i="24"/>
  <c r="Y357" i="24"/>
  <c r="H357" i="24"/>
  <c r="R357" i="24"/>
  <c r="Q357" i="24"/>
  <c r="P357" i="24"/>
  <c r="C357" i="24"/>
  <c r="D357" i="24"/>
  <c r="N357" i="24"/>
  <c r="X357" i="24"/>
  <c r="K357" i="24"/>
  <c r="F357" i="24"/>
  <c r="E357" i="24"/>
  <c r="S357" i="24"/>
  <c r="T357" i="24"/>
  <c r="G357" i="24"/>
  <c r="M357" i="24"/>
  <c r="L357" i="24"/>
  <c r="V357" i="24"/>
  <c r="U357" i="24"/>
  <c r="P439" i="23"/>
  <c r="J439" i="23"/>
  <c r="G439" i="23"/>
  <c r="E439" i="23"/>
  <c r="D439" i="23"/>
  <c r="I439" i="23"/>
  <c r="H439" i="23"/>
  <c r="F439" i="23"/>
  <c r="K439" i="23"/>
  <c r="M439" i="23"/>
  <c r="L439" i="23"/>
  <c r="N439" i="23"/>
  <c r="O439" i="23"/>
  <c r="C439" i="23"/>
  <c r="B439" i="23"/>
  <c r="Y439" i="23"/>
  <c r="V439" i="23"/>
  <c r="W439" i="23"/>
  <c r="R439" i="23"/>
  <c r="T439" i="23"/>
  <c r="X439" i="23"/>
  <c r="Q439" i="23"/>
  <c r="U439" i="23"/>
  <c r="S439" i="23"/>
  <c r="B782" i="21"/>
  <c r="G782" i="21"/>
  <c r="A783" i="21"/>
  <c r="F782" i="21"/>
  <c r="K782" i="21"/>
  <c r="E782" i="21"/>
  <c r="J782" i="21"/>
  <c r="D782" i="21"/>
  <c r="I782" i="21"/>
  <c r="C782" i="21"/>
  <c r="H782" i="21"/>
  <c r="Y782" i="21"/>
  <c r="Q782" i="21"/>
  <c r="U782" i="21"/>
  <c r="N782" i="21"/>
  <c r="M782" i="21"/>
  <c r="V782" i="21"/>
  <c r="S782" i="21"/>
  <c r="W782" i="21"/>
  <c r="R782" i="21"/>
  <c r="O782" i="21"/>
  <c r="L782" i="21"/>
  <c r="P782" i="21"/>
  <c r="T782" i="21"/>
  <c r="X782" i="21"/>
  <c r="M545" i="23"/>
  <c r="A546" i="23"/>
  <c r="N545" i="23"/>
  <c r="G545" i="23"/>
  <c r="W545" i="23"/>
  <c r="P545" i="23"/>
  <c r="Q545" i="23"/>
  <c r="B545" i="23"/>
  <c r="R545" i="23"/>
  <c r="K545" i="23"/>
  <c r="D545" i="23"/>
  <c r="T545" i="23"/>
  <c r="E545" i="23"/>
  <c r="U545" i="23"/>
  <c r="F545" i="23"/>
  <c r="V545" i="23"/>
  <c r="O545" i="23"/>
  <c r="H545" i="23"/>
  <c r="X545" i="23"/>
  <c r="I545" i="23"/>
  <c r="Y545" i="23"/>
  <c r="J545" i="23"/>
  <c r="C545" i="23"/>
  <c r="S545" i="23"/>
  <c r="L545" i="23"/>
  <c r="I852" i="21"/>
  <c r="A853" i="21"/>
  <c r="N852" i="21"/>
  <c r="K852" i="21"/>
  <c r="H852" i="21"/>
  <c r="X852" i="21"/>
  <c r="M852" i="21"/>
  <c r="B852" i="21"/>
  <c r="R852" i="21"/>
  <c r="O852" i="21"/>
  <c r="L852" i="21"/>
  <c r="Q852" i="21"/>
  <c r="F852" i="21"/>
  <c r="C852" i="21"/>
  <c r="S852" i="21"/>
  <c r="P852" i="21"/>
  <c r="E852" i="21"/>
  <c r="Y852" i="21"/>
  <c r="J852" i="21"/>
  <c r="G852" i="21"/>
  <c r="D852" i="21"/>
  <c r="T852" i="21"/>
  <c r="W852" i="21"/>
  <c r="U852" i="21"/>
  <c r="V852" i="21"/>
  <c r="G396" i="21"/>
  <c r="D396" i="21"/>
  <c r="X396" i="21"/>
  <c r="Q396" i="21"/>
  <c r="J396" i="21"/>
  <c r="K396" i="21"/>
  <c r="H396" i="21"/>
  <c r="A397" i="21"/>
  <c r="Y396" i="21"/>
  <c r="R396" i="21"/>
  <c r="O396" i="21"/>
  <c r="P396" i="21"/>
  <c r="E396" i="21"/>
  <c r="B396" i="21"/>
  <c r="C396" i="21"/>
  <c r="S396" i="21"/>
  <c r="T396" i="21"/>
  <c r="I396" i="21"/>
  <c r="F396" i="21"/>
  <c r="M396" i="21"/>
  <c r="L396" i="21"/>
  <c r="N396" i="21"/>
  <c r="W396" i="21"/>
  <c r="U396" i="21"/>
  <c r="V396" i="21"/>
  <c r="R572" i="21"/>
  <c r="O572" i="21"/>
  <c r="H572" i="21"/>
  <c r="E572" i="21"/>
  <c r="B572" i="21"/>
  <c r="C572" i="21"/>
  <c r="S572" i="21"/>
  <c r="P572" i="21"/>
  <c r="I572" i="21"/>
  <c r="F572" i="21"/>
  <c r="G572" i="21"/>
  <c r="A573" i="21"/>
  <c r="T572" i="21"/>
  <c r="Q572" i="21"/>
  <c r="J572" i="21"/>
  <c r="K572" i="21"/>
  <c r="D572" i="21"/>
  <c r="X572" i="21"/>
  <c r="Y572" i="21"/>
  <c r="M572" i="21"/>
  <c r="L572" i="21"/>
  <c r="N572" i="21"/>
  <c r="V572" i="21"/>
  <c r="W572" i="21"/>
  <c r="U572" i="21"/>
  <c r="B537" i="21"/>
  <c r="R537" i="21"/>
  <c r="O537" i="21"/>
  <c r="H537" i="21"/>
  <c r="A538" i="21"/>
  <c r="Y537" i="21"/>
  <c r="F537" i="21"/>
  <c r="C537" i="21"/>
  <c r="S537" i="21"/>
  <c r="P537" i="21"/>
  <c r="E537" i="21"/>
  <c r="J537" i="21"/>
  <c r="G537" i="21"/>
  <c r="W537" i="21"/>
  <c r="T537" i="21"/>
  <c r="I537" i="21"/>
  <c r="N537" i="21"/>
  <c r="K537" i="21"/>
  <c r="D537" i="21"/>
  <c r="X537" i="21"/>
  <c r="Q537" i="21"/>
  <c r="M537" i="21"/>
  <c r="L537" i="21"/>
  <c r="V537" i="21"/>
  <c r="U537" i="21"/>
  <c r="K369" i="23"/>
  <c r="H369" i="23"/>
  <c r="A405" i="23"/>
  <c r="Y369" i="23"/>
  <c r="R369" i="23"/>
  <c r="O369" i="23"/>
  <c r="P369" i="23"/>
  <c r="E369" i="23"/>
  <c r="B369" i="23"/>
  <c r="C369" i="23"/>
  <c r="S369" i="23"/>
  <c r="T369" i="23"/>
  <c r="I369" i="23"/>
  <c r="F369" i="23"/>
  <c r="G369" i="23"/>
  <c r="D369" i="23"/>
  <c r="X369" i="23"/>
  <c r="Q369" i="23"/>
  <c r="J369" i="23"/>
  <c r="N369" i="23"/>
  <c r="L369" i="23"/>
  <c r="M369" i="23"/>
  <c r="W369" i="23"/>
  <c r="U369" i="23"/>
  <c r="V369" i="23"/>
  <c r="Q677" i="21"/>
  <c r="J677" i="21"/>
  <c r="G677" i="21"/>
  <c r="W677" i="21"/>
  <c r="T677" i="21"/>
  <c r="Y677" i="21"/>
  <c r="N677" i="21"/>
  <c r="K677" i="21"/>
  <c r="D677" i="21"/>
  <c r="X677" i="21"/>
  <c r="E677" i="21"/>
  <c r="B677" i="21"/>
  <c r="R677" i="21"/>
  <c r="O677" i="21"/>
  <c r="H677" i="21"/>
  <c r="A678" i="21"/>
  <c r="I677" i="21"/>
  <c r="F677" i="21"/>
  <c r="C677" i="21"/>
  <c r="S677" i="21"/>
  <c r="P677" i="21"/>
  <c r="M677" i="21"/>
  <c r="L677" i="21"/>
  <c r="U677" i="21"/>
  <c r="V677" i="21"/>
  <c r="A604" i="24"/>
  <c r="J603" i="24"/>
  <c r="G603" i="24"/>
  <c r="B603" i="24"/>
  <c r="E603" i="24"/>
  <c r="D603" i="24"/>
  <c r="I603" i="24"/>
  <c r="C603" i="24"/>
  <c r="H603" i="24"/>
  <c r="F603" i="24"/>
  <c r="P603" i="24"/>
  <c r="L603" i="24"/>
  <c r="Q603" i="24"/>
  <c r="K603" i="24"/>
  <c r="W603" i="24"/>
  <c r="S603" i="24"/>
  <c r="X603" i="24"/>
  <c r="V603" i="24"/>
  <c r="R603" i="24"/>
  <c r="N603" i="24"/>
  <c r="O603" i="24"/>
  <c r="M603" i="24"/>
  <c r="Y603" i="24"/>
  <c r="U603" i="24"/>
  <c r="T603" i="24"/>
  <c r="H427" i="24"/>
  <c r="R427" i="24"/>
  <c r="U427" i="24"/>
  <c r="P427" i="24"/>
  <c r="C427" i="24"/>
  <c r="M427" i="24"/>
  <c r="W427" i="24"/>
  <c r="X427" i="24"/>
  <c r="K427" i="24"/>
  <c r="F427" i="24"/>
  <c r="I427" i="24"/>
  <c r="S427" i="24"/>
  <c r="A428" i="24"/>
  <c r="Q427" i="24"/>
  <c r="L427" i="24"/>
  <c r="V427" i="24"/>
  <c r="Y427" i="24"/>
  <c r="D427" i="24"/>
  <c r="N427" i="24"/>
  <c r="B427" i="24"/>
  <c r="E427" i="24"/>
  <c r="O427" i="24"/>
  <c r="J427" i="24"/>
  <c r="T427" i="24"/>
  <c r="G427" i="24"/>
  <c r="K498" i="24"/>
  <c r="A499" i="24"/>
  <c r="Y498" i="24"/>
  <c r="D498" i="24"/>
  <c r="G498" i="24"/>
  <c r="H498" i="24"/>
  <c r="L498" i="24"/>
  <c r="O498" i="24"/>
  <c r="N498" i="24"/>
  <c r="M498" i="24"/>
  <c r="Q498" i="24"/>
  <c r="E498" i="24"/>
  <c r="P498" i="24"/>
  <c r="C498" i="24"/>
  <c r="B498" i="24"/>
  <c r="F498" i="24"/>
  <c r="J498" i="24"/>
  <c r="I498" i="24"/>
  <c r="S498" i="24"/>
  <c r="R498" i="24"/>
  <c r="V498" i="24"/>
  <c r="X498" i="24"/>
  <c r="T498" i="24"/>
  <c r="U498" i="24"/>
  <c r="W498" i="24"/>
  <c r="G361" i="21"/>
  <c r="W361" i="21"/>
  <c r="T361" i="21"/>
  <c r="Q361" i="21"/>
  <c r="J361" i="21"/>
  <c r="K361" i="21"/>
  <c r="D361" i="21"/>
  <c r="X361" i="21"/>
  <c r="Y361" i="21"/>
  <c r="N361" i="21"/>
  <c r="O361" i="21"/>
  <c r="H361" i="21"/>
  <c r="E361" i="21"/>
  <c r="B361" i="21"/>
  <c r="R361" i="21"/>
  <c r="C361" i="21"/>
  <c r="S361" i="21"/>
  <c r="P361" i="21"/>
  <c r="I361" i="21"/>
  <c r="F361" i="21"/>
  <c r="L361" i="21"/>
  <c r="M361" i="21"/>
  <c r="U361" i="21"/>
  <c r="V361" i="21"/>
  <c r="F251" i="24"/>
  <c r="C251" i="24"/>
  <c r="D251" i="24"/>
  <c r="A252" i="24"/>
  <c r="T251" i="24"/>
  <c r="M251" i="24"/>
  <c r="J251" i="24"/>
  <c r="G251" i="24"/>
  <c r="H251" i="24"/>
  <c r="E251" i="24"/>
  <c r="X251" i="24"/>
  <c r="Q251" i="24"/>
  <c r="K251" i="24"/>
  <c r="O251" i="24"/>
  <c r="I251" i="24"/>
  <c r="N251" i="24"/>
  <c r="B251" i="24"/>
  <c r="Y251" i="24"/>
  <c r="R251" i="24"/>
  <c r="S251" i="24"/>
  <c r="P251" i="24"/>
  <c r="L251" i="24"/>
  <c r="U251" i="24"/>
  <c r="W251" i="24"/>
  <c r="V251" i="24"/>
  <c r="B502" i="21"/>
  <c r="C502" i="21"/>
  <c r="P502" i="21"/>
  <c r="F502" i="21"/>
  <c r="G502" i="21"/>
  <c r="E502" i="21"/>
  <c r="J502" i="21"/>
  <c r="D502" i="21"/>
  <c r="I502" i="21"/>
  <c r="A503" i="21"/>
  <c r="H502" i="21"/>
  <c r="N502" i="21"/>
  <c r="K502" i="21"/>
  <c r="L502" i="21"/>
  <c r="O502" i="21"/>
  <c r="M502" i="21"/>
  <c r="U502" i="21"/>
  <c r="W502" i="21"/>
  <c r="Y502" i="21"/>
  <c r="V502" i="21"/>
  <c r="T502" i="21"/>
  <c r="X502" i="21"/>
  <c r="S502" i="21"/>
  <c r="R502" i="21"/>
  <c r="Q502" i="21"/>
  <c r="O334" i="23"/>
  <c r="D334" i="23"/>
  <c r="X334" i="23"/>
  <c r="Y334" i="23"/>
  <c r="N334" i="23"/>
  <c r="C334" i="23"/>
  <c r="S334" i="23"/>
  <c r="H334" i="23"/>
  <c r="E334" i="23"/>
  <c r="B334" i="23"/>
  <c r="R334" i="23"/>
  <c r="G334" i="23"/>
  <c r="W334" i="23"/>
  <c r="P334" i="23"/>
  <c r="I334" i="23"/>
  <c r="F334" i="23"/>
  <c r="A370" i="23"/>
  <c r="K334" i="23"/>
  <c r="T334" i="23"/>
  <c r="Q334" i="23"/>
  <c r="J334" i="23"/>
  <c r="M334" i="23"/>
  <c r="L334" i="23"/>
  <c r="V334" i="23"/>
  <c r="U334" i="23"/>
  <c r="H297" i="19"/>
  <c r="X297" i="19"/>
  <c r="Q297" i="19"/>
  <c r="F297" i="19"/>
  <c r="V297" i="19"/>
  <c r="O297" i="19"/>
  <c r="L297" i="19"/>
  <c r="E297" i="19"/>
  <c r="U297" i="19"/>
  <c r="J297" i="19"/>
  <c r="C297" i="19"/>
  <c r="S297" i="19"/>
  <c r="P297" i="19"/>
  <c r="I297" i="19"/>
  <c r="Y297" i="19"/>
  <c r="N297" i="19"/>
  <c r="G297" i="19"/>
  <c r="W297" i="19"/>
  <c r="D297" i="19"/>
  <c r="T297" i="19"/>
  <c r="M297" i="19"/>
  <c r="B297" i="19"/>
  <c r="R297" i="19"/>
  <c r="K297" i="19"/>
  <c r="D548" i="19"/>
  <c r="H548" i="19"/>
  <c r="L548" i="19"/>
  <c r="P548" i="19"/>
  <c r="T548" i="19"/>
  <c r="X548" i="19"/>
  <c r="E548" i="19"/>
  <c r="I548" i="19"/>
  <c r="M548" i="19"/>
  <c r="Q548" i="19"/>
  <c r="U548" i="19"/>
  <c r="Y548" i="19"/>
  <c r="A549" i="19"/>
  <c r="B548" i="19"/>
  <c r="F548" i="19"/>
  <c r="J548" i="19"/>
  <c r="N548" i="19"/>
  <c r="R548" i="19"/>
  <c r="V548" i="19"/>
  <c r="C548" i="19"/>
  <c r="G548" i="19"/>
  <c r="K548" i="19"/>
  <c r="O548" i="19"/>
  <c r="S548" i="19"/>
  <c r="W548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E513" i="19"/>
  <c r="I513" i="19"/>
  <c r="M513" i="19"/>
  <c r="Q513" i="19"/>
  <c r="U513" i="19"/>
  <c r="Y513" i="19"/>
  <c r="F513" i="19"/>
  <c r="J513" i="19"/>
  <c r="N513" i="19"/>
  <c r="R513" i="19"/>
  <c r="V513" i="19"/>
  <c r="A514" i="19"/>
  <c r="C513" i="19"/>
  <c r="G513" i="19"/>
  <c r="K513" i="19"/>
  <c r="O513" i="19"/>
  <c r="S513" i="19"/>
  <c r="W513" i="19"/>
  <c r="B513" i="19"/>
  <c r="D513" i="19"/>
  <c r="H513" i="19"/>
  <c r="L513" i="19"/>
  <c r="P513" i="19"/>
  <c r="T513" i="19"/>
  <c r="X513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E478" i="19"/>
  <c r="I478" i="19"/>
  <c r="M478" i="19"/>
  <c r="Q478" i="19"/>
  <c r="U478" i="19"/>
  <c r="Y478" i="19"/>
  <c r="B478" i="19"/>
  <c r="F478" i="19"/>
  <c r="J478" i="19"/>
  <c r="N478" i="19"/>
  <c r="R478" i="19"/>
  <c r="V478" i="19"/>
  <c r="A479" i="19"/>
  <c r="C428" i="24" l="1"/>
  <c r="U428" i="24"/>
  <c r="P428" i="24"/>
  <c r="R428" i="24"/>
  <c r="M428" i="24"/>
  <c r="O428" i="24"/>
  <c r="S428" i="24"/>
  <c r="N428" i="24"/>
  <c r="I428" i="24"/>
  <c r="K428" i="24"/>
  <c r="A429" i="24"/>
  <c r="H428" i="24"/>
  <c r="L428" i="24"/>
  <c r="G428" i="24"/>
  <c r="Y428" i="24"/>
  <c r="D428" i="24"/>
  <c r="F428" i="24"/>
  <c r="X428" i="24"/>
  <c r="J428" i="24"/>
  <c r="E428" i="24"/>
  <c r="W428" i="24"/>
  <c r="B428" i="24"/>
  <c r="T428" i="24"/>
  <c r="V428" i="24"/>
  <c r="Q428" i="24"/>
  <c r="E538" i="21"/>
  <c r="J538" i="21"/>
  <c r="G538" i="21"/>
  <c r="D538" i="21"/>
  <c r="F538" i="21"/>
  <c r="I538" i="21"/>
  <c r="H538" i="21"/>
  <c r="P538" i="21"/>
  <c r="B538" i="21"/>
  <c r="C538" i="21"/>
  <c r="A539" i="21"/>
  <c r="K538" i="21"/>
  <c r="O538" i="21"/>
  <c r="N538" i="21"/>
  <c r="M538" i="21"/>
  <c r="L538" i="21"/>
  <c r="W538" i="21"/>
  <c r="T538" i="21"/>
  <c r="Y538" i="21"/>
  <c r="U538" i="21"/>
  <c r="V538" i="21"/>
  <c r="R538" i="21"/>
  <c r="S538" i="21"/>
  <c r="Q538" i="21"/>
  <c r="X538" i="21"/>
  <c r="H779" i="24"/>
  <c r="K779" i="24"/>
  <c r="R779" i="24"/>
  <c r="B779" i="24"/>
  <c r="I779" i="24"/>
  <c r="D779" i="24"/>
  <c r="G779" i="24"/>
  <c r="N779" i="24"/>
  <c r="Y779" i="24"/>
  <c r="E779" i="24"/>
  <c r="P779" i="24"/>
  <c r="S779" i="24"/>
  <c r="C779" i="24"/>
  <c r="J779" i="24"/>
  <c r="Q779" i="24"/>
  <c r="L779" i="24"/>
  <c r="O779" i="24"/>
  <c r="A780" i="24"/>
  <c r="F779" i="24"/>
  <c r="M779" i="24"/>
  <c r="W779" i="24"/>
  <c r="T779" i="24"/>
  <c r="X779" i="24"/>
  <c r="V779" i="24"/>
  <c r="U779" i="24"/>
  <c r="O748" i="21"/>
  <c r="X748" i="21"/>
  <c r="J748" i="21"/>
  <c r="S748" i="21"/>
  <c r="A749" i="21"/>
  <c r="R748" i="21"/>
  <c r="P748" i="21"/>
  <c r="Q748" i="21"/>
  <c r="K748" i="21"/>
  <c r="T748" i="21"/>
  <c r="Y748" i="21"/>
  <c r="L748" i="21"/>
  <c r="M748" i="21"/>
  <c r="N748" i="21"/>
  <c r="G748" i="21"/>
  <c r="D748" i="21"/>
  <c r="E748" i="21"/>
  <c r="I748" i="21"/>
  <c r="C748" i="21"/>
  <c r="F748" i="21"/>
  <c r="B748" i="21"/>
  <c r="H748" i="21"/>
  <c r="U748" i="21"/>
  <c r="V748" i="21"/>
  <c r="W748" i="21"/>
  <c r="F323" i="24"/>
  <c r="T323" i="24"/>
  <c r="S323" i="24"/>
  <c r="N323" i="24"/>
  <c r="E323" i="24"/>
  <c r="K323" i="24"/>
  <c r="Y323" i="24"/>
  <c r="V323" i="24"/>
  <c r="M323" i="24"/>
  <c r="H323" i="24"/>
  <c r="G323" i="24"/>
  <c r="U323" i="24"/>
  <c r="A324" i="24"/>
  <c r="O323" i="24"/>
  <c r="J323" i="24"/>
  <c r="X323" i="24"/>
  <c r="W323" i="24"/>
  <c r="B323" i="24"/>
  <c r="P323" i="24"/>
  <c r="D323" i="24"/>
  <c r="C323" i="24"/>
  <c r="Q323" i="24"/>
  <c r="L323" i="24"/>
  <c r="R323" i="24"/>
  <c r="I323" i="24"/>
  <c r="B476" i="23"/>
  <c r="R476" i="23"/>
  <c r="K476" i="23"/>
  <c r="A477" i="23"/>
  <c r="P476" i="23"/>
  <c r="I476" i="23"/>
  <c r="Y476" i="23"/>
  <c r="F476" i="23"/>
  <c r="V476" i="23"/>
  <c r="O476" i="23"/>
  <c r="D476" i="23"/>
  <c r="T476" i="23"/>
  <c r="M476" i="23"/>
  <c r="J476" i="23"/>
  <c r="C476" i="23"/>
  <c r="S476" i="23"/>
  <c r="H476" i="23"/>
  <c r="X476" i="23"/>
  <c r="Q476" i="23"/>
  <c r="N476" i="23"/>
  <c r="G476" i="23"/>
  <c r="W476" i="23"/>
  <c r="L476" i="23"/>
  <c r="E476" i="23"/>
  <c r="U476" i="23"/>
  <c r="J569" i="24"/>
  <c r="G569" i="24"/>
  <c r="W569" i="24"/>
  <c r="P569" i="24"/>
  <c r="I569" i="24"/>
  <c r="N569" i="24"/>
  <c r="K569" i="24"/>
  <c r="A570" i="24"/>
  <c r="T569" i="24"/>
  <c r="Q569" i="24"/>
  <c r="B569" i="24"/>
  <c r="R569" i="24"/>
  <c r="O569" i="24"/>
  <c r="D569" i="24"/>
  <c r="X569" i="24"/>
  <c r="Y569" i="24"/>
  <c r="F569" i="24"/>
  <c r="C569" i="24"/>
  <c r="S569" i="24"/>
  <c r="H569" i="24"/>
  <c r="E569" i="24"/>
  <c r="L569" i="24"/>
  <c r="M569" i="24"/>
  <c r="U569" i="24"/>
  <c r="V569" i="24"/>
  <c r="F581" i="23"/>
  <c r="V581" i="23"/>
  <c r="O581" i="23"/>
  <c r="H581" i="23"/>
  <c r="X581" i="23"/>
  <c r="Q581" i="23"/>
  <c r="J581" i="23"/>
  <c r="C581" i="23"/>
  <c r="S581" i="23"/>
  <c r="L581" i="23"/>
  <c r="E581" i="23"/>
  <c r="U581" i="23"/>
  <c r="N581" i="23"/>
  <c r="G581" i="23"/>
  <c r="W581" i="23"/>
  <c r="P581" i="23"/>
  <c r="I581" i="23"/>
  <c r="Y581" i="23"/>
  <c r="B581" i="23"/>
  <c r="R581" i="23"/>
  <c r="K581" i="23"/>
  <c r="D581" i="23"/>
  <c r="T581" i="23"/>
  <c r="M581" i="23"/>
  <c r="A582" i="23"/>
  <c r="P393" i="24"/>
  <c r="H393" i="24"/>
  <c r="E393" i="24"/>
  <c r="B393" i="24"/>
  <c r="W393" i="24"/>
  <c r="N393" i="24"/>
  <c r="T393" i="24"/>
  <c r="Q393" i="24"/>
  <c r="I393" i="24"/>
  <c r="F393" i="24"/>
  <c r="A394" i="24"/>
  <c r="M393" i="24"/>
  <c r="C393" i="24"/>
  <c r="X393" i="24"/>
  <c r="U393" i="24"/>
  <c r="R393" i="24"/>
  <c r="J393" i="24"/>
  <c r="O393" i="24"/>
  <c r="K393" i="24"/>
  <c r="G393" i="24"/>
  <c r="D393" i="24"/>
  <c r="Y393" i="24"/>
  <c r="V393" i="24"/>
  <c r="S393" i="24"/>
  <c r="L393" i="24"/>
  <c r="O604" i="24"/>
  <c r="J604" i="24"/>
  <c r="T604" i="24"/>
  <c r="K604" i="24"/>
  <c r="Y604" i="24"/>
  <c r="P604" i="24"/>
  <c r="A605" i="24"/>
  <c r="Q604" i="24"/>
  <c r="S604" i="24"/>
  <c r="R604" i="24"/>
  <c r="X604" i="24"/>
  <c r="N604" i="24"/>
  <c r="M604" i="24"/>
  <c r="L604" i="24"/>
  <c r="E604" i="24"/>
  <c r="F604" i="24"/>
  <c r="G604" i="24"/>
  <c r="C604" i="24"/>
  <c r="H604" i="24"/>
  <c r="B604" i="24"/>
  <c r="I604" i="24"/>
  <c r="D604" i="24"/>
  <c r="U604" i="24"/>
  <c r="W604" i="24"/>
  <c r="V604" i="24"/>
  <c r="H405" i="23"/>
  <c r="E405" i="23"/>
  <c r="B405" i="23"/>
  <c r="A441" i="23"/>
  <c r="O405" i="23"/>
  <c r="P405" i="23"/>
  <c r="I405" i="23"/>
  <c r="F405" i="23"/>
  <c r="C405" i="23"/>
  <c r="S405" i="23"/>
  <c r="T405" i="23"/>
  <c r="Q405" i="23"/>
  <c r="J405" i="23"/>
  <c r="G405" i="23"/>
  <c r="D405" i="23"/>
  <c r="X405" i="23"/>
  <c r="Y405" i="23"/>
  <c r="R405" i="23"/>
  <c r="K405" i="23"/>
  <c r="L405" i="23"/>
  <c r="M405" i="23"/>
  <c r="N405" i="23"/>
  <c r="W405" i="23"/>
  <c r="U405" i="23"/>
  <c r="V405" i="23"/>
  <c r="H440" i="23"/>
  <c r="E440" i="23"/>
  <c r="F440" i="23"/>
  <c r="K440" i="23"/>
  <c r="P440" i="23"/>
  <c r="I440" i="23"/>
  <c r="J440" i="23"/>
  <c r="O440" i="23"/>
  <c r="T440" i="23"/>
  <c r="Q440" i="23"/>
  <c r="R440" i="23"/>
  <c r="S440" i="23"/>
  <c r="D440" i="23"/>
  <c r="X440" i="23"/>
  <c r="Y440" i="23"/>
  <c r="G440" i="23"/>
  <c r="M440" i="23"/>
  <c r="L440" i="23"/>
  <c r="N440" i="23"/>
  <c r="B440" i="23"/>
  <c r="C440" i="23"/>
  <c r="W440" i="23"/>
  <c r="V440" i="23"/>
  <c r="U440" i="23"/>
  <c r="S464" i="24"/>
  <c r="N464" i="24"/>
  <c r="I464" i="24"/>
  <c r="K464" i="24"/>
  <c r="A465" i="24"/>
  <c r="H464" i="24"/>
  <c r="L464" i="24"/>
  <c r="G464" i="24"/>
  <c r="Y464" i="24"/>
  <c r="D464" i="24"/>
  <c r="F464" i="24"/>
  <c r="X464" i="24"/>
  <c r="J464" i="24"/>
  <c r="E464" i="24"/>
  <c r="W464" i="24"/>
  <c r="B464" i="24"/>
  <c r="T464" i="24"/>
  <c r="V464" i="24"/>
  <c r="Q464" i="24"/>
  <c r="C464" i="24"/>
  <c r="U464" i="24"/>
  <c r="P464" i="24"/>
  <c r="R464" i="24"/>
  <c r="M464" i="24"/>
  <c r="O464" i="24"/>
  <c r="F818" i="21"/>
  <c r="K818" i="21"/>
  <c r="I818" i="21"/>
  <c r="J818" i="21"/>
  <c r="D818" i="21"/>
  <c r="A819" i="21"/>
  <c r="C818" i="21"/>
  <c r="H818" i="21"/>
  <c r="B818" i="21"/>
  <c r="G818" i="21"/>
  <c r="E818" i="21"/>
  <c r="S818" i="21"/>
  <c r="Y818" i="21"/>
  <c r="R818" i="21"/>
  <c r="X818" i="21"/>
  <c r="L818" i="21"/>
  <c r="N818" i="21"/>
  <c r="T818" i="21"/>
  <c r="Q818" i="21"/>
  <c r="U818" i="21"/>
  <c r="W818" i="21"/>
  <c r="M818" i="21"/>
  <c r="V818" i="21"/>
  <c r="P818" i="21"/>
  <c r="O818" i="21"/>
  <c r="S468" i="21"/>
  <c r="T468" i="21"/>
  <c r="Q468" i="21"/>
  <c r="R468" i="21"/>
  <c r="G468" i="21"/>
  <c r="D468" i="21"/>
  <c r="X468" i="21"/>
  <c r="Y468" i="21"/>
  <c r="A469" i="21"/>
  <c r="K468" i="21"/>
  <c r="H468" i="21"/>
  <c r="E468" i="21"/>
  <c r="F468" i="21"/>
  <c r="O468" i="21"/>
  <c r="P468" i="21"/>
  <c r="I468" i="21"/>
  <c r="J468" i="21"/>
  <c r="N468" i="21"/>
  <c r="L468" i="21"/>
  <c r="M468" i="21"/>
  <c r="B468" i="21"/>
  <c r="C468" i="21"/>
  <c r="V468" i="21"/>
  <c r="U468" i="21"/>
  <c r="W468" i="21"/>
  <c r="I252" i="24"/>
  <c r="B252" i="24"/>
  <c r="T252" i="24"/>
  <c r="K252" i="24"/>
  <c r="D252" i="24"/>
  <c r="M252" i="24"/>
  <c r="O252" i="24"/>
  <c r="F252" i="24"/>
  <c r="X252" i="24"/>
  <c r="Q252" i="24"/>
  <c r="H252" i="24"/>
  <c r="L252" i="24"/>
  <c r="S252" i="24"/>
  <c r="J252" i="24"/>
  <c r="C252" i="24"/>
  <c r="Y252" i="24"/>
  <c r="N252" i="24"/>
  <c r="E252" i="24"/>
  <c r="W252" i="24"/>
  <c r="P252" i="24"/>
  <c r="G252" i="24"/>
  <c r="R252" i="24"/>
  <c r="V252" i="24"/>
  <c r="U252" i="24"/>
  <c r="G499" i="24"/>
  <c r="R499" i="24"/>
  <c r="Y499" i="24"/>
  <c r="M499" i="24"/>
  <c r="L499" i="24"/>
  <c r="P499" i="24"/>
  <c r="K499" i="24"/>
  <c r="F499" i="24"/>
  <c r="J499" i="24"/>
  <c r="A500" i="24"/>
  <c r="E499" i="24"/>
  <c r="D499" i="24"/>
  <c r="O499" i="24"/>
  <c r="C499" i="24"/>
  <c r="Q499" i="24"/>
  <c r="N499" i="24"/>
  <c r="B499" i="24"/>
  <c r="I499" i="24"/>
  <c r="H499" i="24"/>
  <c r="S499" i="24"/>
  <c r="U499" i="24"/>
  <c r="T499" i="24"/>
  <c r="X499" i="24"/>
  <c r="V499" i="24"/>
  <c r="W499" i="24"/>
  <c r="C573" i="21"/>
  <c r="S573" i="21"/>
  <c r="P573" i="21"/>
  <c r="E573" i="21"/>
  <c r="B573" i="21"/>
  <c r="R573" i="21"/>
  <c r="G573" i="21"/>
  <c r="W573" i="21"/>
  <c r="T573" i="21"/>
  <c r="I573" i="21"/>
  <c r="F573" i="21"/>
  <c r="K573" i="21"/>
  <c r="D573" i="21"/>
  <c r="X573" i="21"/>
  <c r="Q573" i="21"/>
  <c r="J573" i="21"/>
  <c r="O573" i="21"/>
  <c r="H573" i="21"/>
  <c r="A574" i="21"/>
  <c r="Y573" i="21"/>
  <c r="N573" i="21"/>
  <c r="L573" i="21"/>
  <c r="M573" i="21"/>
  <c r="U573" i="21"/>
  <c r="V573" i="21"/>
  <c r="J853" i="21"/>
  <c r="C853" i="21"/>
  <c r="S853" i="21"/>
  <c r="P853" i="21"/>
  <c r="I853" i="21"/>
  <c r="N853" i="21"/>
  <c r="G853" i="21"/>
  <c r="W853" i="21"/>
  <c r="T853" i="21"/>
  <c r="Q853" i="21"/>
  <c r="B853" i="21"/>
  <c r="R853" i="21"/>
  <c r="K853" i="21"/>
  <c r="D853" i="21"/>
  <c r="X853" i="21"/>
  <c r="Y853" i="21"/>
  <c r="F853" i="21"/>
  <c r="A854" i="21"/>
  <c r="O853" i="21"/>
  <c r="H853" i="21"/>
  <c r="E853" i="21"/>
  <c r="M853" i="21"/>
  <c r="L853" i="21"/>
  <c r="V853" i="21"/>
  <c r="U853" i="21"/>
  <c r="A640" i="24"/>
  <c r="J639" i="24"/>
  <c r="I639" i="24"/>
  <c r="C639" i="24"/>
  <c r="F639" i="24"/>
  <c r="G639" i="24"/>
  <c r="H639" i="24"/>
  <c r="B639" i="24"/>
  <c r="D639" i="24"/>
  <c r="E639" i="24"/>
  <c r="N639" i="24"/>
  <c r="L639" i="24"/>
  <c r="O639" i="24"/>
  <c r="T639" i="24"/>
  <c r="Y639" i="24"/>
  <c r="S639" i="24"/>
  <c r="V639" i="24"/>
  <c r="K639" i="24"/>
  <c r="P639" i="24"/>
  <c r="Q639" i="24"/>
  <c r="R639" i="24"/>
  <c r="W639" i="24"/>
  <c r="U639" i="24"/>
  <c r="X639" i="24"/>
  <c r="M639" i="24"/>
  <c r="R511" i="23"/>
  <c r="M511" i="23"/>
  <c r="X511" i="23"/>
  <c r="V511" i="23"/>
  <c r="T511" i="23"/>
  <c r="Y511" i="23"/>
  <c r="K511" i="23"/>
  <c r="U511" i="23"/>
  <c r="H511" i="23"/>
  <c r="A512" i="23"/>
  <c r="D511" i="23"/>
  <c r="O511" i="23"/>
  <c r="B511" i="23"/>
  <c r="L511" i="23"/>
  <c r="W511" i="23"/>
  <c r="F511" i="23"/>
  <c r="S511" i="23"/>
  <c r="I511" i="23"/>
  <c r="P511" i="23"/>
  <c r="J511" i="23"/>
  <c r="E511" i="23"/>
  <c r="G511" i="23"/>
  <c r="N511" i="23"/>
  <c r="C511" i="23"/>
  <c r="Q511" i="23"/>
  <c r="C287" i="24"/>
  <c r="Q287" i="24"/>
  <c r="L287" i="24"/>
  <c r="R287" i="24"/>
  <c r="I287" i="24"/>
  <c r="O287" i="24"/>
  <c r="S287" i="24"/>
  <c r="N287" i="24"/>
  <c r="E287" i="24"/>
  <c r="K287" i="24"/>
  <c r="Y287" i="24"/>
  <c r="D287" i="24"/>
  <c r="H287" i="24"/>
  <c r="G287" i="24"/>
  <c r="U287" i="24"/>
  <c r="A288" i="24"/>
  <c r="F287" i="24"/>
  <c r="T287" i="24"/>
  <c r="J287" i="24"/>
  <c r="X287" i="24"/>
  <c r="W287" i="24"/>
  <c r="B287" i="24"/>
  <c r="P287" i="24"/>
  <c r="V287" i="24"/>
  <c r="M287" i="24"/>
  <c r="M744" i="24"/>
  <c r="T744" i="24"/>
  <c r="D744" i="24"/>
  <c r="G744" i="24"/>
  <c r="N744" i="24"/>
  <c r="I744" i="24"/>
  <c r="P744" i="24"/>
  <c r="S744" i="24"/>
  <c r="C744" i="24"/>
  <c r="J744" i="24"/>
  <c r="Y744" i="24"/>
  <c r="E744" i="24"/>
  <c r="L744" i="24"/>
  <c r="O744" i="24"/>
  <c r="A745" i="24"/>
  <c r="F744" i="24"/>
  <c r="Q744" i="24"/>
  <c r="X744" i="24"/>
  <c r="H744" i="24"/>
  <c r="K744" i="24"/>
  <c r="R744" i="24"/>
  <c r="B744" i="24"/>
  <c r="W744" i="24"/>
  <c r="V744" i="24"/>
  <c r="U744" i="24"/>
  <c r="I709" i="24"/>
  <c r="P709" i="24"/>
  <c r="S709" i="24"/>
  <c r="C709" i="24"/>
  <c r="J709" i="24"/>
  <c r="E709" i="24"/>
  <c r="H709" i="24"/>
  <c r="O709" i="24"/>
  <c r="A710" i="24"/>
  <c r="F709" i="24"/>
  <c r="Y709" i="24"/>
  <c r="X709" i="24"/>
  <c r="D709" i="24"/>
  <c r="K709" i="24"/>
  <c r="R709" i="24"/>
  <c r="B709" i="24"/>
  <c r="Q709" i="24"/>
  <c r="T709" i="24"/>
  <c r="W709" i="24"/>
  <c r="G709" i="24"/>
  <c r="N709" i="24"/>
  <c r="L709" i="24"/>
  <c r="M709" i="24"/>
  <c r="U709" i="24"/>
  <c r="V709" i="24"/>
  <c r="K849" i="24"/>
  <c r="R849" i="24"/>
  <c r="B849" i="24"/>
  <c r="I849" i="24"/>
  <c r="P849" i="24"/>
  <c r="W849" i="24"/>
  <c r="G849" i="24"/>
  <c r="N849" i="24"/>
  <c r="Y849" i="24"/>
  <c r="E849" i="24"/>
  <c r="L849" i="24"/>
  <c r="S849" i="24"/>
  <c r="C849" i="24"/>
  <c r="J849" i="24"/>
  <c r="Q849" i="24"/>
  <c r="X849" i="24"/>
  <c r="H849" i="24"/>
  <c r="O849" i="24"/>
  <c r="A850" i="24"/>
  <c r="F849" i="24"/>
  <c r="M849" i="24"/>
  <c r="T849" i="24"/>
  <c r="D849" i="24"/>
  <c r="V849" i="24"/>
  <c r="U849" i="24"/>
  <c r="H370" i="23"/>
  <c r="A406" i="23"/>
  <c r="Y370" i="23"/>
  <c r="N370" i="23"/>
  <c r="K370" i="23"/>
  <c r="P370" i="23"/>
  <c r="E370" i="23"/>
  <c r="B370" i="23"/>
  <c r="R370" i="23"/>
  <c r="O370" i="23"/>
  <c r="T370" i="23"/>
  <c r="I370" i="23"/>
  <c r="F370" i="23"/>
  <c r="C370" i="23"/>
  <c r="S370" i="23"/>
  <c r="D370" i="23"/>
  <c r="X370" i="23"/>
  <c r="Q370" i="23"/>
  <c r="J370" i="23"/>
  <c r="G370" i="23"/>
  <c r="W370" i="23"/>
  <c r="M370" i="23"/>
  <c r="L370" i="23"/>
  <c r="V370" i="23"/>
  <c r="U370" i="23"/>
  <c r="D503" i="21"/>
  <c r="I503" i="21"/>
  <c r="H503" i="21"/>
  <c r="A504" i="21"/>
  <c r="P503" i="21"/>
  <c r="F503" i="21"/>
  <c r="G503" i="21"/>
  <c r="E503" i="21"/>
  <c r="J503" i="21"/>
  <c r="M503" i="21"/>
  <c r="N503" i="21"/>
  <c r="K503" i="21"/>
  <c r="O503" i="21"/>
  <c r="L503" i="21"/>
  <c r="C503" i="21"/>
  <c r="B503" i="21"/>
  <c r="S503" i="21"/>
  <c r="W503" i="21"/>
  <c r="T503" i="21"/>
  <c r="U503" i="21"/>
  <c r="Y503" i="21"/>
  <c r="X503" i="21"/>
  <c r="V503" i="21"/>
  <c r="Q503" i="21"/>
  <c r="R503" i="21"/>
  <c r="F678" i="21"/>
  <c r="A679" i="21"/>
  <c r="Y678" i="21"/>
  <c r="C678" i="21"/>
  <c r="D678" i="21"/>
  <c r="G678" i="21"/>
  <c r="H678" i="21"/>
  <c r="B678" i="21"/>
  <c r="S678" i="21"/>
  <c r="E678" i="21"/>
  <c r="O678" i="21"/>
  <c r="P678" i="21"/>
  <c r="K678" i="21"/>
  <c r="I678" i="21"/>
  <c r="L678" i="21"/>
  <c r="Q678" i="21"/>
  <c r="M678" i="21"/>
  <c r="R678" i="21"/>
  <c r="J678" i="21"/>
  <c r="N678" i="21"/>
  <c r="X678" i="21"/>
  <c r="W678" i="21"/>
  <c r="U678" i="21"/>
  <c r="V678" i="21"/>
  <c r="T678" i="21"/>
  <c r="O397" i="21"/>
  <c r="H397" i="21"/>
  <c r="E397" i="21"/>
  <c r="B397" i="21"/>
  <c r="R397" i="21"/>
  <c r="C397" i="21"/>
  <c r="S397" i="21"/>
  <c r="P397" i="21"/>
  <c r="I397" i="21"/>
  <c r="F397" i="21"/>
  <c r="G397" i="21"/>
  <c r="W397" i="21"/>
  <c r="T397" i="21"/>
  <c r="Q397" i="21"/>
  <c r="J397" i="21"/>
  <c r="K397" i="21"/>
  <c r="D397" i="21"/>
  <c r="X397" i="21"/>
  <c r="Y397" i="21"/>
  <c r="N397" i="21"/>
  <c r="M397" i="21"/>
  <c r="L397" i="21"/>
  <c r="U397" i="21"/>
  <c r="V397" i="21"/>
  <c r="N546" i="23"/>
  <c r="C546" i="23"/>
  <c r="S546" i="23"/>
  <c r="L546" i="23"/>
  <c r="E546" i="23"/>
  <c r="U546" i="23"/>
  <c r="B546" i="23"/>
  <c r="R546" i="23"/>
  <c r="G546" i="23"/>
  <c r="W546" i="23"/>
  <c r="P546" i="23"/>
  <c r="I546" i="23"/>
  <c r="Y546" i="23"/>
  <c r="F546" i="23"/>
  <c r="V546" i="23"/>
  <c r="K546" i="23"/>
  <c r="D546" i="23"/>
  <c r="T546" i="23"/>
  <c r="M546" i="23"/>
  <c r="J546" i="23"/>
  <c r="A547" i="23"/>
  <c r="O546" i="23"/>
  <c r="H546" i="23"/>
  <c r="X546" i="23"/>
  <c r="Q546" i="23"/>
  <c r="J783" i="21"/>
  <c r="A784" i="21"/>
  <c r="H783" i="21"/>
  <c r="B783" i="21"/>
  <c r="I783" i="21"/>
  <c r="F783" i="21"/>
  <c r="G783" i="21"/>
  <c r="D783" i="21"/>
  <c r="C783" i="21"/>
  <c r="E783" i="21"/>
  <c r="T783" i="21"/>
  <c r="Q783" i="21"/>
  <c r="N783" i="21"/>
  <c r="P783" i="21"/>
  <c r="M783" i="21"/>
  <c r="W783" i="21"/>
  <c r="Y783" i="21"/>
  <c r="V783" i="21"/>
  <c r="S783" i="21"/>
  <c r="L783" i="21"/>
  <c r="R783" i="21"/>
  <c r="O783" i="21"/>
  <c r="X783" i="21"/>
  <c r="U783" i="21"/>
  <c r="K783" i="21"/>
  <c r="B358" i="24"/>
  <c r="P358" i="24"/>
  <c r="V358" i="24"/>
  <c r="M358" i="24"/>
  <c r="H358" i="24"/>
  <c r="C358" i="24"/>
  <c r="U358" i="24"/>
  <c r="R358" i="24"/>
  <c r="I358" i="24"/>
  <c r="K358" i="24"/>
  <c r="J358" i="24"/>
  <c r="X358" i="24"/>
  <c r="S358" i="24"/>
  <c r="G358" i="24"/>
  <c r="Y358" i="24"/>
  <c r="D358" i="24"/>
  <c r="A359" i="24"/>
  <c r="Q358" i="24"/>
  <c r="L358" i="24"/>
  <c r="W358" i="24"/>
  <c r="F358" i="24"/>
  <c r="T358" i="24"/>
  <c r="O358" i="24"/>
  <c r="N358" i="24"/>
  <c r="E358" i="24"/>
  <c r="J713" i="21"/>
  <c r="A714" i="21"/>
  <c r="W713" i="21"/>
  <c r="R713" i="21"/>
  <c r="I713" i="21"/>
  <c r="H713" i="21"/>
  <c r="C713" i="21"/>
  <c r="Q713" i="21"/>
  <c r="P713" i="21"/>
  <c r="K713" i="21"/>
  <c r="Y713" i="21"/>
  <c r="X713" i="21"/>
  <c r="S713" i="21"/>
  <c r="N713" i="21"/>
  <c r="E713" i="21"/>
  <c r="D713" i="21"/>
  <c r="F713" i="21"/>
  <c r="M713" i="21"/>
  <c r="L713" i="21"/>
  <c r="G713" i="21"/>
  <c r="B713" i="21"/>
  <c r="T713" i="21"/>
  <c r="O713" i="21"/>
  <c r="V713" i="21"/>
  <c r="U713" i="21"/>
  <c r="F534" i="24"/>
  <c r="S534" i="24"/>
  <c r="Y534" i="24"/>
  <c r="A535" i="24"/>
  <c r="D534" i="24"/>
  <c r="C534" i="24"/>
  <c r="H534" i="24"/>
  <c r="B534" i="24"/>
  <c r="G534" i="24"/>
  <c r="E534" i="24"/>
  <c r="I534" i="24"/>
  <c r="L534" i="24"/>
  <c r="J534" i="24"/>
  <c r="N534" i="24"/>
  <c r="M534" i="24"/>
  <c r="P534" i="24"/>
  <c r="R534" i="24"/>
  <c r="Q534" i="24"/>
  <c r="K534" i="24"/>
  <c r="O534" i="24"/>
  <c r="T534" i="24"/>
  <c r="W534" i="24"/>
  <c r="X534" i="24"/>
  <c r="U534" i="24"/>
  <c r="V534" i="24"/>
  <c r="H674" i="24"/>
  <c r="C674" i="24"/>
  <c r="B674" i="24"/>
  <c r="D674" i="24"/>
  <c r="A675" i="24"/>
  <c r="I674" i="24"/>
  <c r="K674" i="24"/>
  <c r="J674" i="24"/>
  <c r="E674" i="24"/>
  <c r="G674" i="24"/>
  <c r="F674" i="24"/>
  <c r="P674" i="24"/>
  <c r="S674" i="24"/>
  <c r="Q674" i="24"/>
  <c r="W674" i="24"/>
  <c r="N674" i="24"/>
  <c r="X674" i="24"/>
  <c r="R674" i="24"/>
  <c r="Y674" i="24"/>
  <c r="O674" i="24"/>
  <c r="T674" i="24"/>
  <c r="M674" i="24"/>
  <c r="L674" i="24"/>
  <c r="U674" i="24"/>
  <c r="V674" i="24"/>
  <c r="R814" i="24"/>
  <c r="B814" i="24"/>
  <c r="I814" i="24"/>
  <c r="H814" i="24"/>
  <c r="K814" i="24"/>
  <c r="N814" i="24"/>
  <c r="Y814" i="24"/>
  <c r="E814" i="24"/>
  <c r="D814" i="24"/>
  <c r="G814" i="24"/>
  <c r="J814" i="24"/>
  <c r="Q814" i="24"/>
  <c r="P814" i="24"/>
  <c r="S814" i="24"/>
  <c r="C814" i="24"/>
  <c r="A815" i="24"/>
  <c r="F814" i="24"/>
  <c r="M814" i="24"/>
  <c r="L814" i="24"/>
  <c r="O814" i="24"/>
  <c r="V814" i="24"/>
  <c r="U814" i="24"/>
  <c r="X814" i="24"/>
  <c r="W814" i="24"/>
  <c r="T814" i="24"/>
  <c r="P643" i="21"/>
  <c r="R643" i="21"/>
  <c r="A644" i="21"/>
  <c r="Q643" i="21"/>
  <c r="L643" i="21"/>
  <c r="I643" i="21"/>
  <c r="K643" i="21"/>
  <c r="F643" i="21"/>
  <c r="J643" i="21"/>
  <c r="E643" i="21"/>
  <c r="N643" i="21"/>
  <c r="Y643" i="21"/>
  <c r="D643" i="21"/>
  <c r="O643" i="21"/>
  <c r="C643" i="21"/>
  <c r="G643" i="21"/>
  <c r="B643" i="21"/>
  <c r="M643" i="21"/>
  <c r="H643" i="21"/>
  <c r="S643" i="21"/>
  <c r="X643" i="21"/>
  <c r="U643" i="21"/>
  <c r="W643" i="21"/>
  <c r="T643" i="21"/>
  <c r="V643" i="21"/>
  <c r="K432" i="21"/>
  <c r="D432" i="21"/>
  <c r="X432" i="21"/>
  <c r="Y432" i="21"/>
  <c r="R432" i="21"/>
  <c r="O432" i="21"/>
  <c r="H432" i="21"/>
  <c r="E432" i="21"/>
  <c r="B432" i="21"/>
  <c r="C432" i="21"/>
  <c r="S432" i="21"/>
  <c r="P432" i="21"/>
  <c r="I432" i="21"/>
  <c r="F432" i="21"/>
  <c r="G432" i="21"/>
  <c r="A433" i="21"/>
  <c r="T432" i="21"/>
  <c r="Q432" i="21"/>
  <c r="J432" i="21"/>
  <c r="L432" i="21"/>
  <c r="N432" i="21"/>
  <c r="M432" i="21"/>
  <c r="V432" i="21"/>
  <c r="W432" i="21"/>
  <c r="U432" i="21"/>
  <c r="R608" i="21"/>
  <c r="K608" i="21"/>
  <c r="H608" i="21"/>
  <c r="E608" i="21"/>
  <c r="B608" i="21"/>
  <c r="A609" i="21"/>
  <c r="O608" i="21"/>
  <c r="P608" i="21"/>
  <c r="I608" i="21"/>
  <c r="F608" i="21"/>
  <c r="C608" i="21"/>
  <c r="S608" i="21"/>
  <c r="T608" i="21"/>
  <c r="Q608" i="21"/>
  <c r="J608" i="21"/>
  <c r="G608" i="21"/>
  <c r="D608" i="21"/>
  <c r="X608" i="21"/>
  <c r="Y608" i="21"/>
  <c r="N608" i="21"/>
  <c r="L608" i="21"/>
  <c r="M608" i="21"/>
  <c r="W608" i="21"/>
  <c r="U608" i="21"/>
  <c r="V608" i="21"/>
  <c r="B584" i="19"/>
  <c r="F584" i="19"/>
  <c r="J584" i="19"/>
  <c r="N584" i="19"/>
  <c r="R584" i="19"/>
  <c r="V584" i="19"/>
  <c r="C584" i="19"/>
  <c r="G584" i="19"/>
  <c r="K584" i="19"/>
  <c r="O584" i="19"/>
  <c r="S584" i="19"/>
  <c r="W584" i="19"/>
  <c r="D584" i="19"/>
  <c r="H584" i="19"/>
  <c r="L584" i="19"/>
  <c r="P584" i="19"/>
  <c r="T584" i="19"/>
  <c r="X584" i="19"/>
  <c r="E584" i="19"/>
  <c r="I584" i="19"/>
  <c r="M584" i="19"/>
  <c r="Q584" i="19"/>
  <c r="U584" i="19"/>
  <c r="Y584" i="19"/>
  <c r="A585" i="19"/>
  <c r="F514" i="19"/>
  <c r="J514" i="19"/>
  <c r="N514" i="19"/>
  <c r="R514" i="19"/>
  <c r="V514" i="19"/>
  <c r="B514" i="19"/>
  <c r="C514" i="19"/>
  <c r="G514" i="19"/>
  <c r="K514" i="19"/>
  <c r="O514" i="19"/>
  <c r="S514" i="19"/>
  <c r="W514" i="19"/>
  <c r="A515" i="19"/>
  <c r="D514" i="19"/>
  <c r="H514" i="19"/>
  <c r="L514" i="19"/>
  <c r="P514" i="19"/>
  <c r="T514" i="19"/>
  <c r="X514" i="19"/>
  <c r="E514" i="19"/>
  <c r="I514" i="19"/>
  <c r="M514" i="19"/>
  <c r="Q514" i="19"/>
  <c r="U514" i="19"/>
  <c r="Y514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C479" i="19"/>
  <c r="G479" i="19"/>
  <c r="K479" i="19"/>
  <c r="O479" i="19"/>
  <c r="S479" i="19"/>
  <c r="W479" i="19"/>
  <c r="C549" i="19"/>
  <c r="G549" i="19"/>
  <c r="K549" i="19"/>
  <c r="O549" i="19"/>
  <c r="S549" i="19"/>
  <c r="W549" i="19"/>
  <c r="B549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F549" i="19"/>
  <c r="J549" i="19"/>
  <c r="N549" i="19"/>
  <c r="R549" i="19"/>
  <c r="V549" i="19"/>
  <c r="A550" i="19"/>
  <c r="H609" i="21" l="1"/>
  <c r="E609" i="21"/>
  <c r="B609" i="21"/>
  <c r="R609" i="21"/>
  <c r="K609" i="21"/>
  <c r="P609" i="21"/>
  <c r="I609" i="21"/>
  <c r="F609" i="21"/>
  <c r="A610" i="21"/>
  <c r="O609" i="21"/>
  <c r="T609" i="21"/>
  <c r="Q609" i="21"/>
  <c r="J609" i="21"/>
  <c r="C609" i="21"/>
  <c r="S609" i="21"/>
  <c r="D609" i="21"/>
  <c r="X609" i="21"/>
  <c r="Y609" i="21"/>
  <c r="N609" i="21"/>
  <c r="G609" i="21"/>
  <c r="W609" i="21"/>
  <c r="M609" i="21"/>
  <c r="L609" i="21"/>
  <c r="U609" i="21"/>
  <c r="V609" i="21"/>
  <c r="T359" i="24"/>
  <c r="C359" i="24"/>
  <c r="Q359" i="24"/>
  <c r="W359" i="24"/>
  <c r="J359" i="24"/>
  <c r="I359" i="24"/>
  <c r="M359" i="24"/>
  <c r="S359" i="24"/>
  <c r="F359" i="24"/>
  <c r="L359" i="24"/>
  <c r="K359" i="24"/>
  <c r="Y359" i="24"/>
  <c r="O359" i="24"/>
  <c r="B359" i="24"/>
  <c r="H359" i="24"/>
  <c r="V359" i="24"/>
  <c r="E359" i="24"/>
  <c r="A360" i="24"/>
  <c r="N359" i="24"/>
  <c r="D359" i="24"/>
  <c r="R359" i="24"/>
  <c r="X359" i="24"/>
  <c r="G359" i="24"/>
  <c r="U359" i="24"/>
  <c r="P359" i="24"/>
  <c r="P784" i="21"/>
  <c r="Q784" i="21"/>
  <c r="K784" i="21"/>
  <c r="T784" i="21"/>
  <c r="Y784" i="21"/>
  <c r="O784" i="21"/>
  <c r="X784" i="21"/>
  <c r="J784" i="21"/>
  <c r="S784" i="21"/>
  <c r="A785" i="21"/>
  <c r="R784" i="21"/>
  <c r="M784" i="21"/>
  <c r="N784" i="21"/>
  <c r="L784" i="21"/>
  <c r="D784" i="21"/>
  <c r="G784" i="21"/>
  <c r="I784" i="21"/>
  <c r="H784" i="21"/>
  <c r="C784" i="21"/>
  <c r="E784" i="21"/>
  <c r="B784" i="21"/>
  <c r="F784" i="21"/>
  <c r="V784" i="21"/>
  <c r="W784" i="21"/>
  <c r="U784" i="21"/>
  <c r="C710" i="24"/>
  <c r="B710" i="24"/>
  <c r="D710" i="24"/>
  <c r="A711" i="24"/>
  <c r="I710" i="24"/>
  <c r="K710" i="24"/>
  <c r="J710" i="24"/>
  <c r="E710" i="24"/>
  <c r="G710" i="24"/>
  <c r="F710" i="24"/>
  <c r="H710" i="24"/>
  <c r="R710" i="24"/>
  <c r="P710" i="24"/>
  <c r="O710" i="24"/>
  <c r="X710" i="24"/>
  <c r="M710" i="24"/>
  <c r="S710" i="24"/>
  <c r="U710" i="24"/>
  <c r="T710" i="24"/>
  <c r="N710" i="24"/>
  <c r="L710" i="24"/>
  <c r="V710" i="24"/>
  <c r="W710" i="24"/>
  <c r="Y710" i="24"/>
  <c r="Q710" i="24"/>
  <c r="J640" i="24"/>
  <c r="T640" i="24"/>
  <c r="K640" i="24"/>
  <c r="Y640" i="24"/>
  <c r="P640" i="24"/>
  <c r="A641" i="24"/>
  <c r="Q640" i="24"/>
  <c r="S640" i="24"/>
  <c r="R640" i="24"/>
  <c r="X640" i="24"/>
  <c r="O640" i="24"/>
  <c r="M640" i="24"/>
  <c r="L640" i="24"/>
  <c r="N640" i="24"/>
  <c r="B640" i="24"/>
  <c r="C640" i="24"/>
  <c r="D640" i="24"/>
  <c r="I640" i="24"/>
  <c r="F640" i="24"/>
  <c r="G640" i="24"/>
  <c r="E640" i="24"/>
  <c r="H640" i="24"/>
  <c r="W640" i="24"/>
  <c r="V640" i="24"/>
  <c r="U640" i="24"/>
  <c r="D854" i="21"/>
  <c r="A855" i="21"/>
  <c r="C854" i="21"/>
  <c r="H854" i="21"/>
  <c r="B854" i="21"/>
  <c r="G854" i="21"/>
  <c r="E854" i="21"/>
  <c r="F854" i="21"/>
  <c r="K854" i="21"/>
  <c r="I854" i="21"/>
  <c r="J854" i="21"/>
  <c r="X854" i="21"/>
  <c r="V854" i="21"/>
  <c r="P854" i="21"/>
  <c r="N854" i="21"/>
  <c r="Q854" i="21"/>
  <c r="S854" i="21"/>
  <c r="Y854" i="21"/>
  <c r="R854" i="21"/>
  <c r="L854" i="21"/>
  <c r="T854" i="21"/>
  <c r="O854" i="21"/>
  <c r="U854" i="21"/>
  <c r="W854" i="21"/>
  <c r="M854" i="21"/>
  <c r="D574" i="21"/>
  <c r="I574" i="21"/>
  <c r="C574" i="21"/>
  <c r="H574" i="21"/>
  <c r="B574" i="21"/>
  <c r="G574" i="21"/>
  <c r="P574" i="21"/>
  <c r="F574" i="21"/>
  <c r="A575" i="21"/>
  <c r="E574" i="21"/>
  <c r="J574" i="21"/>
  <c r="N574" i="21"/>
  <c r="O574" i="21"/>
  <c r="L574" i="21"/>
  <c r="M574" i="21"/>
  <c r="K574" i="21"/>
  <c r="X574" i="21"/>
  <c r="Q574" i="21"/>
  <c r="W574" i="21"/>
  <c r="V574" i="21"/>
  <c r="U574" i="21"/>
  <c r="T574" i="21"/>
  <c r="S574" i="21"/>
  <c r="Y574" i="21"/>
  <c r="R574" i="21"/>
  <c r="J582" i="23"/>
  <c r="U582" i="23"/>
  <c r="K582" i="23"/>
  <c r="A583" i="23"/>
  <c r="P582" i="23"/>
  <c r="I582" i="23"/>
  <c r="Y582" i="23"/>
  <c r="N582" i="23"/>
  <c r="C582" i="23"/>
  <c r="H582" i="23"/>
  <c r="Q582" i="23"/>
  <c r="V582" i="23"/>
  <c r="G582" i="23"/>
  <c r="W582" i="23"/>
  <c r="L582" i="23"/>
  <c r="E582" i="23"/>
  <c r="O582" i="23"/>
  <c r="D582" i="23"/>
  <c r="T582" i="23"/>
  <c r="M582" i="23"/>
  <c r="B582" i="23"/>
  <c r="R582" i="23"/>
  <c r="S582" i="23"/>
  <c r="X582" i="23"/>
  <c r="F582" i="23"/>
  <c r="C749" i="21"/>
  <c r="S749" i="21"/>
  <c r="H749" i="21"/>
  <c r="E749" i="21"/>
  <c r="B749" i="21"/>
  <c r="R749" i="21"/>
  <c r="G749" i="21"/>
  <c r="W749" i="21"/>
  <c r="P749" i="21"/>
  <c r="I749" i="21"/>
  <c r="F749" i="21"/>
  <c r="K749" i="21"/>
  <c r="A750" i="21"/>
  <c r="T749" i="21"/>
  <c r="Q749" i="21"/>
  <c r="J749" i="21"/>
  <c r="O749" i="21"/>
  <c r="D749" i="21"/>
  <c r="X749" i="21"/>
  <c r="Y749" i="21"/>
  <c r="N749" i="21"/>
  <c r="M749" i="21"/>
  <c r="L749" i="21"/>
  <c r="U749" i="21"/>
  <c r="V749" i="21"/>
  <c r="P780" i="24"/>
  <c r="S780" i="24"/>
  <c r="C780" i="24"/>
  <c r="J780" i="24"/>
  <c r="Q780" i="24"/>
  <c r="L780" i="24"/>
  <c r="O780" i="24"/>
  <c r="A781" i="24"/>
  <c r="F780" i="24"/>
  <c r="M780" i="24"/>
  <c r="X780" i="24"/>
  <c r="H780" i="24"/>
  <c r="K780" i="24"/>
  <c r="R780" i="24"/>
  <c r="B780" i="24"/>
  <c r="I780" i="24"/>
  <c r="T780" i="24"/>
  <c r="D780" i="24"/>
  <c r="G780" i="24"/>
  <c r="N780" i="24"/>
  <c r="Y780" i="24"/>
  <c r="E780" i="24"/>
  <c r="U780" i="24"/>
  <c r="V780" i="24"/>
  <c r="W780" i="24"/>
  <c r="G539" i="21"/>
  <c r="D539" i="21"/>
  <c r="F539" i="21"/>
  <c r="P539" i="21"/>
  <c r="I539" i="21"/>
  <c r="E539" i="21"/>
  <c r="H539" i="21"/>
  <c r="J539" i="21"/>
  <c r="A540" i="21"/>
  <c r="K539" i="21"/>
  <c r="O539" i="21"/>
  <c r="M539" i="21"/>
  <c r="N539" i="21"/>
  <c r="L539" i="21"/>
  <c r="C539" i="21"/>
  <c r="B539" i="21"/>
  <c r="W539" i="21"/>
  <c r="Y539" i="21"/>
  <c r="U539" i="21"/>
  <c r="R539" i="21"/>
  <c r="X539" i="21"/>
  <c r="T539" i="21"/>
  <c r="Q539" i="21"/>
  <c r="S539" i="21"/>
  <c r="V539" i="21"/>
  <c r="D644" i="21"/>
  <c r="R644" i="21"/>
  <c r="Q644" i="21"/>
  <c r="L644" i="21"/>
  <c r="G644" i="21"/>
  <c r="N644" i="21"/>
  <c r="T644" i="21"/>
  <c r="O644" i="21"/>
  <c r="F644" i="21"/>
  <c r="E644" i="21"/>
  <c r="P644" i="21"/>
  <c r="M644" i="21"/>
  <c r="H644" i="21"/>
  <c r="C644" i="21"/>
  <c r="J644" i="21"/>
  <c r="I644" i="21"/>
  <c r="K644" i="21"/>
  <c r="B644" i="21"/>
  <c r="X644" i="21"/>
  <c r="S644" i="21"/>
  <c r="A645" i="21"/>
  <c r="Y644" i="21"/>
  <c r="W644" i="21"/>
  <c r="V644" i="21"/>
  <c r="U644" i="21"/>
  <c r="N815" i="24"/>
  <c r="Y815" i="24"/>
  <c r="E815" i="24"/>
  <c r="D815" i="24"/>
  <c r="G815" i="24"/>
  <c r="J815" i="24"/>
  <c r="Q815" i="24"/>
  <c r="P815" i="24"/>
  <c r="S815" i="24"/>
  <c r="C815" i="24"/>
  <c r="A816" i="24"/>
  <c r="F815" i="24"/>
  <c r="M815" i="24"/>
  <c r="L815" i="24"/>
  <c r="O815" i="24"/>
  <c r="R815" i="24"/>
  <c r="B815" i="24"/>
  <c r="I815" i="24"/>
  <c r="H815" i="24"/>
  <c r="K815" i="24"/>
  <c r="V815" i="24"/>
  <c r="U815" i="24"/>
  <c r="X815" i="24"/>
  <c r="T815" i="24"/>
  <c r="W815" i="24"/>
  <c r="A676" i="24"/>
  <c r="J675" i="24"/>
  <c r="G675" i="24"/>
  <c r="H675" i="24"/>
  <c r="B675" i="24"/>
  <c r="E675" i="24"/>
  <c r="C675" i="24"/>
  <c r="D675" i="24"/>
  <c r="I675" i="24"/>
  <c r="F675" i="24"/>
  <c r="R675" i="24"/>
  <c r="L675" i="24"/>
  <c r="U675" i="24"/>
  <c r="T675" i="24"/>
  <c r="M675" i="24"/>
  <c r="S675" i="24"/>
  <c r="K675" i="24"/>
  <c r="P675" i="24"/>
  <c r="N675" i="24"/>
  <c r="X675" i="24"/>
  <c r="V675" i="24"/>
  <c r="W675" i="24"/>
  <c r="Y675" i="24"/>
  <c r="O675" i="24"/>
  <c r="Q675" i="24"/>
  <c r="I406" i="23"/>
  <c r="F406" i="23"/>
  <c r="C406" i="23"/>
  <c r="S406" i="23"/>
  <c r="P406" i="23"/>
  <c r="Q406" i="23"/>
  <c r="J406" i="23"/>
  <c r="G406" i="23"/>
  <c r="W406" i="23"/>
  <c r="T406" i="23"/>
  <c r="Y406" i="23"/>
  <c r="N406" i="23"/>
  <c r="K406" i="23"/>
  <c r="D406" i="23"/>
  <c r="X406" i="23"/>
  <c r="E406" i="23"/>
  <c r="B406" i="23"/>
  <c r="R406" i="23"/>
  <c r="O406" i="23"/>
  <c r="H406" i="23"/>
  <c r="A442" i="23"/>
  <c r="M406" i="23"/>
  <c r="L406" i="23"/>
  <c r="V406" i="23"/>
  <c r="U406" i="23"/>
  <c r="Y850" i="24"/>
  <c r="E850" i="24"/>
  <c r="D850" i="24"/>
  <c r="G850" i="24"/>
  <c r="N850" i="24"/>
  <c r="Q850" i="24"/>
  <c r="P850" i="24"/>
  <c r="S850" i="24"/>
  <c r="C850" i="24"/>
  <c r="J850" i="24"/>
  <c r="M850" i="24"/>
  <c r="L850" i="24"/>
  <c r="O850" i="24"/>
  <c r="A851" i="24"/>
  <c r="F850" i="24"/>
  <c r="I850" i="24"/>
  <c r="H850" i="24"/>
  <c r="K850" i="24"/>
  <c r="R850" i="24"/>
  <c r="B850" i="24"/>
  <c r="T850" i="24"/>
  <c r="U850" i="24"/>
  <c r="X850" i="24"/>
  <c r="V850" i="24"/>
  <c r="W850" i="24"/>
  <c r="C469" i="21"/>
  <c r="S469" i="21"/>
  <c r="T469" i="21"/>
  <c r="Q469" i="21"/>
  <c r="F469" i="21"/>
  <c r="G469" i="21"/>
  <c r="D469" i="21"/>
  <c r="X469" i="21"/>
  <c r="Y469" i="21"/>
  <c r="J469" i="21"/>
  <c r="K469" i="21"/>
  <c r="H469" i="21"/>
  <c r="E469" i="21"/>
  <c r="A470" i="21"/>
  <c r="R469" i="21"/>
  <c r="O469" i="21"/>
  <c r="P469" i="21"/>
  <c r="I469" i="21"/>
  <c r="B469" i="21"/>
  <c r="N469" i="21"/>
  <c r="L469" i="21"/>
  <c r="M469" i="21"/>
  <c r="V469" i="21"/>
  <c r="W469" i="21"/>
  <c r="U469" i="21"/>
  <c r="A820" i="21"/>
  <c r="J819" i="21"/>
  <c r="I819" i="21"/>
  <c r="D819" i="21"/>
  <c r="C819" i="21"/>
  <c r="B819" i="21"/>
  <c r="H819" i="21"/>
  <c r="E819" i="21"/>
  <c r="G819" i="21"/>
  <c r="F819" i="21"/>
  <c r="Y819" i="21"/>
  <c r="R819" i="21"/>
  <c r="O819" i="21"/>
  <c r="U819" i="21"/>
  <c r="N819" i="21"/>
  <c r="K819" i="21"/>
  <c r="X819" i="21"/>
  <c r="W819" i="21"/>
  <c r="T819" i="21"/>
  <c r="Q819" i="21"/>
  <c r="S819" i="21"/>
  <c r="P819" i="21"/>
  <c r="M819" i="21"/>
  <c r="V819" i="21"/>
  <c r="L819" i="21"/>
  <c r="E441" i="23"/>
  <c r="B441" i="23"/>
  <c r="C441" i="23"/>
  <c r="S441" i="23"/>
  <c r="T441" i="23"/>
  <c r="I441" i="23"/>
  <c r="F441" i="23"/>
  <c r="G441" i="23"/>
  <c r="D441" i="23"/>
  <c r="X441" i="23"/>
  <c r="Q441" i="23"/>
  <c r="J441" i="23"/>
  <c r="K441" i="23"/>
  <c r="H441" i="23"/>
  <c r="Y441" i="23"/>
  <c r="R441" i="23"/>
  <c r="O441" i="23"/>
  <c r="P441" i="23"/>
  <c r="N441" i="23"/>
  <c r="M441" i="23"/>
  <c r="L441" i="23"/>
  <c r="V441" i="23"/>
  <c r="W441" i="23"/>
  <c r="U441" i="23"/>
  <c r="I394" i="24"/>
  <c r="F394" i="24"/>
  <c r="C394" i="24"/>
  <c r="X394" i="24"/>
  <c r="Q394" i="24"/>
  <c r="M394" i="24"/>
  <c r="R394" i="24"/>
  <c r="J394" i="24"/>
  <c r="G394" i="24"/>
  <c r="A395" i="24"/>
  <c r="U394" i="24"/>
  <c r="K394" i="24"/>
  <c r="V394" i="24"/>
  <c r="S394" i="24"/>
  <c r="P394" i="24"/>
  <c r="D394" i="24"/>
  <c r="Y394" i="24"/>
  <c r="N394" i="24"/>
  <c r="E394" i="24"/>
  <c r="B394" i="24"/>
  <c r="W394" i="24"/>
  <c r="T394" i="24"/>
  <c r="H394" i="24"/>
  <c r="L394" i="24"/>
  <c r="O394" i="24"/>
  <c r="W429" i="24"/>
  <c r="J429" i="24"/>
  <c r="I429" i="24"/>
  <c r="H429" i="24"/>
  <c r="R429" i="24"/>
  <c r="A430" i="24"/>
  <c r="P429" i="24"/>
  <c r="K429" i="24"/>
  <c r="Y429" i="24"/>
  <c r="X429" i="24"/>
  <c r="C429" i="24"/>
  <c r="Q429" i="24"/>
  <c r="E429" i="24"/>
  <c r="D429" i="24"/>
  <c r="N429" i="24"/>
  <c r="M429" i="24"/>
  <c r="S429" i="24"/>
  <c r="F429" i="24"/>
  <c r="G429" i="24"/>
  <c r="U429" i="24"/>
  <c r="T429" i="24"/>
  <c r="O429" i="24"/>
  <c r="B429" i="24"/>
  <c r="L429" i="24"/>
  <c r="V429" i="24"/>
  <c r="B714" i="21"/>
  <c r="H714" i="21"/>
  <c r="L714" i="21"/>
  <c r="A715" i="21"/>
  <c r="N714" i="21"/>
  <c r="C714" i="21"/>
  <c r="F714" i="21"/>
  <c r="S714" i="21"/>
  <c r="O714" i="21"/>
  <c r="R714" i="21"/>
  <c r="Q714" i="21"/>
  <c r="E714" i="21"/>
  <c r="P714" i="21"/>
  <c r="D714" i="21"/>
  <c r="J714" i="21"/>
  <c r="G714" i="21"/>
  <c r="Y714" i="21"/>
  <c r="I714" i="21"/>
  <c r="M714" i="21"/>
  <c r="K714" i="21"/>
  <c r="X714" i="21"/>
  <c r="W714" i="21"/>
  <c r="U714" i="21"/>
  <c r="V714" i="21"/>
  <c r="T714" i="21"/>
  <c r="O547" i="23"/>
  <c r="H547" i="23"/>
  <c r="X547" i="23"/>
  <c r="Q547" i="23"/>
  <c r="F547" i="23"/>
  <c r="V547" i="23"/>
  <c r="G547" i="23"/>
  <c r="P547" i="23"/>
  <c r="Y547" i="23"/>
  <c r="K547" i="23"/>
  <c r="D547" i="23"/>
  <c r="T547" i="23"/>
  <c r="M547" i="23"/>
  <c r="B547" i="23"/>
  <c r="R547" i="23"/>
  <c r="C547" i="23"/>
  <c r="S547" i="23"/>
  <c r="L547" i="23"/>
  <c r="E547" i="23"/>
  <c r="U547" i="23"/>
  <c r="J547" i="23"/>
  <c r="A548" i="23"/>
  <c r="W547" i="23"/>
  <c r="I547" i="23"/>
  <c r="N547" i="23"/>
  <c r="G504" i="21"/>
  <c r="D504" i="21"/>
  <c r="X504" i="21"/>
  <c r="Y504" i="21"/>
  <c r="A505" i="21"/>
  <c r="K504" i="21"/>
  <c r="H504" i="21"/>
  <c r="E504" i="21"/>
  <c r="F504" i="21"/>
  <c r="O504" i="21"/>
  <c r="P504" i="21"/>
  <c r="I504" i="21"/>
  <c r="J504" i="21"/>
  <c r="S504" i="21"/>
  <c r="T504" i="21"/>
  <c r="Q504" i="21"/>
  <c r="R504" i="21"/>
  <c r="N504" i="21"/>
  <c r="M504" i="21"/>
  <c r="L504" i="21"/>
  <c r="B504" i="21"/>
  <c r="C504" i="21"/>
  <c r="U504" i="21"/>
  <c r="W504" i="21"/>
  <c r="V504" i="21"/>
  <c r="O512" i="23"/>
  <c r="H512" i="23"/>
  <c r="X512" i="23"/>
  <c r="M512" i="23"/>
  <c r="B512" i="23"/>
  <c r="R512" i="23"/>
  <c r="C512" i="23"/>
  <c r="S512" i="23"/>
  <c r="L512" i="23"/>
  <c r="A513" i="23"/>
  <c r="Q512" i="23"/>
  <c r="F512" i="23"/>
  <c r="V512" i="23"/>
  <c r="G512" i="23"/>
  <c r="W512" i="23"/>
  <c r="P512" i="23"/>
  <c r="E512" i="23"/>
  <c r="U512" i="23"/>
  <c r="J512" i="23"/>
  <c r="K512" i="23"/>
  <c r="D512" i="23"/>
  <c r="T512" i="23"/>
  <c r="I512" i="23"/>
  <c r="Y512" i="23"/>
  <c r="N512" i="23"/>
  <c r="D500" i="24"/>
  <c r="N500" i="24"/>
  <c r="Q500" i="24"/>
  <c r="S500" i="24"/>
  <c r="G500" i="24"/>
  <c r="J500" i="24"/>
  <c r="T500" i="24"/>
  <c r="O500" i="24"/>
  <c r="B500" i="24"/>
  <c r="L500" i="24"/>
  <c r="P500" i="24"/>
  <c r="M500" i="24"/>
  <c r="H500" i="24"/>
  <c r="R500" i="24"/>
  <c r="E500" i="24"/>
  <c r="I500" i="24"/>
  <c r="K500" i="24"/>
  <c r="A501" i="24"/>
  <c r="X500" i="24"/>
  <c r="C500" i="24"/>
  <c r="F500" i="24"/>
  <c r="Y500" i="24"/>
  <c r="V500" i="24"/>
  <c r="U500" i="24"/>
  <c r="W500" i="24"/>
  <c r="C570" i="24"/>
  <c r="H570" i="24"/>
  <c r="F570" i="24"/>
  <c r="G570" i="24"/>
  <c r="E570" i="24"/>
  <c r="A571" i="24"/>
  <c r="S570" i="24"/>
  <c r="Y570" i="24"/>
  <c r="D570" i="24"/>
  <c r="B570" i="24"/>
  <c r="M570" i="24"/>
  <c r="Q570" i="24"/>
  <c r="K570" i="24"/>
  <c r="J570" i="24"/>
  <c r="N570" i="24"/>
  <c r="I570" i="24"/>
  <c r="O570" i="24"/>
  <c r="R570" i="24"/>
  <c r="L570" i="24"/>
  <c r="P570" i="24"/>
  <c r="X570" i="24"/>
  <c r="V570" i="24"/>
  <c r="T570" i="24"/>
  <c r="U570" i="24"/>
  <c r="W570" i="24"/>
  <c r="F433" i="21"/>
  <c r="O433" i="21"/>
  <c r="H433" i="21"/>
  <c r="E433" i="21"/>
  <c r="J433" i="21"/>
  <c r="C433" i="21"/>
  <c r="S433" i="21"/>
  <c r="P433" i="21"/>
  <c r="I433" i="21"/>
  <c r="N433" i="21"/>
  <c r="G433" i="21"/>
  <c r="W433" i="21"/>
  <c r="T433" i="21"/>
  <c r="Q433" i="21"/>
  <c r="B433" i="21"/>
  <c r="R433" i="21"/>
  <c r="K433" i="21"/>
  <c r="D433" i="21"/>
  <c r="X433" i="21"/>
  <c r="Y433" i="21"/>
  <c r="L433" i="21"/>
  <c r="M433" i="21"/>
  <c r="U433" i="21"/>
  <c r="V433" i="21"/>
  <c r="A536" i="24"/>
  <c r="B535" i="24"/>
  <c r="C535" i="24"/>
  <c r="D535" i="24"/>
  <c r="F535" i="24"/>
  <c r="G535" i="24"/>
  <c r="E535" i="24"/>
  <c r="S535" i="24"/>
  <c r="Y535" i="24"/>
  <c r="L535" i="24"/>
  <c r="Q535" i="24"/>
  <c r="N535" i="24"/>
  <c r="I535" i="24"/>
  <c r="M535" i="24"/>
  <c r="J535" i="24"/>
  <c r="R535" i="24"/>
  <c r="O535" i="24"/>
  <c r="P535" i="24"/>
  <c r="K535" i="24"/>
  <c r="H535" i="24"/>
  <c r="U535" i="24"/>
  <c r="V535" i="24"/>
  <c r="T535" i="24"/>
  <c r="W535" i="24"/>
  <c r="X535" i="24"/>
  <c r="C679" i="21"/>
  <c r="A680" i="21"/>
  <c r="F679" i="21"/>
  <c r="G679" i="21"/>
  <c r="E679" i="21"/>
  <c r="S679" i="21"/>
  <c r="Y679" i="21"/>
  <c r="D679" i="21"/>
  <c r="B679" i="21"/>
  <c r="R679" i="21"/>
  <c r="P679" i="21"/>
  <c r="Q679" i="21"/>
  <c r="K679" i="21"/>
  <c r="O679" i="21"/>
  <c r="M679" i="21"/>
  <c r="J679" i="21"/>
  <c r="H679" i="21"/>
  <c r="L679" i="21"/>
  <c r="N679" i="21"/>
  <c r="I679" i="21"/>
  <c r="V679" i="21"/>
  <c r="W679" i="21"/>
  <c r="U679" i="21"/>
  <c r="T679" i="21"/>
  <c r="X679" i="21"/>
  <c r="K745" i="24"/>
  <c r="R745" i="24"/>
  <c r="B745" i="24"/>
  <c r="E745" i="24"/>
  <c r="H745" i="24"/>
  <c r="W745" i="24"/>
  <c r="G745" i="24"/>
  <c r="N745" i="24"/>
  <c r="Y745" i="24"/>
  <c r="X745" i="24"/>
  <c r="D745" i="24"/>
  <c r="S745" i="24"/>
  <c r="C745" i="24"/>
  <c r="J745" i="24"/>
  <c r="Q745" i="24"/>
  <c r="T745" i="24"/>
  <c r="O745" i="24"/>
  <c r="A746" i="24"/>
  <c r="F745" i="24"/>
  <c r="I745" i="24"/>
  <c r="P745" i="24"/>
  <c r="L745" i="24"/>
  <c r="M745" i="24"/>
  <c r="U745" i="24"/>
  <c r="V745" i="24"/>
  <c r="I288" i="24"/>
  <c r="D288" i="24"/>
  <c r="R288" i="24"/>
  <c r="Q288" i="24"/>
  <c r="S288" i="24"/>
  <c r="J288" i="24"/>
  <c r="G288" i="24"/>
  <c r="Y288" i="24"/>
  <c r="T288" i="24"/>
  <c r="O288" i="24"/>
  <c r="F288" i="24"/>
  <c r="L288" i="24"/>
  <c r="W288" i="24"/>
  <c r="N288" i="24"/>
  <c r="M288" i="24"/>
  <c r="H288" i="24"/>
  <c r="V288" i="24"/>
  <c r="E288" i="24"/>
  <c r="P288" i="24"/>
  <c r="K288" i="24"/>
  <c r="B288" i="24"/>
  <c r="X288" i="24"/>
  <c r="C288" i="24"/>
  <c r="U288" i="24"/>
  <c r="G465" i="24"/>
  <c r="U465" i="24"/>
  <c r="T465" i="24"/>
  <c r="O465" i="24"/>
  <c r="B465" i="24"/>
  <c r="L465" i="24"/>
  <c r="V465" i="24"/>
  <c r="W465" i="24"/>
  <c r="J465" i="24"/>
  <c r="I465" i="24"/>
  <c r="H465" i="24"/>
  <c r="R465" i="24"/>
  <c r="A466" i="24"/>
  <c r="P465" i="24"/>
  <c r="K465" i="24"/>
  <c r="Y465" i="24"/>
  <c r="X465" i="24"/>
  <c r="C465" i="24"/>
  <c r="Q465" i="24"/>
  <c r="E465" i="24"/>
  <c r="D465" i="24"/>
  <c r="N465" i="24"/>
  <c r="M465" i="24"/>
  <c r="S465" i="24"/>
  <c r="F465" i="24"/>
  <c r="E605" i="24"/>
  <c r="H605" i="24"/>
  <c r="O605" i="24"/>
  <c r="A606" i="24"/>
  <c r="F605" i="24"/>
  <c r="Y605" i="24"/>
  <c r="X605" i="24"/>
  <c r="D605" i="24"/>
  <c r="K605" i="24"/>
  <c r="R605" i="24"/>
  <c r="B605" i="24"/>
  <c r="Q605" i="24"/>
  <c r="T605" i="24"/>
  <c r="W605" i="24"/>
  <c r="G605" i="24"/>
  <c r="N605" i="24"/>
  <c r="I605" i="24"/>
  <c r="P605" i="24"/>
  <c r="S605" i="24"/>
  <c r="C605" i="24"/>
  <c r="J605" i="24"/>
  <c r="L605" i="24"/>
  <c r="M605" i="24"/>
  <c r="V605" i="24"/>
  <c r="U605" i="24"/>
  <c r="T477" i="23"/>
  <c r="F477" i="23"/>
  <c r="U477" i="23"/>
  <c r="W477" i="23"/>
  <c r="B477" i="23"/>
  <c r="H477" i="23"/>
  <c r="C477" i="23"/>
  <c r="D477" i="23"/>
  <c r="N477" i="23"/>
  <c r="E477" i="23"/>
  <c r="A478" i="23"/>
  <c r="J477" i="23"/>
  <c r="M477" i="23"/>
  <c r="K477" i="23"/>
  <c r="Y477" i="23"/>
  <c r="V477" i="23"/>
  <c r="G477" i="23"/>
  <c r="L477" i="23"/>
  <c r="R477" i="23"/>
  <c r="S477" i="23"/>
  <c r="I477" i="23"/>
  <c r="P477" i="23"/>
  <c r="O477" i="23"/>
  <c r="Q477" i="23"/>
  <c r="X477" i="23"/>
  <c r="G324" i="24"/>
  <c r="Y324" i="24"/>
  <c r="T324" i="24"/>
  <c r="O324" i="24"/>
  <c r="F324" i="24"/>
  <c r="L324" i="24"/>
  <c r="A325" i="24"/>
  <c r="W324" i="24"/>
  <c r="N324" i="24"/>
  <c r="M324" i="24"/>
  <c r="H324" i="24"/>
  <c r="V324" i="24"/>
  <c r="E324" i="24"/>
  <c r="P324" i="24"/>
  <c r="K324" i="24"/>
  <c r="B324" i="24"/>
  <c r="X324" i="24"/>
  <c r="C324" i="24"/>
  <c r="U324" i="24"/>
  <c r="I324" i="24"/>
  <c r="D324" i="24"/>
  <c r="R324" i="24"/>
  <c r="Q324" i="24"/>
  <c r="S324" i="24"/>
  <c r="J324" i="24"/>
  <c r="E515" i="19"/>
  <c r="I515" i="19"/>
  <c r="M515" i="19"/>
  <c r="Q515" i="19"/>
  <c r="U515" i="19"/>
  <c r="Y515" i="19"/>
  <c r="F515" i="19"/>
  <c r="J515" i="19"/>
  <c r="N515" i="19"/>
  <c r="R515" i="19"/>
  <c r="V515" i="19"/>
  <c r="B515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F550" i="19"/>
  <c r="J550" i="19"/>
  <c r="N550" i="19"/>
  <c r="R550" i="19"/>
  <c r="V550" i="19"/>
  <c r="B550" i="19"/>
  <c r="C550" i="19"/>
  <c r="G550" i="19"/>
  <c r="K550" i="19"/>
  <c r="O550" i="19"/>
  <c r="S550" i="19"/>
  <c r="W550" i="19"/>
  <c r="A551" i="19"/>
  <c r="D550" i="19"/>
  <c r="H550" i="19"/>
  <c r="L550" i="19"/>
  <c r="P550" i="19"/>
  <c r="T550" i="19"/>
  <c r="X550" i="19"/>
  <c r="E550" i="19"/>
  <c r="I550" i="19"/>
  <c r="M550" i="19"/>
  <c r="Q550" i="19"/>
  <c r="U550" i="19"/>
  <c r="Y550" i="19"/>
  <c r="A586" i="19"/>
  <c r="B585" i="19"/>
  <c r="X585" i="19"/>
  <c r="T585" i="19"/>
  <c r="P585" i="19"/>
  <c r="L585" i="19"/>
  <c r="H585" i="19"/>
  <c r="D585" i="19"/>
  <c r="W585" i="19"/>
  <c r="S585" i="19"/>
  <c r="O585" i="19"/>
  <c r="K585" i="19"/>
  <c r="G585" i="19"/>
  <c r="C585" i="19"/>
  <c r="V585" i="19"/>
  <c r="R585" i="19"/>
  <c r="N585" i="19"/>
  <c r="J585" i="19"/>
  <c r="F585" i="19"/>
  <c r="Y585" i="19"/>
  <c r="U585" i="19"/>
  <c r="Q585" i="19"/>
  <c r="M585" i="19"/>
  <c r="I585" i="19"/>
  <c r="E585" i="19"/>
  <c r="E606" i="24" l="1"/>
  <c r="G606" i="24"/>
  <c r="B606" i="24"/>
  <c r="H606" i="24"/>
  <c r="C606" i="24"/>
  <c r="D606" i="24"/>
  <c r="A607" i="24"/>
  <c r="Y606" i="24"/>
  <c r="S606" i="24"/>
  <c r="F606" i="24"/>
  <c r="P606" i="24"/>
  <c r="L606" i="24"/>
  <c r="K606" i="24"/>
  <c r="N606" i="24"/>
  <c r="J606" i="24"/>
  <c r="O606" i="24"/>
  <c r="R606" i="24"/>
  <c r="Q606" i="24"/>
  <c r="M606" i="24"/>
  <c r="I606" i="24"/>
  <c r="W606" i="24"/>
  <c r="U606" i="24"/>
  <c r="X606" i="24"/>
  <c r="T606" i="24"/>
  <c r="V606" i="24"/>
  <c r="O466" i="24"/>
  <c r="B466" i="24"/>
  <c r="L466" i="24"/>
  <c r="V466" i="24"/>
  <c r="E466" i="24"/>
  <c r="D466" i="24"/>
  <c r="N466" i="24"/>
  <c r="H466" i="24"/>
  <c r="R466" i="24"/>
  <c r="A467" i="24"/>
  <c r="G466" i="24"/>
  <c r="U466" i="24"/>
  <c r="T466" i="24"/>
  <c r="X466" i="24"/>
  <c r="C466" i="24"/>
  <c r="Q466" i="24"/>
  <c r="W466" i="24"/>
  <c r="J466" i="24"/>
  <c r="I466" i="24"/>
  <c r="M466" i="24"/>
  <c r="S466" i="24"/>
  <c r="F466" i="24"/>
  <c r="P466" i="24"/>
  <c r="K466" i="24"/>
  <c r="Y466" i="24"/>
  <c r="G536" i="24"/>
  <c r="D536" i="24"/>
  <c r="X536" i="24"/>
  <c r="Y536" i="24"/>
  <c r="J536" i="24"/>
  <c r="K536" i="24"/>
  <c r="H536" i="24"/>
  <c r="E536" i="24"/>
  <c r="A537" i="24"/>
  <c r="R536" i="24"/>
  <c r="O536" i="24"/>
  <c r="P536" i="24"/>
  <c r="I536" i="24"/>
  <c r="B536" i="24"/>
  <c r="C536" i="24"/>
  <c r="S536" i="24"/>
  <c r="T536" i="24"/>
  <c r="Q536" i="24"/>
  <c r="F536" i="24"/>
  <c r="L536" i="24"/>
  <c r="N536" i="24"/>
  <c r="M536" i="24"/>
  <c r="U536" i="24"/>
  <c r="V536" i="24"/>
  <c r="W536" i="24"/>
  <c r="H715" i="21"/>
  <c r="C715" i="21"/>
  <c r="Q715" i="21"/>
  <c r="E715" i="21"/>
  <c r="I715" i="21"/>
  <c r="M715" i="21"/>
  <c r="S715" i="21"/>
  <c r="F715" i="21"/>
  <c r="J715" i="21"/>
  <c r="Y715" i="21"/>
  <c r="B715" i="21"/>
  <c r="L715" i="21"/>
  <c r="G715" i="21"/>
  <c r="K715" i="21"/>
  <c r="N715" i="21"/>
  <c r="O715" i="21"/>
  <c r="R715" i="21"/>
  <c r="A716" i="21"/>
  <c r="P715" i="21"/>
  <c r="D715" i="21"/>
  <c r="X715" i="21"/>
  <c r="V715" i="21"/>
  <c r="U715" i="21"/>
  <c r="W715" i="21"/>
  <c r="T715" i="21"/>
  <c r="I395" i="24"/>
  <c r="B395" i="24"/>
  <c r="U395" i="24"/>
  <c r="K395" i="24"/>
  <c r="D395" i="24"/>
  <c r="W395" i="24"/>
  <c r="P395" i="24"/>
  <c r="F395" i="24"/>
  <c r="Y395" i="24"/>
  <c r="R395" i="24"/>
  <c r="H395" i="24"/>
  <c r="M395" i="24"/>
  <c r="T395" i="24"/>
  <c r="J395" i="24"/>
  <c r="C395" i="24"/>
  <c r="V395" i="24"/>
  <c r="O395" i="24"/>
  <c r="N395" i="24"/>
  <c r="E395" i="24"/>
  <c r="X395" i="24"/>
  <c r="Q395" i="24"/>
  <c r="G395" i="24"/>
  <c r="A396" i="24"/>
  <c r="S395" i="24"/>
  <c r="L395" i="24"/>
  <c r="H645" i="21"/>
  <c r="R645" i="21"/>
  <c r="E645" i="21"/>
  <c r="P645" i="21"/>
  <c r="K645" i="21"/>
  <c r="A646" i="21"/>
  <c r="X645" i="21"/>
  <c r="C645" i="21"/>
  <c r="F645" i="21"/>
  <c r="I645" i="21"/>
  <c r="D645" i="21"/>
  <c r="N645" i="21"/>
  <c r="Q645" i="21"/>
  <c r="S645" i="21"/>
  <c r="G645" i="21"/>
  <c r="Y645" i="21"/>
  <c r="T645" i="21"/>
  <c r="O645" i="21"/>
  <c r="B645" i="21"/>
  <c r="L645" i="21"/>
  <c r="W645" i="21"/>
  <c r="J645" i="21"/>
  <c r="M645" i="21"/>
  <c r="U645" i="21"/>
  <c r="V645" i="21"/>
  <c r="G785" i="21"/>
  <c r="W785" i="21"/>
  <c r="P785" i="21"/>
  <c r="I785" i="21"/>
  <c r="F785" i="21"/>
  <c r="K785" i="21"/>
  <c r="A786" i="21"/>
  <c r="T785" i="21"/>
  <c r="Q785" i="21"/>
  <c r="J785" i="21"/>
  <c r="O785" i="21"/>
  <c r="D785" i="21"/>
  <c r="X785" i="21"/>
  <c r="Y785" i="21"/>
  <c r="N785" i="21"/>
  <c r="C785" i="21"/>
  <c r="S785" i="21"/>
  <c r="H785" i="21"/>
  <c r="E785" i="21"/>
  <c r="B785" i="21"/>
  <c r="R785" i="21"/>
  <c r="L785" i="21"/>
  <c r="M785" i="21"/>
  <c r="V785" i="21"/>
  <c r="U785" i="21"/>
  <c r="A747" i="24"/>
  <c r="I746" i="24"/>
  <c r="K746" i="24"/>
  <c r="J746" i="24"/>
  <c r="E746" i="24"/>
  <c r="G746" i="24"/>
  <c r="F746" i="24"/>
  <c r="H746" i="24"/>
  <c r="C746" i="24"/>
  <c r="B746" i="24"/>
  <c r="D746" i="24"/>
  <c r="R746" i="24"/>
  <c r="P746" i="24"/>
  <c r="U746" i="24"/>
  <c r="M746" i="24"/>
  <c r="S746" i="24"/>
  <c r="L746" i="24"/>
  <c r="V746" i="24"/>
  <c r="T746" i="24"/>
  <c r="N746" i="24"/>
  <c r="Q746" i="24"/>
  <c r="W746" i="24"/>
  <c r="Y746" i="24"/>
  <c r="O746" i="24"/>
  <c r="X746" i="24"/>
  <c r="C571" i="24"/>
  <c r="E571" i="24"/>
  <c r="A572" i="24"/>
  <c r="G571" i="24"/>
  <c r="Y571" i="24"/>
  <c r="S571" i="24"/>
  <c r="B571" i="24"/>
  <c r="D571" i="24"/>
  <c r="F571" i="24"/>
  <c r="I571" i="24"/>
  <c r="M571" i="24"/>
  <c r="R571" i="24"/>
  <c r="P571" i="24"/>
  <c r="N571" i="24"/>
  <c r="K571" i="24"/>
  <c r="O571" i="24"/>
  <c r="Q571" i="24"/>
  <c r="H571" i="24"/>
  <c r="L571" i="24"/>
  <c r="J571" i="24"/>
  <c r="V571" i="24"/>
  <c r="W571" i="24"/>
  <c r="T571" i="24"/>
  <c r="X571" i="24"/>
  <c r="U571" i="24"/>
  <c r="R505" i="21"/>
  <c r="O505" i="21"/>
  <c r="P505" i="21"/>
  <c r="I505" i="21"/>
  <c r="B505" i="21"/>
  <c r="C505" i="21"/>
  <c r="S505" i="21"/>
  <c r="T505" i="21"/>
  <c r="Q505" i="21"/>
  <c r="F505" i="21"/>
  <c r="G505" i="21"/>
  <c r="D505" i="21"/>
  <c r="X505" i="21"/>
  <c r="Y505" i="21"/>
  <c r="J505" i="21"/>
  <c r="K505" i="21"/>
  <c r="H505" i="21"/>
  <c r="E505" i="21"/>
  <c r="A506" i="21"/>
  <c r="M505" i="21"/>
  <c r="N505" i="21"/>
  <c r="L505" i="21"/>
  <c r="W505" i="21"/>
  <c r="V505" i="21"/>
  <c r="U505" i="21"/>
  <c r="H548" i="23"/>
  <c r="X548" i="23"/>
  <c r="Q548" i="23"/>
  <c r="F548" i="23"/>
  <c r="V548" i="23"/>
  <c r="K548" i="23"/>
  <c r="L548" i="23"/>
  <c r="E548" i="23"/>
  <c r="U548" i="23"/>
  <c r="J548" i="23"/>
  <c r="A549" i="23"/>
  <c r="O548" i="23"/>
  <c r="P548" i="23"/>
  <c r="I548" i="23"/>
  <c r="Y548" i="23"/>
  <c r="N548" i="23"/>
  <c r="C548" i="23"/>
  <c r="S548" i="23"/>
  <c r="D548" i="23"/>
  <c r="T548" i="23"/>
  <c r="M548" i="23"/>
  <c r="B548" i="23"/>
  <c r="R548" i="23"/>
  <c r="G548" i="23"/>
  <c r="W548" i="23"/>
  <c r="E442" i="23"/>
  <c r="B442" i="23"/>
  <c r="R442" i="23"/>
  <c r="O442" i="23"/>
  <c r="H442" i="23"/>
  <c r="I442" i="23"/>
  <c r="F442" i="23"/>
  <c r="C442" i="23"/>
  <c r="S442" i="23"/>
  <c r="P442" i="23"/>
  <c r="Q442" i="23"/>
  <c r="J442" i="23"/>
  <c r="G442" i="23"/>
  <c r="W442" i="23"/>
  <c r="T442" i="23"/>
  <c r="Y442" i="23"/>
  <c r="N442" i="23"/>
  <c r="K442" i="23"/>
  <c r="D442" i="23"/>
  <c r="X442" i="23"/>
  <c r="M442" i="23"/>
  <c r="L442" i="23"/>
  <c r="V442" i="23"/>
  <c r="U442" i="23"/>
  <c r="T816" i="24"/>
  <c r="D816" i="24"/>
  <c r="G816" i="24"/>
  <c r="N816" i="24"/>
  <c r="Y816" i="24"/>
  <c r="E816" i="24"/>
  <c r="P816" i="24"/>
  <c r="S816" i="24"/>
  <c r="C816" i="24"/>
  <c r="J816" i="24"/>
  <c r="Q816" i="24"/>
  <c r="L816" i="24"/>
  <c r="O816" i="24"/>
  <c r="A817" i="24"/>
  <c r="F816" i="24"/>
  <c r="M816" i="24"/>
  <c r="X816" i="24"/>
  <c r="H816" i="24"/>
  <c r="K816" i="24"/>
  <c r="R816" i="24"/>
  <c r="B816" i="24"/>
  <c r="I816" i="24"/>
  <c r="U816" i="24"/>
  <c r="V816" i="24"/>
  <c r="W816" i="24"/>
  <c r="X540" i="21"/>
  <c r="R540" i="21"/>
  <c r="I540" i="21"/>
  <c r="D540" i="21"/>
  <c r="J540" i="21"/>
  <c r="Q540" i="21"/>
  <c r="K540" i="21"/>
  <c r="Y540" i="21"/>
  <c r="T540" i="21"/>
  <c r="S540" i="21"/>
  <c r="G540" i="21"/>
  <c r="A541" i="21"/>
  <c r="F540" i="21"/>
  <c r="H540" i="21"/>
  <c r="E540" i="21"/>
  <c r="P540" i="21"/>
  <c r="O540" i="21"/>
  <c r="L540" i="21"/>
  <c r="N540" i="21"/>
  <c r="M540" i="21"/>
  <c r="B540" i="21"/>
  <c r="C540" i="21"/>
  <c r="U540" i="21"/>
  <c r="W540" i="21"/>
  <c r="V540" i="21"/>
  <c r="L583" i="23"/>
  <c r="E583" i="23"/>
  <c r="U583" i="23"/>
  <c r="F583" i="23"/>
  <c r="V583" i="23"/>
  <c r="O583" i="23"/>
  <c r="P583" i="23"/>
  <c r="I583" i="23"/>
  <c r="Y583" i="23"/>
  <c r="J583" i="23"/>
  <c r="C583" i="23"/>
  <c r="S583" i="23"/>
  <c r="D583" i="23"/>
  <c r="T583" i="23"/>
  <c r="M583" i="23"/>
  <c r="A584" i="23"/>
  <c r="N583" i="23"/>
  <c r="G583" i="23"/>
  <c r="W583" i="23"/>
  <c r="H583" i="23"/>
  <c r="X583" i="23"/>
  <c r="Q583" i="23"/>
  <c r="B583" i="23"/>
  <c r="R583" i="23"/>
  <c r="K583" i="23"/>
  <c r="F575" i="21"/>
  <c r="E575" i="21"/>
  <c r="G575" i="21"/>
  <c r="H575" i="21"/>
  <c r="P575" i="21"/>
  <c r="A576" i="21"/>
  <c r="I575" i="21"/>
  <c r="J575" i="21"/>
  <c r="D575" i="21"/>
  <c r="M575" i="21"/>
  <c r="N575" i="21"/>
  <c r="K575" i="21"/>
  <c r="L575" i="21"/>
  <c r="O575" i="21"/>
  <c r="B575" i="21"/>
  <c r="C575" i="21"/>
  <c r="U575" i="21"/>
  <c r="X575" i="21"/>
  <c r="Y575" i="21"/>
  <c r="R575" i="21"/>
  <c r="Q575" i="21"/>
  <c r="V575" i="21"/>
  <c r="S575" i="21"/>
  <c r="W575" i="21"/>
  <c r="T575" i="21"/>
  <c r="J855" i="21"/>
  <c r="A856" i="21"/>
  <c r="F855" i="21"/>
  <c r="C855" i="21"/>
  <c r="I855" i="21"/>
  <c r="D855" i="21"/>
  <c r="E855" i="21"/>
  <c r="B855" i="21"/>
  <c r="H855" i="21"/>
  <c r="G855" i="21"/>
  <c r="M855" i="21"/>
  <c r="Q855" i="21"/>
  <c r="S855" i="21"/>
  <c r="W855" i="21"/>
  <c r="R855" i="21"/>
  <c r="V855" i="21"/>
  <c r="L855" i="21"/>
  <c r="P855" i="21"/>
  <c r="K855" i="21"/>
  <c r="O855" i="21"/>
  <c r="U855" i="21"/>
  <c r="Y855" i="21"/>
  <c r="T855" i="21"/>
  <c r="X855" i="21"/>
  <c r="N855" i="21"/>
  <c r="A712" i="24"/>
  <c r="J711" i="24"/>
  <c r="F711" i="24"/>
  <c r="D711" i="24"/>
  <c r="C711" i="24"/>
  <c r="H711" i="24"/>
  <c r="I711" i="24"/>
  <c r="G711" i="24"/>
  <c r="E711" i="24"/>
  <c r="B711" i="24"/>
  <c r="N711" i="24"/>
  <c r="U711" i="24"/>
  <c r="V711" i="24"/>
  <c r="W711" i="24"/>
  <c r="Y711" i="24"/>
  <c r="L711" i="24"/>
  <c r="Q711" i="24"/>
  <c r="R711" i="24"/>
  <c r="P711" i="24"/>
  <c r="X711" i="24"/>
  <c r="M711" i="24"/>
  <c r="S711" i="24"/>
  <c r="O711" i="24"/>
  <c r="K711" i="24"/>
  <c r="T711" i="24"/>
  <c r="E360" i="24"/>
  <c r="G360" i="24"/>
  <c r="Y360" i="24"/>
  <c r="T360" i="24"/>
  <c r="O360" i="24"/>
  <c r="B360" i="24"/>
  <c r="C360" i="24"/>
  <c r="U360" i="24"/>
  <c r="W360" i="24"/>
  <c r="J360" i="24"/>
  <c r="M360" i="24"/>
  <c r="H360" i="24"/>
  <c r="R360" i="24"/>
  <c r="S360" i="24"/>
  <c r="F360" i="24"/>
  <c r="P360" i="24"/>
  <c r="K360" i="24"/>
  <c r="A361" i="24"/>
  <c r="X360" i="24"/>
  <c r="L360" i="24"/>
  <c r="V360" i="24"/>
  <c r="I360" i="24"/>
  <c r="D360" i="24"/>
  <c r="N360" i="24"/>
  <c r="Q360" i="24"/>
  <c r="P325" i="24"/>
  <c r="K325" i="24"/>
  <c r="B325" i="24"/>
  <c r="X325" i="24"/>
  <c r="C325" i="24"/>
  <c r="U325" i="24"/>
  <c r="I325" i="24"/>
  <c r="D325" i="24"/>
  <c r="R325" i="24"/>
  <c r="Q325" i="24"/>
  <c r="S325" i="24"/>
  <c r="J325" i="24"/>
  <c r="G325" i="24"/>
  <c r="Y325" i="24"/>
  <c r="T325" i="24"/>
  <c r="O325" i="24"/>
  <c r="F325" i="24"/>
  <c r="L325" i="24"/>
  <c r="W325" i="24"/>
  <c r="N325" i="24"/>
  <c r="M325" i="24"/>
  <c r="H325" i="24"/>
  <c r="V325" i="24"/>
  <c r="E325" i="24"/>
  <c r="O680" i="21"/>
  <c r="H680" i="21"/>
  <c r="E680" i="21"/>
  <c r="B680" i="21"/>
  <c r="C680" i="21"/>
  <c r="S680" i="21"/>
  <c r="P680" i="21"/>
  <c r="I680" i="21"/>
  <c r="F680" i="21"/>
  <c r="G680" i="21"/>
  <c r="A681" i="21"/>
  <c r="T680" i="21"/>
  <c r="Q680" i="21"/>
  <c r="J680" i="21"/>
  <c r="K680" i="21"/>
  <c r="D680" i="21"/>
  <c r="X680" i="21"/>
  <c r="Y680" i="21"/>
  <c r="R680" i="21"/>
  <c r="L680" i="21"/>
  <c r="N680" i="21"/>
  <c r="M680" i="21"/>
  <c r="V680" i="21"/>
  <c r="W680" i="21"/>
  <c r="U680" i="21"/>
  <c r="O501" i="24"/>
  <c r="B501" i="24"/>
  <c r="H501" i="24"/>
  <c r="G501" i="24"/>
  <c r="J501" i="24"/>
  <c r="I501" i="24"/>
  <c r="D501" i="24"/>
  <c r="R501" i="24"/>
  <c r="X501" i="24"/>
  <c r="W501" i="24"/>
  <c r="K501" i="24"/>
  <c r="Y501" i="24"/>
  <c r="T501" i="24"/>
  <c r="C501" i="24"/>
  <c r="Q501" i="24"/>
  <c r="L501" i="24"/>
  <c r="A502" i="24"/>
  <c r="N501" i="24"/>
  <c r="M501" i="24"/>
  <c r="S501" i="24"/>
  <c r="F501" i="24"/>
  <c r="E501" i="24"/>
  <c r="P501" i="24"/>
  <c r="V501" i="24"/>
  <c r="U501" i="24"/>
  <c r="O820" i="21"/>
  <c r="X820" i="21"/>
  <c r="J820" i="21"/>
  <c r="S820" i="21"/>
  <c r="Q820" i="21"/>
  <c r="R820" i="21"/>
  <c r="P820" i="21"/>
  <c r="Y820" i="21"/>
  <c r="K820" i="21"/>
  <c r="T820" i="21"/>
  <c r="A821" i="21"/>
  <c r="L820" i="21"/>
  <c r="M820" i="21"/>
  <c r="N820" i="21"/>
  <c r="H820" i="21"/>
  <c r="E820" i="21"/>
  <c r="B820" i="21"/>
  <c r="F820" i="21"/>
  <c r="G820" i="21"/>
  <c r="C820" i="21"/>
  <c r="I820" i="21"/>
  <c r="D820" i="21"/>
  <c r="U820" i="21"/>
  <c r="V820" i="21"/>
  <c r="W820" i="21"/>
  <c r="B470" i="21"/>
  <c r="R470" i="21"/>
  <c r="K470" i="21"/>
  <c r="D470" i="21"/>
  <c r="X470" i="21"/>
  <c r="Y470" i="21"/>
  <c r="F470" i="21"/>
  <c r="O470" i="21"/>
  <c r="H470" i="21"/>
  <c r="E470" i="21"/>
  <c r="J470" i="21"/>
  <c r="C470" i="21"/>
  <c r="S470" i="21"/>
  <c r="P470" i="21"/>
  <c r="I470" i="21"/>
  <c r="N470" i="21"/>
  <c r="G470" i="21"/>
  <c r="W470" i="21"/>
  <c r="T470" i="21"/>
  <c r="Q470" i="21"/>
  <c r="L470" i="21"/>
  <c r="M470" i="21"/>
  <c r="U470" i="21"/>
  <c r="V470" i="21"/>
  <c r="Y676" i="24"/>
  <c r="P676" i="24"/>
  <c r="A677" i="24"/>
  <c r="Q676" i="24"/>
  <c r="S676" i="24"/>
  <c r="R676" i="24"/>
  <c r="X676" i="24"/>
  <c r="O676" i="24"/>
  <c r="J676" i="24"/>
  <c r="T676" i="24"/>
  <c r="K676" i="24"/>
  <c r="M676" i="24"/>
  <c r="L676" i="24"/>
  <c r="N676" i="24"/>
  <c r="D676" i="24"/>
  <c r="C676" i="24"/>
  <c r="F676" i="24"/>
  <c r="H676" i="24"/>
  <c r="I676" i="24"/>
  <c r="B676" i="24"/>
  <c r="G676" i="24"/>
  <c r="E676" i="24"/>
  <c r="V676" i="24"/>
  <c r="U676" i="24"/>
  <c r="W676" i="24"/>
  <c r="T641" i="24"/>
  <c r="W641" i="24"/>
  <c r="G641" i="24"/>
  <c r="N641" i="24"/>
  <c r="Y641" i="24"/>
  <c r="P641" i="24"/>
  <c r="S641" i="24"/>
  <c r="C641" i="24"/>
  <c r="J641" i="24"/>
  <c r="Q641" i="24"/>
  <c r="H641" i="24"/>
  <c r="O641" i="24"/>
  <c r="A642" i="24"/>
  <c r="F641" i="24"/>
  <c r="I641" i="24"/>
  <c r="X641" i="24"/>
  <c r="D641" i="24"/>
  <c r="K641" i="24"/>
  <c r="R641" i="24"/>
  <c r="B641" i="24"/>
  <c r="E641" i="24"/>
  <c r="L641" i="24"/>
  <c r="M641" i="24"/>
  <c r="U641" i="24"/>
  <c r="V641" i="24"/>
  <c r="L478" i="23"/>
  <c r="E478" i="23"/>
  <c r="U478" i="23"/>
  <c r="J478" i="23"/>
  <c r="C478" i="23"/>
  <c r="S478" i="23"/>
  <c r="P478" i="23"/>
  <c r="I478" i="23"/>
  <c r="Y478" i="23"/>
  <c r="N478" i="23"/>
  <c r="G478" i="23"/>
  <c r="W478" i="23"/>
  <c r="D478" i="23"/>
  <c r="T478" i="23"/>
  <c r="M478" i="23"/>
  <c r="B478" i="23"/>
  <c r="R478" i="23"/>
  <c r="K478" i="23"/>
  <c r="A479" i="23"/>
  <c r="H478" i="23"/>
  <c r="X478" i="23"/>
  <c r="Q478" i="23"/>
  <c r="F478" i="23"/>
  <c r="V478" i="23"/>
  <c r="O478" i="23"/>
  <c r="H513" i="23"/>
  <c r="X513" i="23"/>
  <c r="M513" i="23"/>
  <c r="B513" i="23"/>
  <c r="R513" i="23"/>
  <c r="K513" i="23"/>
  <c r="L513" i="23"/>
  <c r="A514" i="23"/>
  <c r="Q513" i="23"/>
  <c r="F513" i="23"/>
  <c r="V513" i="23"/>
  <c r="O513" i="23"/>
  <c r="P513" i="23"/>
  <c r="E513" i="23"/>
  <c r="U513" i="23"/>
  <c r="J513" i="23"/>
  <c r="C513" i="23"/>
  <c r="S513" i="23"/>
  <c r="D513" i="23"/>
  <c r="T513" i="23"/>
  <c r="I513" i="23"/>
  <c r="Y513" i="23"/>
  <c r="N513" i="23"/>
  <c r="G513" i="23"/>
  <c r="W513" i="23"/>
  <c r="W430" i="24"/>
  <c r="J430" i="24"/>
  <c r="I430" i="24"/>
  <c r="H430" i="24"/>
  <c r="R430" i="24"/>
  <c r="A431" i="24"/>
  <c r="P430" i="24"/>
  <c r="K430" i="24"/>
  <c r="Y430" i="24"/>
  <c r="X430" i="24"/>
  <c r="C430" i="24"/>
  <c r="Q430" i="24"/>
  <c r="E430" i="24"/>
  <c r="D430" i="24"/>
  <c r="N430" i="24"/>
  <c r="M430" i="24"/>
  <c r="S430" i="24"/>
  <c r="F430" i="24"/>
  <c r="G430" i="24"/>
  <c r="U430" i="24"/>
  <c r="T430" i="24"/>
  <c r="O430" i="24"/>
  <c r="B430" i="24"/>
  <c r="L430" i="24"/>
  <c r="V430" i="24"/>
  <c r="I851" i="24"/>
  <c r="H851" i="24"/>
  <c r="K851" i="24"/>
  <c r="R851" i="24"/>
  <c r="B851" i="24"/>
  <c r="Y851" i="24"/>
  <c r="E851" i="24"/>
  <c r="D851" i="24"/>
  <c r="G851" i="24"/>
  <c r="N851" i="24"/>
  <c r="Q851" i="24"/>
  <c r="P851" i="24"/>
  <c r="S851" i="24"/>
  <c r="C851" i="24"/>
  <c r="J851" i="24"/>
  <c r="M851" i="24"/>
  <c r="L851" i="24"/>
  <c r="O851" i="24"/>
  <c r="A852" i="24"/>
  <c r="F851" i="24"/>
  <c r="X851" i="24"/>
  <c r="T851" i="24"/>
  <c r="U851" i="24"/>
  <c r="V851" i="24"/>
  <c r="W851" i="24"/>
  <c r="N781" i="24"/>
  <c r="Y781" i="24"/>
  <c r="X781" i="24"/>
  <c r="D781" i="24"/>
  <c r="K781" i="24"/>
  <c r="J781" i="24"/>
  <c r="Q781" i="24"/>
  <c r="T781" i="24"/>
  <c r="W781" i="24"/>
  <c r="G781" i="24"/>
  <c r="A782" i="24"/>
  <c r="F781" i="24"/>
  <c r="I781" i="24"/>
  <c r="P781" i="24"/>
  <c r="S781" i="24"/>
  <c r="C781" i="24"/>
  <c r="R781" i="24"/>
  <c r="B781" i="24"/>
  <c r="E781" i="24"/>
  <c r="H781" i="24"/>
  <c r="O781" i="24"/>
  <c r="M781" i="24"/>
  <c r="L781" i="24"/>
  <c r="U781" i="24"/>
  <c r="V781" i="24"/>
  <c r="S750" i="21"/>
  <c r="E750" i="21"/>
  <c r="D750" i="21"/>
  <c r="Y750" i="21"/>
  <c r="C750" i="21"/>
  <c r="H750" i="21"/>
  <c r="B750" i="21"/>
  <c r="G750" i="21"/>
  <c r="A751" i="21"/>
  <c r="F750" i="21"/>
  <c r="L750" i="21"/>
  <c r="I750" i="21"/>
  <c r="Q750" i="21"/>
  <c r="K750" i="21"/>
  <c r="R750" i="21"/>
  <c r="P750" i="21"/>
  <c r="J750" i="21"/>
  <c r="N750" i="21"/>
  <c r="O750" i="21"/>
  <c r="M750" i="21"/>
  <c r="T750" i="21"/>
  <c r="X750" i="21"/>
  <c r="W750" i="21"/>
  <c r="U750" i="21"/>
  <c r="V750" i="21"/>
  <c r="P610" i="21"/>
  <c r="I610" i="21"/>
  <c r="G610" i="21"/>
  <c r="F610" i="21"/>
  <c r="H610" i="21"/>
  <c r="E610" i="21"/>
  <c r="B610" i="21"/>
  <c r="C610" i="21"/>
  <c r="D610" i="21"/>
  <c r="A611" i="21"/>
  <c r="J610" i="21"/>
  <c r="N610" i="21"/>
  <c r="O610" i="21"/>
  <c r="L610" i="21"/>
  <c r="M610" i="21"/>
  <c r="K610" i="21"/>
  <c r="R610" i="21"/>
  <c r="W610" i="21"/>
  <c r="T610" i="21"/>
  <c r="Q610" i="21"/>
  <c r="Y610" i="21"/>
  <c r="X610" i="21"/>
  <c r="S610" i="21"/>
  <c r="U610" i="21"/>
  <c r="V610" i="21"/>
  <c r="Y586" i="19"/>
  <c r="U586" i="19"/>
  <c r="Q586" i="19"/>
  <c r="M586" i="19"/>
  <c r="I586" i="19"/>
  <c r="E586" i="19"/>
  <c r="A587" i="19"/>
  <c r="B586" i="19"/>
  <c r="X586" i="19"/>
  <c r="T586" i="19"/>
  <c r="P586" i="19"/>
  <c r="L586" i="19"/>
  <c r="H586" i="19"/>
  <c r="D586" i="19"/>
  <c r="W586" i="19"/>
  <c r="S586" i="19"/>
  <c r="O586" i="19"/>
  <c r="K586" i="19"/>
  <c r="G586" i="19"/>
  <c r="C586" i="19"/>
  <c r="V586" i="19"/>
  <c r="R586" i="19"/>
  <c r="N586" i="19"/>
  <c r="J586" i="19"/>
  <c r="F586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F551" i="19"/>
  <c r="J551" i="19"/>
  <c r="N551" i="19"/>
  <c r="R551" i="19"/>
  <c r="V551" i="19"/>
  <c r="B551" i="19"/>
  <c r="C551" i="19"/>
  <c r="G551" i="19"/>
  <c r="K551" i="19"/>
  <c r="O551" i="19"/>
  <c r="S551" i="19"/>
  <c r="W551" i="19"/>
  <c r="E751" i="21" l="1"/>
  <c r="B751" i="21"/>
  <c r="G751" i="21"/>
  <c r="D751" i="21"/>
  <c r="S751" i="21"/>
  <c r="C751" i="21"/>
  <c r="Y751" i="21"/>
  <c r="F751" i="21"/>
  <c r="A752" i="21"/>
  <c r="L751" i="21"/>
  <c r="K751" i="21"/>
  <c r="I751" i="21"/>
  <c r="J751" i="21"/>
  <c r="R751" i="21"/>
  <c r="H751" i="21"/>
  <c r="N751" i="21"/>
  <c r="O751" i="21"/>
  <c r="P751" i="21"/>
  <c r="M751" i="21"/>
  <c r="Q751" i="21"/>
  <c r="U751" i="21"/>
  <c r="T751" i="21"/>
  <c r="X751" i="21"/>
  <c r="V751" i="21"/>
  <c r="W751" i="21"/>
  <c r="X852" i="24"/>
  <c r="H852" i="24"/>
  <c r="K852" i="24"/>
  <c r="R852" i="24"/>
  <c r="B852" i="24"/>
  <c r="I852" i="24"/>
  <c r="T852" i="24"/>
  <c r="D852" i="24"/>
  <c r="G852" i="24"/>
  <c r="N852" i="24"/>
  <c r="Y852" i="24"/>
  <c r="E852" i="24"/>
  <c r="P852" i="24"/>
  <c r="S852" i="24"/>
  <c r="C852" i="24"/>
  <c r="J852" i="24"/>
  <c r="Q852" i="24"/>
  <c r="L852" i="24"/>
  <c r="O852" i="24"/>
  <c r="A853" i="24"/>
  <c r="F852" i="24"/>
  <c r="M852" i="24"/>
  <c r="W852" i="24"/>
  <c r="V852" i="24"/>
  <c r="U852" i="24"/>
  <c r="P361" i="24"/>
  <c r="K361" i="24"/>
  <c r="B361" i="24"/>
  <c r="X361" i="24"/>
  <c r="C361" i="24"/>
  <c r="U361" i="24"/>
  <c r="I361" i="24"/>
  <c r="D361" i="24"/>
  <c r="R361" i="24"/>
  <c r="Q361" i="24"/>
  <c r="S361" i="24"/>
  <c r="J361" i="24"/>
  <c r="G361" i="24"/>
  <c r="Y361" i="24"/>
  <c r="T361" i="24"/>
  <c r="O361" i="24"/>
  <c r="F361" i="24"/>
  <c r="L361" i="24"/>
  <c r="W361" i="24"/>
  <c r="N361" i="24"/>
  <c r="M361" i="24"/>
  <c r="H361" i="24"/>
  <c r="V361" i="24"/>
  <c r="E361" i="24"/>
  <c r="C572" i="24"/>
  <c r="S572" i="24"/>
  <c r="T572" i="24"/>
  <c r="Q572" i="24"/>
  <c r="F572" i="24"/>
  <c r="G572" i="24"/>
  <c r="D572" i="24"/>
  <c r="X572" i="24"/>
  <c r="Y572" i="24"/>
  <c r="J572" i="24"/>
  <c r="K572" i="24"/>
  <c r="H572" i="24"/>
  <c r="E572" i="24"/>
  <c r="A573" i="24"/>
  <c r="R572" i="24"/>
  <c r="O572" i="24"/>
  <c r="P572" i="24"/>
  <c r="I572" i="24"/>
  <c r="B572" i="24"/>
  <c r="M572" i="24"/>
  <c r="L572" i="24"/>
  <c r="N572" i="24"/>
  <c r="U572" i="24"/>
  <c r="V572" i="24"/>
  <c r="W572" i="24"/>
  <c r="Q514" i="23"/>
  <c r="F514" i="23"/>
  <c r="V514" i="23"/>
  <c r="K514" i="23"/>
  <c r="D514" i="23"/>
  <c r="T514" i="23"/>
  <c r="N514" i="23"/>
  <c r="S514" i="23"/>
  <c r="R514" i="23"/>
  <c r="E514" i="23"/>
  <c r="U514" i="23"/>
  <c r="J514" i="23"/>
  <c r="A515" i="23"/>
  <c r="O514" i="23"/>
  <c r="H514" i="23"/>
  <c r="X514" i="23"/>
  <c r="I514" i="23"/>
  <c r="C514" i="23"/>
  <c r="M514" i="23"/>
  <c r="W514" i="23"/>
  <c r="Y514" i="23"/>
  <c r="L514" i="23"/>
  <c r="G514" i="23"/>
  <c r="B514" i="23"/>
  <c r="P514" i="23"/>
  <c r="K677" i="24"/>
  <c r="R677" i="24"/>
  <c r="B677" i="24"/>
  <c r="E677" i="24"/>
  <c r="H677" i="24"/>
  <c r="W677" i="24"/>
  <c r="G677" i="24"/>
  <c r="N677" i="24"/>
  <c r="Y677" i="24"/>
  <c r="X677" i="24"/>
  <c r="D677" i="24"/>
  <c r="S677" i="24"/>
  <c r="C677" i="24"/>
  <c r="J677" i="24"/>
  <c r="Q677" i="24"/>
  <c r="T677" i="24"/>
  <c r="O677" i="24"/>
  <c r="A678" i="24"/>
  <c r="F677" i="24"/>
  <c r="I677" i="24"/>
  <c r="P677" i="24"/>
  <c r="L677" i="24"/>
  <c r="M677" i="24"/>
  <c r="U677" i="24"/>
  <c r="V677" i="24"/>
  <c r="K681" i="21"/>
  <c r="D681" i="21"/>
  <c r="X681" i="21"/>
  <c r="Q681" i="21"/>
  <c r="J681" i="21"/>
  <c r="O681" i="21"/>
  <c r="H681" i="21"/>
  <c r="A682" i="21"/>
  <c r="Y681" i="21"/>
  <c r="N681" i="21"/>
  <c r="C681" i="21"/>
  <c r="S681" i="21"/>
  <c r="P681" i="21"/>
  <c r="E681" i="21"/>
  <c r="B681" i="21"/>
  <c r="R681" i="21"/>
  <c r="G681" i="21"/>
  <c r="W681" i="21"/>
  <c r="T681" i="21"/>
  <c r="I681" i="21"/>
  <c r="F681" i="21"/>
  <c r="M681" i="21"/>
  <c r="L681" i="21"/>
  <c r="V681" i="21"/>
  <c r="U681" i="21"/>
  <c r="G646" i="21"/>
  <c r="K646" i="21"/>
  <c r="O646" i="21"/>
  <c r="L646" i="21"/>
  <c r="P646" i="21"/>
  <c r="D646" i="21"/>
  <c r="H646" i="21"/>
  <c r="E646" i="21"/>
  <c r="I646" i="21"/>
  <c r="M646" i="21"/>
  <c r="F646" i="21"/>
  <c r="J646" i="21"/>
  <c r="N646" i="21"/>
  <c r="B646" i="21"/>
  <c r="C646" i="21"/>
  <c r="A647" i="21"/>
  <c r="T646" i="21"/>
  <c r="V646" i="21"/>
  <c r="Q646" i="21"/>
  <c r="X646" i="21"/>
  <c r="S646" i="21"/>
  <c r="U646" i="21"/>
  <c r="Y646" i="21"/>
  <c r="W646" i="21"/>
  <c r="R646" i="21"/>
  <c r="Q396" i="24"/>
  <c r="G396" i="24"/>
  <c r="A397" i="24"/>
  <c r="S396" i="24"/>
  <c r="P396" i="24"/>
  <c r="M396" i="24"/>
  <c r="B396" i="24"/>
  <c r="U396" i="24"/>
  <c r="K396" i="24"/>
  <c r="D396" i="24"/>
  <c r="W396" i="24"/>
  <c r="T396" i="24"/>
  <c r="N396" i="24"/>
  <c r="F396" i="24"/>
  <c r="Y396" i="24"/>
  <c r="R396" i="24"/>
  <c r="H396" i="24"/>
  <c r="E396" i="24"/>
  <c r="X396" i="24"/>
  <c r="J396" i="24"/>
  <c r="C396" i="24"/>
  <c r="V396" i="24"/>
  <c r="O396" i="24"/>
  <c r="I396" i="24"/>
  <c r="L396" i="24"/>
  <c r="K537" i="24"/>
  <c r="D537" i="24"/>
  <c r="X537" i="24"/>
  <c r="Y537" i="24"/>
  <c r="N537" i="24"/>
  <c r="O537" i="24"/>
  <c r="H537" i="24"/>
  <c r="E537" i="24"/>
  <c r="B537" i="24"/>
  <c r="R537" i="24"/>
  <c r="C537" i="24"/>
  <c r="S537" i="24"/>
  <c r="P537" i="24"/>
  <c r="I537" i="24"/>
  <c r="F537" i="24"/>
  <c r="A538" i="24"/>
  <c r="G537" i="24"/>
  <c r="W537" i="24"/>
  <c r="T537" i="24"/>
  <c r="Q537" i="24"/>
  <c r="J537" i="24"/>
  <c r="M537" i="24"/>
  <c r="L537" i="24"/>
  <c r="U537" i="24"/>
  <c r="V537" i="24"/>
  <c r="L467" i="24"/>
  <c r="K467" i="24"/>
  <c r="Y467" i="24"/>
  <c r="T467" i="24"/>
  <c r="C467" i="24"/>
  <c r="Q467" i="24"/>
  <c r="E467" i="24"/>
  <c r="A468" i="24"/>
  <c r="N467" i="24"/>
  <c r="M467" i="24"/>
  <c r="S467" i="24"/>
  <c r="F467" i="24"/>
  <c r="G467" i="24"/>
  <c r="U467" i="24"/>
  <c r="P467" i="24"/>
  <c r="O467" i="24"/>
  <c r="B467" i="24"/>
  <c r="H467" i="24"/>
  <c r="V467" i="24"/>
  <c r="W467" i="24"/>
  <c r="J467" i="24"/>
  <c r="I467" i="24"/>
  <c r="D467" i="24"/>
  <c r="R467" i="24"/>
  <c r="X467" i="24"/>
  <c r="D607" i="24"/>
  <c r="A608" i="24"/>
  <c r="E607" i="24"/>
  <c r="S607" i="24"/>
  <c r="F607" i="24"/>
  <c r="G607" i="24"/>
  <c r="B607" i="24"/>
  <c r="C607" i="24"/>
  <c r="Y607" i="24"/>
  <c r="Q607" i="24"/>
  <c r="O607" i="24"/>
  <c r="I607" i="24"/>
  <c r="M607" i="24"/>
  <c r="H607" i="24"/>
  <c r="P607" i="24"/>
  <c r="K607" i="24"/>
  <c r="N607" i="24"/>
  <c r="J607" i="24"/>
  <c r="L607" i="24"/>
  <c r="R607" i="24"/>
  <c r="V607" i="24"/>
  <c r="X607" i="24"/>
  <c r="W607" i="24"/>
  <c r="U607" i="24"/>
  <c r="T607" i="24"/>
  <c r="H611" i="21"/>
  <c r="A612" i="21"/>
  <c r="F611" i="21"/>
  <c r="P611" i="21"/>
  <c r="D611" i="21"/>
  <c r="E611" i="21"/>
  <c r="I611" i="21"/>
  <c r="G611" i="21"/>
  <c r="J611" i="21"/>
  <c r="O611" i="21"/>
  <c r="M611" i="21"/>
  <c r="K611" i="21"/>
  <c r="N611" i="21"/>
  <c r="L611" i="21"/>
  <c r="C611" i="21"/>
  <c r="B611" i="21"/>
  <c r="X611" i="21"/>
  <c r="T611" i="21"/>
  <c r="S611" i="21"/>
  <c r="Q611" i="21"/>
  <c r="W611" i="21"/>
  <c r="V611" i="21"/>
  <c r="Y611" i="21"/>
  <c r="U611" i="21"/>
  <c r="R611" i="21"/>
  <c r="C431" i="24"/>
  <c r="Q431" i="24"/>
  <c r="W431" i="24"/>
  <c r="J431" i="24"/>
  <c r="I431" i="24"/>
  <c r="D431" i="24"/>
  <c r="R431" i="24"/>
  <c r="S431" i="24"/>
  <c r="F431" i="24"/>
  <c r="L431" i="24"/>
  <c r="K431" i="24"/>
  <c r="Y431" i="24"/>
  <c r="T431" i="24"/>
  <c r="H431" i="24"/>
  <c r="V431" i="24"/>
  <c r="E431" i="24"/>
  <c r="A432" i="24"/>
  <c r="N431" i="24"/>
  <c r="M431" i="24"/>
  <c r="X431" i="24"/>
  <c r="G431" i="24"/>
  <c r="U431" i="24"/>
  <c r="P431" i="24"/>
  <c r="O431" i="24"/>
  <c r="B431" i="24"/>
  <c r="Y642" i="24"/>
  <c r="S642" i="24"/>
  <c r="F642" i="24"/>
  <c r="E642" i="24"/>
  <c r="G642" i="24"/>
  <c r="B642" i="24"/>
  <c r="H642" i="24"/>
  <c r="C642" i="24"/>
  <c r="D642" i="24"/>
  <c r="A643" i="24"/>
  <c r="N642" i="24"/>
  <c r="M642" i="24"/>
  <c r="Q642" i="24"/>
  <c r="L642" i="24"/>
  <c r="I642" i="24"/>
  <c r="P642" i="24"/>
  <c r="O642" i="24"/>
  <c r="K642" i="24"/>
  <c r="J642" i="24"/>
  <c r="R642" i="24"/>
  <c r="X642" i="24"/>
  <c r="T642" i="24"/>
  <c r="W642" i="24"/>
  <c r="U642" i="24"/>
  <c r="V642" i="24"/>
  <c r="G502" i="24"/>
  <c r="K502" i="24"/>
  <c r="O502" i="24"/>
  <c r="C502" i="24"/>
  <c r="P502" i="24"/>
  <c r="D502" i="24"/>
  <c r="H502" i="24"/>
  <c r="L502" i="24"/>
  <c r="E502" i="24"/>
  <c r="I502" i="24"/>
  <c r="M502" i="24"/>
  <c r="A503" i="24"/>
  <c r="J502" i="24"/>
  <c r="N502" i="24"/>
  <c r="B502" i="24"/>
  <c r="F502" i="24"/>
  <c r="T502" i="24"/>
  <c r="R502" i="24"/>
  <c r="Y502" i="24"/>
  <c r="V502" i="24"/>
  <c r="X502" i="24"/>
  <c r="Q502" i="24"/>
  <c r="S502" i="24"/>
  <c r="U502" i="24"/>
  <c r="W502" i="24"/>
  <c r="R712" i="24"/>
  <c r="X712" i="24"/>
  <c r="O712" i="24"/>
  <c r="J712" i="24"/>
  <c r="T712" i="24"/>
  <c r="K712" i="24"/>
  <c r="Y712" i="24"/>
  <c r="P712" i="24"/>
  <c r="A713" i="24"/>
  <c r="Q712" i="24"/>
  <c r="S712" i="24"/>
  <c r="L712" i="24"/>
  <c r="N712" i="24"/>
  <c r="M712" i="24"/>
  <c r="C712" i="24"/>
  <c r="I712" i="24"/>
  <c r="F712" i="24"/>
  <c r="G712" i="24"/>
  <c r="H712" i="24"/>
  <c r="B712" i="24"/>
  <c r="E712" i="24"/>
  <c r="D712" i="24"/>
  <c r="W712" i="24"/>
  <c r="V712" i="24"/>
  <c r="U712" i="24"/>
  <c r="K856" i="21"/>
  <c r="O856" i="21"/>
  <c r="Q856" i="21"/>
  <c r="R856" i="21"/>
  <c r="Y856" i="21"/>
  <c r="J856" i="21"/>
  <c r="T856" i="21"/>
  <c r="X856" i="21"/>
  <c r="A857" i="21"/>
  <c r="S856" i="21"/>
  <c r="P856" i="21"/>
  <c r="N856" i="21"/>
  <c r="L856" i="21"/>
  <c r="M856" i="21"/>
  <c r="F856" i="21"/>
  <c r="B856" i="21"/>
  <c r="E856" i="21"/>
  <c r="H856" i="21"/>
  <c r="G856" i="21"/>
  <c r="C856" i="21"/>
  <c r="D856" i="21"/>
  <c r="I856" i="21"/>
  <c r="W856" i="21"/>
  <c r="U856" i="21"/>
  <c r="V856" i="21"/>
  <c r="Q584" i="23"/>
  <c r="B584" i="23"/>
  <c r="R584" i="23"/>
  <c r="K584" i="23"/>
  <c r="D584" i="23"/>
  <c r="T584" i="23"/>
  <c r="E584" i="23"/>
  <c r="U584" i="23"/>
  <c r="F584" i="23"/>
  <c r="V584" i="23"/>
  <c r="O584" i="23"/>
  <c r="H584" i="23"/>
  <c r="X584" i="23"/>
  <c r="I584" i="23"/>
  <c r="Y584" i="23"/>
  <c r="J584" i="23"/>
  <c r="C584" i="23"/>
  <c r="S584" i="23"/>
  <c r="L584" i="23"/>
  <c r="M584" i="23"/>
  <c r="A585" i="23"/>
  <c r="N584" i="23"/>
  <c r="G584" i="23"/>
  <c r="W584" i="23"/>
  <c r="P584" i="23"/>
  <c r="Q817" i="24"/>
  <c r="T817" i="24"/>
  <c r="W817" i="24"/>
  <c r="G817" i="24"/>
  <c r="N817" i="24"/>
  <c r="I817" i="24"/>
  <c r="P817" i="24"/>
  <c r="S817" i="24"/>
  <c r="C817" i="24"/>
  <c r="J817" i="24"/>
  <c r="E817" i="24"/>
  <c r="H817" i="24"/>
  <c r="O817" i="24"/>
  <c r="A818" i="24"/>
  <c r="F817" i="24"/>
  <c r="Y817" i="24"/>
  <c r="X817" i="24"/>
  <c r="D817" i="24"/>
  <c r="K817" i="24"/>
  <c r="R817" i="24"/>
  <c r="B817" i="24"/>
  <c r="M817" i="24"/>
  <c r="L817" i="24"/>
  <c r="V817" i="24"/>
  <c r="U817" i="24"/>
  <c r="E549" i="23"/>
  <c r="U549" i="23"/>
  <c r="J549" i="23"/>
  <c r="C549" i="23"/>
  <c r="S549" i="23"/>
  <c r="H549" i="23"/>
  <c r="X549" i="23"/>
  <c r="B549" i="23"/>
  <c r="P549" i="23"/>
  <c r="I549" i="23"/>
  <c r="Y549" i="23"/>
  <c r="N549" i="23"/>
  <c r="G549" i="23"/>
  <c r="W549" i="23"/>
  <c r="L549" i="23"/>
  <c r="K549" i="23"/>
  <c r="M549" i="23"/>
  <c r="R549" i="23"/>
  <c r="A550" i="23"/>
  <c r="Q549" i="23"/>
  <c r="F549" i="23"/>
  <c r="V549" i="23"/>
  <c r="O549" i="23"/>
  <c r="D549" i="23"/>
  <c r="T549" i="23"/>
  <c r="G782" i="24"/>
  <c r="F782" i="24"/>
  <c r="H782" i="24"/>
  <c r="C782" i="24"/>
  <c r="B782" i="24"/>
  <c r="D782" i="24"/>
  <c r="A783" i="24"/>
  <c r="I782" i="24"/>
  <c r="K782" i="24"/>
  <c r="J782" i="24"/>
  <c r="E782" i="24"/>
  <c r="S782" i="24"/>
  <c r="U782" i="24"/>
  <c r="V782" i="24"/>
  <c r="R782" i="24"/>
  <c r="N782" i="24"/>
  <c r="L782" i="24"/>
  <c r="Q782" i="24"/>
  <c r="M782" i="24"/>
  <c r="Y782" i="24"/>
  <c r="X782" i="24"/>
  <c r="T782" i="24"/>
  <c r="P782" i="24"/>
  <c r="O782" i="24"/>
  <c r="W782" i="24"/>
  <c r="Q479" i="23"/>
  <c r="D479" i="23"/>
  <c r="V479" i="23"/>
  <c r="M479" i="23"/>
  <c r="K479" i="23"/>
  <c r="N479" i="23"/>
  <c r="Y479" i="23"/>
  <c r="L479" i="23"/>
  <c r="F479" i="23"/>
  <c r="U479" i="23"/>
  <c r="H479" i="23"/>
  <c r="W479" i="23"/>
  <c r="C479" i="23"/>
  <c r="J479" i="23"/>
  <c r="T479" i="23"/>
  <c r="O479" i="23"/>
  <c r="R479" i="23"/>
  <c r="P479" i="23"/>
  <c r="G479" i="23"/>
  <c r="I479" i="23"/>
  <c r="S479" i="23"/>
  <c r="E479" i="23"/>
  <c r="B479" i="23"/>
  <c r="X479" i="23"/>
  <c r="G821" i="21"/>
  <c r="W821" i="21"/>
  <c r="F821" i="21"/>
  <c r="R821" i="21"/>
  <c r="N821" i="21"/>
  <c r="K821" i="21"/>
  <c r="E821" i="21"/>
  <c r="Q821" i="21"/>
  <c r="X821" i="21"/>
  <c r="T821" i="21"/>
  <c r="O821" i="21"/>
  <c r="J821" i="21"/>
  <c r="B821" i="21"/>
  <c r="D821" i="21"/>
  <c r="Y821" i="21"/>
  <c r="C821" i="21"/>
  <c r="S821" i="21"/>
  <c r="P821" i="21"/>
  <c r="H821" i="21"/>
  <c r="I821" i="21"/>
  <c r="A822" i="21"/>
  <c r="L821" i="21"/>
  <c r="M821" i="21"/>
  <c r="U821" i="21"/>
  <c r="V821" i="21"/>
  <c r="P576" i="21"/>
  <c r="D576" i="21"/>
  <c r="A577" i="21"/>
  <c r="F576" i="21"/>
  <c r="E576" i="21"/>
  <c r="I576" i="21"/>
  <c r="T576" i="21"/>
  <c r="H576" i="21"/>
  <c r="O576" i="21"/>
  <c r="J576" i="21"/>
  <c r="Y576" i="21"/>
  <c r="R576" i="21"/>
  <c r="X576" i="21"/>
  <c r="S576" i="21"/>
  <c r="G576" i="21"/>
  <c r="K576" i="21"/>
  <c r="Q576" i="21"/>
  <c r="L576" i="21"/>
  <c r="N576" i="21"/>
  <c r="M576" i="21"/>
  <c r="B576" i="21"/>
  <c r="C576" i="21"/>
  <c r="U576" i="21"/>
  <c r="W576" i="21"/>
  <c r="V576" i="21"/>
  <c r="T541" i="21"/>
  <c r="A542" i="21"/>
  <c r="P541" i="21"/>
  <c r="K541" i="21"/>
  <c r="H541" i="21"/>
  <c r="I541" i="21"/>
  <c r="Q541" i="21"/>
  <c r="C541" i="21"/>
  <c r="E541" i="21"/>
  <c r="R541" i="21"/>
  <c r="Y541" i="21"/>
  <c r="F541" i="21"/>
  <c r="X541" i="21"/>
  <c r="J541" i="21"/>
  <c r="D541" i="21"/>
  <c r="G541" i="21"/>
  <c r="O541" i="21"/>
  <c r="B541" i="21"/>
  <c r="S541" i="21"/>
  <c r="N541" i="21"/>
  <c r="M541" i="21"/>
  <c r="L541" i="21"/>
  <c r="W541" i="21"/>
  <c r="U541" i="21"/>
  <c r="V541" i="21"/>
  <c r="T506" i="21"/>
  <c r="Q506" i="21"/>
  <c r="J506" i="21"/>
  <c r="C506" i="21"/>
  <c r="S506" i="21"/>
  <c r="D506" i="21"/>
  <c r="X506" i="21"/>
  <c r="Y506" i="21"/>
  <c r="N506" i="21"/>
  <c r="G506" i="21"/>
  <c r="W506" i="21"/>
  <c r="H506" i="21"/>
  <c r="E506" i="21"/>
  <c r="B506" i="21"/>
  <c r="R506" i="21"/>
  <c r="K506" i="21"/>
  <c r="P506" i="21"/>
  <c r="I506" i="21"/>
  <c r="F506" i="21"/>
  <c r="O506" i="21"/>
  <c r="M506" i="21"/>
  <c r="L506" i="21"/>
  <c r="V506" i="21"/>
  <c r="U506" i="21"/>
  <c r="J747" i="24"/>
  <c r="A748" i="24"/>
  <c r="I747" i="24"/>
  <c r="E747" i="24"/>
  <c r="G747" i="24"/>
  <c r="F747" i="24"/>
  <c r="H747" i="24"/>
  <c r="B747" i="24"/>
  <c r="C747" i="24"/>
  <c r="D747" i="24"/>
  <c r="Y747" i="24"/>
  <c r="Q747" i="24"/>
  <c r="R747" i="24"/>
  <c r="U747" i="24"/>
  <c r="P747" i="24"/>
  <c r="X747" i="24"/>
  <c r="M747" i="24"/>
  <c r="W747" i="24"/>
  <c r="O747" i="24"/>
  <c r="T747" i="24"/>
  <c r="N747" i="24"/>
  <c r="V747" i="24"/>
  <c r="K747" i="24"/>
  <c r="L747" i="24"/>
  <c r="S747" i="24"/>
  <c r="S786" i="21"/>
  <c r="E786" i="21"/>
  <c r="C786" i="21"/>
  <c r="D786" i="21"/>
  <c r="Y786" i="21"/>
  <c r="B786" i="21"/>
  <c r="H786" i="21"/>
  <c r="F786" i="21"/>
  <c r="G786" i="21"/>
  <c r="A787" i="21"/>
  <c r="O786" i="21"/>
  <c r="M786" i="21"/>
  <c r="Q786" i="21"/>
  <c r="R786" i="21"/>
  <c r="L786" i="21"/>
  <c r="J786" i="21"/>
  <c r="N786" i="21"/>
  <c r="I786" i="21"/>
  <c r="P786" i="21"/>
  <c r="K786" i="21"/>
  <c r="X786" i="21"/>
  <c r="V786" i="21"/>
  <c r="W786" i="21"/>
  <c r="T786" i="21"/>
  <c r="U786" i="21"/>
  <c r="D716" i="21"/>
  <c r="R716" i="21"/>
  <c r="J716" i="21"/>
  <c r="S716" i="21"/>
  <c r="I716" i="21"/>
  <c r="Q716" i="21"/>
  <c r="T716" i="21"/>
  <c r="G716" i="21"/>
  <c r="K716" i="21"/>
  <c r="X716" i="21"/>
  <c r="N716" i="21"/>
  <c r="M716" i="21"/>
  <c r="L716" i="21"/>
  <c r="P716" i="21"/>
  <c r="F716" i="21"/>
  <c r="C716" i="21"/>
  <c r="O716" i="21"/>
  <c r="B716" i="21"/>
  <c r="E716" i="21"/>
  <c r="Y716" i="21"/>
  <c r="A717" i="21"/>
  <c r="H716" i="21"/>
  <c r="W716" i="21"/>
  <c r="U716" i="21"/>
  <c r="V716" i="21"/>
  <c r="B587" i="19"/>
  <c r="V587" i="19"/>
  <c r="R587" i="19"/>
  <c r="N587" i="19"/>
  <c r="J587" i="19"/>
  <c r="F587" i="19"/>
  <c r="Y587" i="19"/>
  <c r="U587" i="19"/>
  <c r="Q587" i="19"/>
  <c r="M587" i="19"/>
  <c r="I587" i="19"/>
  <c r="E587" i="19"/>
  <c r="X587" i="19"/>
  <c r="T587" i="19"/>
  <c r="P587" i="19"/>
  <c r="L587" i="19"/>
  <c r="H587" i="19"/>
  <c r="D587" i="19"/>
  <c r="W587" i="19"/>
  <c r="S587" i="19"/>
  <c r="O587" i="19"/>
  <c r="K587" i="19"/>
  <c r="G587" i="19"/>
  <c r="C587" i="19"/>
  <c r="B822" i="21" l="1"/>
  <c r="C822" i="21"/>
  <c r="S822" i="21"/>
  <c r="Y822" i="21"/>
  <c r="D822" i="21"/>
  <c r="F822" i="21"/>
  <c r="A823" i="21"/>
  <c r="H822" i="21"/>
  <c r="G822" i="21"/>
  <c r="E822" i="21"/>
  <c r="R822" i="21"/>
  <c r="M822" i="21"/>
  <c r="I822" i="21"/>
  <c r="P822" i="21"/>
  <c r="L822" i="21"/>
  <c r="K822" i="21"/>
  <c r="J822" i="21"/>
  <c r="O822" i="21"/>
  <c r="Q822" i="21"/>
  <c r="N822" i="21"/>
  <c r="V822" i="21"/>
  <c r="U822" i="21"/>
  <c r="W822" i="21"/>
  <c r="T822" i="21"/>
  <c r="X822" i="21"/>
  <c r="A784" i="24"/>
  <c r="J783" i="24"/>
  <c r="C783" i="24"/>
  <c r="G783" i="24"/>
  <c r="I783" i="24"/>
  <c r="B783" i="24"/>
  <c r="H783" i="24"/>
  <c r="D783" i="24"/>
  <c r="E783" i="24"/>
  <c r="F783" i="24"/>
  <c r="S783" i="24"/>
  <c r="X783" i="24"/>
  <c r="Q783" i="24"/>
  <c r="P783" i="24"/>
  <c r="N783" i="24"/>
  <c r="O783" i="24"/>
  <c r="T783" i="24"/>
  <c r="W783" i="24"/>
  <c r="Y783" i="24"/>
  <c r="U783" i="24"/>
  <c r="K783" i="24"/>
  <c r="R783" i="24"/>
  <c r="L783" i="24"/>
  <c r="V783" i="24"/>
  <c r="M783" i="24"/>
  <c r="Y643" i="24"/>
  <c r="G643" i="24"/>
  <c r="A644" i="24"/>
  <c r="E643" i="24"/>
  <c r="C643" i="24"/>
  <c r="F643" i="24"/>
  <c r="D643" i="24"/>
  <c r="B643" i="24"/>
  <c r="S643" i="24"/>
  <c r="J643" i="24"/>
  <c r="O643" i="24"/>
  <c r="I643" i="24"/>
  <c r="Q643" i="24"/>
  <c r="H643" i="24"/>
  <c r="N643" i="24"/>
  <c r="P643" i="24"/>
  <c r="M643" i="24"/>
  <c r="K643" i="24"/>
  <c r="L643" i="24"/>
  <c r="R643" i="24"/>
  <c r="U643" i="24"/>
  <c r="V643" i="24"/>
  <c r="X643" i="24"/>
  <c r="W643" i="24"/>
  <c r="T643" i="24"/>
  <c r="C542" i="21"/>
  <c r="I542" i="21"/>
  <c r="D542" i="21"/>
  <c r="O542" i="21"/>
  <c r="F542" i="21"/>
  <c r="S542" i="21"/>
  <c r="G542" i="21"/>
  <c r="Y542" i="21"/>
  <c r="T542" i="21"/>
  <c r="H542" i="21"/>
  <c r="E542" i="21"/>
  <c r="W542" i="21"/>
  <c r="N542" i="21"/>
  <c r="B542" i="21"/>
  <c r="X542" i="21"/>
  <c r="J542" i="21"/>
  <c r="P542" i="21"/>
  <c r="K542" i="21"/>
  <c r="R542" i="21"/>
  <c r="Q542" i="21"/>
  <c r="M542" i="21"/>
  <c r="L542" i="21"/>
  <c r="U542" i="21"/>
  <c r="V542" i="21"/>
  <c r="G577" i="21"/>
  <c r="D577" i="21"/>
  <c r="C577" i="21"/>
  <c r="P577" i="21"/>
  <c r="F577" i="21"/>
  <c r="E577" i="21"/>
  <c r="T577" i="21"/>
  <c r="H577" i="21"/>
  <c r="Y577" i="21"/>
  <c r="A578" i="21"/>
  <c r="J577" i="21"/>
  <c r="B577" i="21"/>
  <c r="Q577" i="21"/>
  <c r="S577" i="21"/>
  <c r="I577" i="21"/>
  <c r="O577" i="21"/>
  <c r="R577" i="21"/>
  <c r="K577" i="21"/>
  <c r="X577" i="21"/>
  <c r="M577" i="21"/>
  <c r="N577" i="21"/>
  <c r="L577" i="21"/>
  <c r="V577" i="21"/>
  <c r="W577" i="21"/>
  <c r="U577" i="21"/>
  <c r="D550" i="23"/>
  <c r="Q550" i="23"/>
  <c r="V550" i="23"/>
  <c r="L550" i="23"/>
  <c r="I550" i="23"/>
  <c r="N550" i="23"/>
  <c r="U550" i="23"/>
  <c r="J550" i="23"/>
  <c r="F550" i="23"/>
  <c r="M550" i="23"/>
  <c r="R550" i="23"/>
  <c r="E550" i="23"/>
  <c r="S550" i="23"/>
  <c r="O550" i="23"/>
  <c r="K550" i="23"/>
  <c r="B550" i="23"/>
  <c r="W550" i="23"/>
  <c r="C550" i="23"/>
  <c r="X550" i="23"/>
  <c r="T550" i="23"/>
  <c r="P550" i="23"/>
  <c r="G550" i="23"/>
  <c r="Y550" i="23"/>
  <c r="H550" i="23"/>
  <c r="A551" i="23"/>
  <c r="H585" i="23"/>
  <c r="X585" i="23"/>
  <c r="Q585" i="23"/>
  <c r="F585" i="23"/>
  <c r="V585" i="23"/>
  <c r="K585" i="23"/>
  <c r="L585" i="23"/>
  <c r="E585" i="23"/>
  <c r="U585" i="23"/>
  <c r="J585" i="23"/>
  <c r="A586" i="23"/>
  <c r="O585" i="23"/>
  <c r="P585" i="23"/>
  <c r="I585" i="23"/>
  <c r="Y585" i="23"/>
  <c r="N585" i="23"/>
  <c r="C585" i="23"/>
  <c r="S585" i="23"/>
  <c r="D585" i="23"/>
  <c r="T585" i="23"/>
  <c r="M585" i="23"/>
  <c r="B585" i="23"/>
  <c r="R585" i="23"/>
  <c r="G585" i="23"/>
  <c r="W585" i="23"/>
  <c r="D503" i="24"/>
  <c r="I503" i="24"/>
  <c r="M503" i="24"/>
  <c r="E503" i="24"/>
  <c r="N503" i="24"/>
  <c r="K503" i="24"/>
  <c r="F503" i="24"/>
  <c r="J503" i="24"/>
  <c r="G503" i="24"/>
  <c r="A504" i="24"/>
  <c r="O503" i="24"/>
  <c r="H503" i="24"/>
  <c r="L503" i="24"/>
  <c r="P503" i="24"/>
  <c r="C503" i="24"/>
  <c r="B503" i="24"/>
  <c r="R503" i="24"/>
  <c r="V503" i="24"/>
  <c r="Q503" i="24"/>
  <c r="S503" i="24"/>
  <c r="U503" i="24"/>
  <c r="X503" i="24"/>
  <c r="T503" i="24"/>
  <c r="Y503" i="24"/>
  <c r="W503" i="24"/>
  <c r="G397" i="24"/>
  <c r="Y397" i="24"/>
  <c r="R397" i="24"/>
  <c r="I397" i="24"/>
  <c r="B397" i="24"/>
  <c r="T397" i="24"/>
  <c r="K397" i="24"/>
  <c r="D397" i="24"/>
  <c r="V397" i="24"/>
  <c r="O397" i="24"/>
  <c r="F397" i="24"/>
  <c r="X397" i="24"/>
  <c r="Q397" i="24"/>
  <c r="H397" i="24"/>
  <c r="S397" i="24"/>
  <c r="J397" i="24"/>
  <c r="L397" i="24"/>
  <c r="C397" i="24"/>
  <c r="U397" i="24"/>
  <c r="N397" i="24"/>
  <c r="E397" i="24"/>
  <c r="W397" i="24"/>
  <c r="P397" i="24"/>
  <c r="M397" i="24"/>
  <c r="A648" i="21"/>
  <c r="E647" i="21"/>
  <c r="N647" i="21"/>
  <c r="K647" i="21"/>
  <c r="F647" i="21"/>
  <c r="J647" i="21"/>
  <c r="G647" i="21"/>
  <c r="O647" i="21"/>
  <c r="D647" i="21"/>
  <c r="H647" i="21"/>
  <c r="L647" i="21"/>
  <c r="P647" i="21"/>
  <c r="I647" i="21"/>
  <c r="M647" i="21"/>
  <c r="C647" i="21"/>
  <c r="B647" i="21"/>
  <c r="Q647" i="21"/>
  <c r="Y647" i="21"/>
  <c r="X647" i="21"/>
  <c r="T647" i="21"/>
  <c r="W647" i="21"/>
  <c r="R647" i="21"/>
  <c r="V647" i="21"/>
  <c r="S647" i="21"/>
  <c r="U647" i="21"/>
  <c r="G678" i="24"/>
  <c r="B678" i="24"/>
  <c r="H678" i="24"/>
  <c r="C678" i="24"/>
  <c r="Y678" i="24"/>
  <c r="D678" i="24"/>
  <c r="A679" i="24"/>
  <c r="E678" i="24"/>
  <c r="S678" i="24"/>
  <c r="F678" i="24"/>
  <c r="P678" i="24"/>
  <c r="O678" i="24"/>
  <c r="K678" i="24"/>
  <c r="N678" i="24"/>
  <c r="J678" i="24"/>
  <c r="M678" i="24"/>
  <c r="R678" i="24"/>
  <c r="Q678" i="24"/>
  <c r="I678" i="24"/>
  <c r="L678" i="24"/>
  <c r="T678" i="24"/>
  <c r="X678" i="24"/>
  <c r="V678" i="24"/>
  <c r="W678" i="24"/>
  <c r="U678" i="24"/>
  <c r="O717" i="21"/>
  <c r="J717" i="21"/>
  <c r="A718" i="21"/>
  <c r="G717" i="21"/>
  <c r="B717" i="21"/>
  <c r="T717" i="21"/>
  <c r="H717" i="21"/>
  <c r="C717" i="21"/>
  <c r="I717" i="21"/>
  <c r="W717" i="21"/>
  <c r="R717" i="21"/>
  <c r="Q717" i="21"/>
  <c r="X717" i="21"/>
  <c r="S717" i="21"/>
  <c r="Y717" i="21"/>
  <c r="P717" i="21"/>
  <c r="K717" i="21"/>
  <c r="F717" i="21"/>
  <c r="E717" i="21"/>
  <c r="L717" i="21"/>
  <c r="N717" i="21"/>
  <c r="M717" i="21"/>
  <c r="D717" i="21"/>
  <c r="V717" i="21"/>
  <c r="U717" i="21"/>
  <c r="Y787" i="21"/>
  <c r="G787" i="21"/>
  <c r="B787" i="21"/>
  <c r="S787" i="21"/>
  <c r="F787" i="21"/>
  <c r="A788" i="21"/>
  <c r="E787" i="21"/>
  <c r="C787" i="21"/>
  <c r="D787" i="21"/>
  <c r="L787" i="21"/>
  <c r="P787" i="21"/>
  <c r="I787" i="21"/>
  <c r="R787" i="21"/>
  <c r="Q787" i="21"/>
  <c r="N787" i="21"/>
  <c r="O787" i="21"/>
  <c r="M787" i="21"/>
  <c r="J787" i="21"/>
  <c r="K787" i="21"/>
  <c r="H787" i="21"/>
  <c r="U787" i="21"/>
  <c r="X787" i="21"/>
  <c r="V787" i="21"/>
  <c r="T787" i="21"/>
  <c r="W787" i="21"/>
  <c r="D857" i="21"/>
  <c r="A858" i="21"/>
  <c r="I857" i="21"/>
  <c r="S857" i="21"/>
  <c r="W857" i="21"/>
  <c r="H857" i="21"/>
  <c r="Q857" i="21"/>
  <c r="T857" i="21"/>
  <c r="O857" i="21"/>
  <c r="Y857" i="21"/>
  <c r="B857" i="21"/>
  <c r="P857" i="21"/>
  <c r="F857" i="21"/>
  <c r="R857" i="21"/>
  <c r="E857" i="21"/>
  <c r="N857" i="21"/>
  <c r="K857" i="21"/>
  <c r="J857" i="21"/>
  <c r="X857" i="21"/>
  <c r="C857" i="21"/>
  <c r="G857" i="21"/>
  <c r="M857" i="21"/>
  <c r="L857" i="21"/>
  <c r="U857" i="21"/>
  <c r="V857" i="21"/>
  <c r="K432" i="24"/>
  <c r="F432" i="24"/>
  <c r="X432" i="24"/>
  <c r="C432" i="24"/>
  <c r="I432" i="24"/>
  <c r="W432" i="24"/>
  <c r="M432" i="24"/>
  <c r="D432" i="24"/>
  <c r="V432" i="24"/>
  <c r="E432" i="24"/>
  <c r="S432" i="24"/>
  <c r="Y432" i="24"/>
  <c r="P432" i="24"/>
  <c r="B432" i="24"/>
  <c r="T432" i="24"/>
  <c r="O432" i="24"/>
  <c r="U432" i="24"/>
  <c r="L432" i="24"/>
  <c r="N432" i="24"/>
  <c r="R432" i="24"/>
  <c r="Q432" i="24"/>
  <c r="H432" i="24"/>
  <c r="J432" i="24"/>
  <c r="A433" i="24"/>
  <c r="G432" i="24"/>
  <c r="T612" i="21"/>
  <c r="J612" i="21"/>
  <c r="S612" i="21"/>
  <c r="Y612" i="21"/>
  <c r="R612" i="21"/>
  <c r="A613" i="21"/>
  <c r="H612" i="21"/>
  <c r="X612" i="21"/>
  <c r="G612" i="21"/>
  <c r="O612" i="21"/>
  <c r="Q612" i="21"/>
  <c r="F612" i="21"/>
  <c r="D612" i="21"/>
  <c r="E612" i="21"/>
  <c r="I612" i="21"/>
  <c r="P612" i="21"/>
  <c r="K612" i="21"/>
  <c r="N612" i="21"/>
  <c r="L612" i="21"/>
  <c r="M612" i="21"/>
  <c r="B612" i="21"/>
  <c r="C612" i="21"/>
  <c r="V612" i="21"/>
  <c r="U612" i="21"/>
  <c r="W612" i="21"/>
  <c r="K468" i="24"/>
  <c r="F468" i="24"/>
  <c r="X468" i="24"/>
  <c r="C468" i="24"/>
  <c r="I468" i="24"/>
  <c r="W468" i="24"/>
  <c r="M468" i="24"/>
  <c r="D468" i="24"/>
  <c r="V468" i="24"/>
  <c r="E468" i="24"/>
  <c r="S468" i="24"/>
  <c r="Y468" i="24"/>
  <c r="P468" i="24"/>
  <c r="B468" i="24"/>
  <c r="T468" i="24"/>
  <c r="O468" i="24"/>
  <c r="U468" i="24"/>
  <c r="L468" i="24"/>
  <c r="N468" i="24"/>
  <c r="R468" i="24"/>
  <c r="Q468" i="24"/>
  <c r="H468" i="24"/>
  <c r="J468" i="24"/>
  <c r="A469" i="24"/>
  <c r="G468" i="24"/>
  <c r="E682" i="21"/>
  <c r="J682" i="21"/>
  <c r="D682" i="21"/>
  <c r="I682" i="21"/>
  <c r="C682" i="21"/>
  <c r="H682" i="21"/>
  <c r="B682" i="21"/>
  <c r="G682" i="21"/>
  <c r="P682" i="21"/>
  <c r="F682" i="21"/>
  <c r="A683" i="21"/>
  <c r="O682" i="21"/>
  <c r="L682" i="21"/>
  <c r="M682" i="21"/>
  <c r="N682" i="21"/>
  <c r="K682" i="21"/>
  <c r="S682" i="21"/>
  <c r="R682" i="21"/>
  <c r="Q682" i="21"/>
  <c r="X682" i="21"/>
  <c r="Y682" i="21"/>
  <c r="V682" i="21"/>
  <c r="W682" i="21"/>
  <c r="T682" i="21"/>
  <c r="U682" i="21"/>
  <c r="Y748" i="24"/>
  <c r="P748" i="24"/>
  <c r="A749" i="24"/>
  <c r="Q748" i="24"/>
  <c r="S748" i="24"/>
  <c r="R748" i="24"/>
  <c r="X748" i="24"/>
  <c r="O748" i="24"/>
  <c r="J748" i="24"/>
  <c r="T748" i="24"/>
  <c r="K748" i="24"/>
  <c r="N748" i="24"/>
  <c r="M748" i="24"/>
  <c r="L748" i="24"/>
  <c r="C748" i="24"/>
  <c r="G748" i="24"/>
  <c r="H748" i="24"/>
  <c r="D748" i="24"/>
  <c r="B748" i="24"/>
  <c r="F748" i="24"/>
  <c r="E748" i="24"/>
  <c r="I748" i="24"/>
  <c r="W748" i="24"/>
  <c r="U748" i="24"/>
  <c r="V748" i="24"/>
  <c r="F818" i="24"/>
  <c r="H818" i="24"/>
  <c r="C818" i="24"/>
  <c r="B818" i="24"/>
  <c r="D818" i="24"/>
  <c r="A819" i="24"/>
  <c r="I818" i="24"/>
  <c r="K818" i="24"/>
  <c r="J818" i="24"/>
  <c r="E818" i="24"/>
  <c r="G818" i="24"/>
  <c r="W818" i="24"/>
  <c r="U818" i="24"/>
  <c r="X818" i="24"/>
  <c r="N818" i="24"/>
  <c r="L818" i="24"/>
  <c r="O818" i="24"/>
  <c r="R818" i="24"/>
  <c r="Y818" i="24"/>
  <c r="S818" i="24"/>
  <c r="V818" i="24"/>
  <c r="M818" i="24"/>
  <c r="P818" i="24"/>
  <c r="Q818" i="24"/>
  <c r="T818" i="24"/>
  <c r="Q713" i="24"/>
  <c r="T713" i="24"/>
  <c r="W713" i="24"/>
  <c r="G713" i="24"/>
  <c r="N713" i="24"/>
  <c r="I713" i="24"/>
  <c r="P713" i="24"/>
  <c r="S713" i="24"/>
  <c r="C713" i="24"/>
  <c r="J713" i="24"/>
  <c r="E713" i="24"/>
  <c r="H713" i="24"/>
  <c r="O713" i="24"/>
  <c r="A714" i="24"/>
  <c r="F713" i="24"/>
  <c r="Y713" i="24"/>
  <c r="X713" i="24"/>
  <c r="D713" i="24"/>
  <c r="K713" i="24"/>
  <c r="R713" i="24"/>
  <c r="B713" i="24"/>
  <c r="M713" i="24"/>
  <c r="L713" i="24"/>
  <c r="V713" i="24"/>
  <c r="U713" i="24"/>
  <c r="O608" i="24"/>
  <c r="A609" i="24"/>
  <c r="B608" i="24"/>
  <c r="E608" i="24"/>
  <c r="H608" i="24"/>
  <c r="K608" i="24"/>
  <c r="R608" i="24"/>
  <c r="Y608" i="24"/>
  <c r="X608" i="24"/>
  <c r="D608" i="24"/>
  <c r="G608" i="24"/>
  <c r="J608" i="24"/>
  <c r="Q608" i="24"/>
  <c r="T608" i="24"/>
  <c r="S608" i="24"/>
  <c r="C608" i="24"/>
  <c r="F608" i="24"/>
  <c r="I608" i="24"/>
  <c r="P608" i="24"/>
  <c r="L608" i="24"/>
  <c r="M608" i="24"/>
  <c r="N608" i="24"/>
  <c r="W608" i="24"/>
  <c r="U608" i="24"/>
  <c r="V608" i="24"/>
  <c r="E538" i="24"/>
  <c r="F538" i="24"/>
  <c r="D538" i="24"/>
  <c r="I538" i="24"/>
  <c r="J538" i="24"/>
  <c r="H538" i="24"/>
  <c r="A539" i="24"/>
  <c r="C538" i="24"/>
  <c r="P538" i="24"/>
  <c r="B538" i="24"/>
  <c r="G538" i="24"/>
  <c r="M538" i="24"/>
  <c r="K538" i="24"/>
  <c r="N538" i="24"/>
  <c r="L538" i="24"/>
  <c r="O538" i="24"/>
  <c r="T538" i="24"/>
  <c r="U538" i="24"/>
  <c r="Y538" i="24"/>
  <c r="V538" i="24"/>
  <c r="S538" i="24"/>
  <c r="W538" i="24"/>
  <c r="Q538" i="24"/>
  <c r="X538" i="24"/>
  <c r="R538" i="24"/>
  <c r="P515" i="23"/>
  <c r="E515" i="23"/>
  <c r="U515" i="23"/>
  <c r="J515" i="23"/>
  <c r="C515" i="23"/>
  <c r="S515" i="23"/>
  <c r="D515" i="23"/>
  <c r="T515" i="23"/>
  <c r="I515" i="23"/>
  <c r="Y515" i="23"/>
  <c r="N515" i="23"/>
  <c r="G515" i="23"/>
  <c r="W515" i="23"/>
  <c r="H515" i="23"/>
  <c r="X515" i="23"/>
  <c r="M515" i="23"/>
  <c r="B515" i="23"/>
  <c r="R515" i="23"/>
  <c r="K515" i="23"/>
  <c r="L515" i="23"/>
  <c r="Q515" i="23"/>
  <c r="F515" i="23"/>
  <c r="V515" i="23"/>
  <c r="O515" i="23"/>
  <c r="Q573" i="24"/>
  <c r="J573" i="24"/>
  <c r="C573" i="24"/>
  <c r="S573" i="24"/>
  <c r="P573" i="24"/>
  <c r="Y573" i="24"/>
  <c r="N573" i="24"/>
  <c r="G573" i="24"/>
  <c r="W573" i="24"/>
  <c r="T573" i="24"/>
  <c r="E573" i="24"/>
  <c r="B573" i="24"/>
  <c r="R573" i="24"/>
  <c r="K573" i="24"/>
  <c r="D573" i="24"/>
  <c r="X573" i="24"/>
  <c r="I573" i="24"/>
  <c r="F573" i="24"/>
  <c r="A574" i="24"/>
  <c r="O573" i="24"/>
  <c r="H573" i="24"/>
  <c r="L573" i="24"/>
  <c r="M573" i="24"/>
  <c r="U573" i="24"/>
  <c r="V573" i="24"/>
  <c r="K853" i="24"/>
  <c r="R853" i="24"/>
  <c r="B853" i="24"/>
  <c r="E853" i="24"/>
  <c r="H853" i="24"/>
  <c r="W853" i="24"/>
  <c r="G853" i="24"/>
  <c r="N853" i="24"/>
  <c r="Y853" i="24"/>
  <c r="X853" i="24"/>
  <c r="D853" i="24"/>
  <c r="S853" i="24"/>
  <c r="C853" i="24"/>
  <c r="J853" i="24"/>
  <c r="Q853" i="24"/>
  <c r="T853" i="24"/>
  <c r="O853" i="24"/>
  <c r="A854" i="24"/>
  <c r="F853" i="24"/>
  <c r="I853" i="24"/>
  <c r="P853" i="24"/>
  <c r="M853" i="24"/>
  <c r="L853" i="24"/>
  <c r="V853" i="24"/>
  <c r="U853" i="24"/>
  <c r="C752" i="21"/>
  <c r="H752" i="21"/>
  <c r="O752" i="21"/>
  <c r="T752" i="21"/>
  <c r="X752" i="21"/>
  <c r="Q752" i="21"/>
  <c r="G752" i="21"/>
  <c r="S752" i="21"/>
  <c r="A753" i="21"/>
  <c r="P752" i="21"/>
  <c r="F752" i="21"/>
  <c r="E752" i="21"/>
  <c r="Y752" i="21"/>
  <c r="I752" i="21"/>
  <c r="J752" i="21"/>
  <c r="K752" i="21"/>
  <c r="R752" i="21"/>
  <c r="B752" i="21"/>
  <c r="D752" i="21"/>
  <c r="M752" i="21"/>
  <c r="N752" i="21"/>
  <c r="L752" i="21"/>
  <c r="W752" i="21"/>
  <c r="U752" i="21"/>
  <c r="V752" i="21"/>
  <c r="D683" i="21" l="1"/>
  <c r="E683" i="21"/>
  <c r="H683" i="21"/>
  <c r="I683" i="21"/>
  <c r="P683" i="21"/>
  <c r="F683" i="21"/>
  <c r="G683" i="21"/>
  <c r="A684" i="21"/>
  <c r="J683" i="21"/>
  <c r="N683" i="21"/>
  <c r="M683" i="21"/>
  <c r="K683" i="21"/>
  <c r="L683" i="21"/>
  <c r="O683" i="21"/>
  <c r="B683" i="21"/>
  <c r="C683" i="21"/>
  <c r="Y683" i="21"/>
  <c r="S683" i="21"/>
  <c r="W683" i="21"/>
  <c r="X683" i="21"/>
  <c r="Q683" i="21"/>
  <c r="U683" i="21"/>
  <c r="R683" i="21"/>
  <c r="V683" i="21"/>
  <c r="T683" i="21"/>
  <c r="V469" i="24"/>
  <c r="E469" i="24"/>
  <c r="S469" i="24"/>
  <c r="Y469" i="24"/>
  <c r="L469" i="24"/>
  <c r="K469" i="24"/>
  <c r="O469" i="24"/>
  <c r="U469" i="24"/>
  <c r="H469" i="24"/>
  <c r="N469" i="24"/>
  <c r="M469" i="24"/>
  <c r="A470" i="24"/>
  <c r="Q469" i="24"/>
  <c r="D469" i="24"/>
  <c r="J469" i="24"/>
  <c r="X469" i="24"/>
  <c r="G469" i="24"/>
  <c r="B469" i="24"/>
  <c r="P469" i="24"/>
  <c r="F469" i="24"/>
  <c r="T469" i="24"/>
  <c r="C469" i="24"/>
  <c r="I469" i="24"/>
  <c r="W469" i="24"/>
  <c r="R469" i="24"/>
  <c r="F753" i="21"/>
  <c r="J753" i="21"/>
  <c r="T753" i="21"/>
  <c r="G753" i="21"/>
  <c r="B753" i="21"/>
  <c r="O753" i="21"/>
  <c r="C753" i="21"/>
  <c r="I753" i="21"/>
  <c r="W753" i="21"/>
  <c r="R753" i="21"/>
  <c r="A754" i="21"/>
  <c r="P753" i="21"/>
  <c r="S753" i="21"/>
  <c r="Y753" i="21"/>
  <c r="H753" i="21"/>
  <c r="K753" i="21"/>
  <c r="Q753" i="21"/>
  <c r="E753" i="21"/>
  <c r="D753" i="21"/>
  <c r="N753" i="21"/>
  <c r="X753" i="21"/>
  <c r="L753" i="21"/>
  <c r="M753" i="21"/>
  <c r="V753" i="21"/>
  <c r="U753" i="21"/>
  <c r="F854" i="24"/>
  <c r="H854" i="24"/>
  <c r="C854" i="24"/>
  <c r="B854" i="24"/>
  <c r="D854" i="24"/>
  <c r="A855" i="24"/>
  <c r="I854" i="24"/>
  <c r="K854" i="24"/>
  <c r="J854" i="24"/>
  <c r="E854" i="24"/>
  <c r="G854" i="24"/>
  <c r="N854" i="24"/>
  <c r="L854" i="24"/>
  <c r="X854" i="24"/>
  <c r="M854" i="24"/>
  <c r="Y854" i="24"/>
  <c r="S854" i="24"/>
  <c r="O854" i="24"/>
  <c r="T854" i="24"/>
  <c r="P854" i="24"/>
  <c r="V854" i="24"/>
  <c r="W854" i="24"/>
  <c r="U854" i="24"/>
  <c r="Q854" i="24"/>
  <c r="R854" i="24"/>
  <c r="I574" i="24"/>
  <c r="J574" i="24"/>
  <c r="H574" i="24"/>
  <c r="A575" i="24"/>
  <c r="C574" i="24"/>
  <c r="P574" i="24"/>
  <c r="B574" i="24"/>
  <c r="G574" i="24"/>
  <c r="E574" i="24"/>
  <c r="F574" i="24"/>
  <c r="D574" i="24"/>
  <c r="M574" i="24"/>
  <c r="N574" i="24"/>
  <c r="K574" i="24"/>
  <c r="O574" i="24"/>
  <c r="L574" i="24"/>
  <c r="R574" i="24"/>
  <c r="X574" i="24"/>
  <c r="S574" i="24"/>
  <c r="T574" i="24"/>
  <c r="W574" i="24"/>
  <c r="U574" i="24"/>
  <c r="Q574" i="24"/>
  <c r="V574" i="24"/>
  <c r="Y574" i="24"/>
  <c r="R609" i="24"/>
  <c r="B609" i="24"/>
  <c r="E609" i="24"/>
  <c r="H609" i="24"/>
  <c r="O609" i="24"/>
  <c r="N609" i="24"/>
  <c r="Y609" i="24"/>
  <c r="X609" i="24"/>
  <c r="D609" i="24"/>
  <c r="K609" i="24"/>
  <c r="J609" i="24"/>
  <c r="Q609" i="24"/>
  <c r="T609" i="24"/>
  <c r="W609" i="24"/>
  <c r="G609" i="24"/>
  <c r="A610" i="24"/>
  <c r="F609" i="24"/>
  <c r="I609" i="24"/>
  <c r="P609" i="24"/>
  <c r="S609" i="24"/>
  <c r="C609" i="24"/>
  <c r="M609" i="24"/>
  <c r="L609" i="24"/>
  <c r="U609" i="24"/>
  <c r="V609" i="24"/>
  <c r="Y858" i="21"/>
  <c r="B858" i="21"/>
  <c r="E858" i="21"/>
  <c r="C858" i="21"/>
  <c r="G858" i="21"/>
  <c r="A859" i="21"/>
  <c r="S858" i="21"/>
  <c r="H858" i="21"/>
  <c r="D858" i="21"/>
  <c r="F858" i="21"/>
  <c r="R858" i="21"/>
  <c r="M858" i="21"/>
  <c r="P858" i="21"/>
  <c r="J858" i="21"/>
  <c r="L858" i="21"/>
  <c r="Q858" i="21"/>
  <c r="K858" i="21"/>
  <c r="O858" i="21"/>
  <c r="I858" i="21"/>
  <c r="N858" i="21"/>
  <c r="T858" i="21"/>
  <c r="V858" i="21"/>
  <c r="W858" i="21"/>
  <c r="U858" i="21"/>
  <c r="X858" i="21"/>
  <c r="B823" i="21"/>
  <c r="C823" i="21"/>
  <c r="Y823" i="21"/>
  <c r="A824" i="21"/>
  <c r="S823" i="21"/>
  <c r="G823" i="21"/>
  <c r="F823" i="21"/>
  <c r="D823" i="21"/>
  <c r="E823" i="21"/>
  <c r="J823" i="21"/>
  <c r="M823" i="21"/>
  <c r="O823" i="21"/>
  <c r="N823" i="21"/>
  <c r="P823" i="21"/>
  <c r="I823" i="21"/>
  <c r="H823" i="21"/>
  <c r="R823" i="21"/>
  <c r="K823" i="21"/>
  <c r="L823" i="21"/>
  <c r="Q823" i="21"/>
  <c r="V823" i="21"/>
  <c r="U823" i="21"/>
  <c r="X823" i="21"/>
  <c r="W823" i="21"/>
  <c r="T823" i="21"/>
  <c r="H714" i="24"/>
  <c r="C714" i="24"/>
  <c r="Y714" i="24"/>
  <c r="D714" i="24"/>
  <c r="A715" i="24"/>
  <c r="E714" i="24"/>
  <c r="S714" i="24"/>
  <c r="F714" i="24"/>
  <c r="G714" i="24"/>
  <c r="B714" i="24"/>
  <c r="N714" i="24"/>
  <c r="M714" i="24"/>
  <c r="K714" i="24"/>
  <c r="P714" i="24"/>
  <c r="R714" i="24"/>
  <c r="J714" i="24"/>
  <c r="L714" i="24"/>
  <c r="I714" i="24"/>
  <c r="Q714" i="24"/>
  <c r="O714" i="24"/>
  <c r="W714" i="24"/>
  <c r="T714" i="24"/>
  <c r="X714" i="24"/>
  <c r="V714" i="24"/>
  <c r="U714" i="24"/>
  <c r="O433" i="24"/>
  <c r="U433" i="24"/>
  <c r="H433" i="24"/>
  <c r="N433" i="24"/>
  <c r="M433" i="24"/>
  <c r="Q433" i="24"/>
  <c r="D433" i="24"/>
  <c r="J433" i="24"/>
  <c r="X433" i="24"/>
  <c r="G433" i="24"/>
  <c r="B433" i="24"/>
  <c r="P433" i="24"/>
  <c r="F433" i="24"/>
  <c r="T433" i="24"/>
  <c r="C433" i="24"/>
  <c r="I433" i="24"/>
  <c r="W433" i="24"/>
  <c r="R433" i="24"/>
  <c r="V433" i="24"/>
  <c r="E433" i="24"/>
  <c r="S433" i="24"/>
  <c r="Y433" i="24"/>
  <c r="L433" i="24"/>
  <c r="K433" i="24"/>
  <c r="D788" i="21"/>
  <c r="X788" i="21"/>
  <c r="Y788" i="21"/>
  <c r="J788" i="21"/>
  <c r="K788" i="21"/>
  <c r="H788" i="21"/>
  <c r="E788" i="21"/>
  <c r="A789" i="21"/>
  <c r="R788" i="21"/>
  <c r="O788" i="21"/>
  <c r="P788" i="21"/>
  <c r="I788" i="21"/>
  <c r="B788" i="21"/>
  <c r="C788" i="21"/>
  <c r="S788" i="21"/>
  <c r="T788" i="21"/>
  <c r="Q788" i="21"/>
  <c r="F788" i="21"/>
  <c r="G788" i="21"/>
  <c r="L788" i="21"/>
  <c r="M788" i="21"/>
  <c r="N788" i="21"/>
  <c r="U788" i="21"/>
  <c r="V788" i="21"/>
  <c r="W788" i="21"/>
  <c r="M718" i="21"/>
  <c r="A719" i="21"/>
  <c r="E718" i="21"/>
  <c r="I718" i="21"/>
  <c r="B718" i="21"/>
  <c r="F718" i="21"/>
  <c r="J718" i="21"/>
  <c r="N718" i="21"/>
  <c r="K718" i="21"/>
  <c r="O718" i="21"/>
  <c r="C718" i="21"/>
  <c r="G718" i="21"/>
  <c r="H718" i="21"/>
  <c r="L718" i="21"/>
  <c r="P718" i="21"/>
  <c r="D718" i="21"/>
  <c r="S718" i="21"/>
  <c r="V718" i="21"/>
  <c r="R718" i="21"/>
  <c r="Y718" i="21"/>
  <c r="U718" i="21"/>
  <c r="T718" i="21"/>
  <c r="Q718" i="21"/>
  <c r="W718" i="21"/>
  <c r="X718" i="21"/>
  <c r="O648" i="21"/>
  <c r="R648" i="21"/>
  <c r="Q648" i="21"/>
  <c r="E648" i="21"/>
  <c r="P648" i="21"/>
  <c r="D648" i="21"/>
  <c r="S648" i="21"/>
  <c r="F648" i="21"/>
  <c r="J648" i="21"/>
  <c r="I648" i="21"/>
  <c r="T648" i="21"/>
  <c r="H648" i="21"/>
  <c r="G648" i="21"/>
  <c r="K648" i="21"/>
  <c r="Y648" i="21"/>
  <c r="M648" i="21"/>
  <c r="X648" i="21"/>
  <c r="L648" i="21"/>
  <c r="A649" i="21"/>
  <c r="N648" i="21"/>
  <c r="B648" i="21"/>
  <c r="C648" i="21"/>
  <c r="V648" i="21"/>
  <c r="U648" i="21"/>
  <c r="W648" i="21"/>
  <c r="N551" i="23"/>
  <c r="G551" i="23"/>
  <c r="W551" i="23"/>
  <c r="P551" i="23"/>
  <c r="E551" i="23"/>
  <c r="U551" i="23"/>
  <c r="B551" i="23"/>
  <c r="R551" i="23"/>
  <c r="K551" i="23"/>
  <c r="D551" i="23"/>
  <c r="T551" i="23"/>
  <c r="I551" i="23"/>
  <c r="Y551" i="23"/>
  <c r="F551" i="23"/>
  <c r="V551" i="23"/>
  <c r="O551" i="23"/>
  <c r="H551" i="23"/>
  <c r="X551" i="23"/>
  <c r="M551" i="23"/>
  <c r="J551" i="23"/>
  <c r="C551" i="23"/>
  <c r="S551" i="23"/>
  <c r="L551" i="23"/>
  <c r="Q551" i="23"/>
  <c r="J578" i="21"/>
  <c r="X578" i="21"/>
  <c r="C578" i="21"/>
  <c r="G578" i="21"/>
  <c r="F578" i="21"/>
  <c r="I578" i="21"/>
  <c r="S578" i="21"/>
  <c r="W578" i="21"/>
  <c r="K578" i="21"/>
  <c r="O578" i="21"/>
  <c r="Y578" i="21"/>
  <c r="B578" i="21"/>
  <c r="P578" i="21"/>
  <c r="D578" i="21"/>
  <c r="E578" i="21"/>
  <c r="H578" i="21"/>
  <c r="N578" i="21"/>
  <c r="R578" i="21"/>
  <c r="Q578" i="21"/>
  <c r="T578" i="21"/>
  <c r="M578" i="21"/>
  <c r="L578" i="21"/>
  <c r="U578" i="21"/>
  <c r="V578" i="21"/>
  <c r="Q784" i="24"/>
  <c r="S784" i="24"/>
  <c r="R784" i="24"/>
  <c r="X784" i="24"/>
  <c r="O784" i="24"/>
  <c r="J784" i="24"/>
  <c r="T784" i="24"/>
  <c r="K784" i="24"/>
  <c r="Y784" i="24"/>
  <c r="P784" i="24"/>
  <c r="A785" i="24"/>
  <c r="M784" i="24"/>
  <c r="N784" i="24"/>
  <c r="L784" i="24"/>
  <c r="D784" i="24"/>
  <c r="I784" i="24"/>
  <c r="F784" i="24"/>
  <c r="G784" i="24"/>
  <c r="E784" i="24"/>
  <c r="B784" i="24"/>
  <c r="C784" i="24"/>
  <c r="H784" i="24"/>
  <c r="W784" i="24"/>
  <c r="U784" i="24"/>
  <c r="V784" i="24"/>
  <c r="J539" i="24"/>
  <c r="H539" i="24"/>
  <c r="E539" i="24"/>
  <c r="A540" i="24"/>
  <c r="P539" i="24"/>
  <c r="I539" i="24"/>
  <c r="G539" i="24"/>
  <c r="F539" i="24"/>
  <c r="D539" i="24"/>
  <c r="K539" i="24"/>
  <c r="O539" i="24"/>
  <c r="M539" i="24"/>
  <c r="L539" i="24"/>
  <c r="N539" i="24"/>
  <c r="B539" i="24"/>
  <c r="C539" i="24"/>
  <c r="V539" i="24"/>
  <c r="U539" i="24"/>
  <c r="R539" i="24"/>
  <c r="T539" i="24"/>
  <c r="X539" i="24"/>
  <c r="Y539" i="24"/>
  <c r="W539" i="24"/>
  <c r="S539" i="24"/>
  <c r="Q539" i="24"/>
  <c r="A820" i="24"/>
  <c r="J819" i="24"/>
  <c r="G819" i="24"/>
  <c r="C819" i="24"/>
  <c r="B819" i="24"/>
  <c r="I819" i="24"/>
  <c r="F819" i="24"/>
  <c r="D819" i="24"/>
  <c r="E819" i="24"/>
  <c r="H819" i="24"/>
  <c r="V819" i="24"/>
  <c r="R819" i="24"/>
  <c r="P819" i="24"/>
  <c r="O819" i="24"/>
  <c r="Q819" i="24"/>
  <c r="M819" i="24"/>
  <c r="S819" i="24"/>
  <c r="U819" i="24"/>
  <c r="X819" i="24"/>
  <c r="T819" i="24"/>
  <c r="N819" i="24"/>
  <c r="L819" i="24"/>
  <c r="K819" i="24"/>
  <c r="W819" i="24"/>
  <c r="Y819" i="24"/>
  <c r="X749" i="24"/>
  <c r="D749" i="24"/>
  <c r="K749" i="24"/>
  <c r="R749" i="24"/>
  <c r="B749" i="24"/>
  <c r="E749" i="24"/>
  <c r="T749" i="24"/>
  <c r="W749" i="24"/>
  <c r="G749" i="24"/>
  <c r="N749" i="24"/>
  <c r="Y749" i="24"/>
  <c r="P749" i="24"/>
  <c r="S749" i="24"/>
  <c r="C749" i="24"/>
  <c r="J749" i="24"/>
  <c r="Q749" i="24"/>
  <c r="H749" i="24"/>
  <c r="O749" i="24"/>
  <c r="A750" i="24"/>
  <c r="F749" i="24"/>
  <c r="I749" i="24"/>
  <c r="L749" i="24"/>
  <c r="M749" i="24"/>
  <c r="U749" i="24"/>
  <c r="V749" i="24"/>
  <c r="K613" i="21"/>
  <c r="O613" i="21"/>
  <c r="Y613" i="21"/>
  <c r="X613" i="21"/>
  <c r="Q613" i="21"/>
  <c r="B613" i="21"/>
  <c r="D613" i="21"/>
  <c r="R613" i="21"/>
  <c r="F613" i="21"/>
  <c r="J613" i="21"/>
  <c r="P613" i="21"/>
  <c r="T613" i="21"/>
  <c r="S613" i="21"/>
  <c r="G613" i="21"/>
  <c r="C613" i="21"/>
  <c r="E613" i="21"/>
  <c r="I613" i="21"/>
  <c r="H613" i="21"/>
  <c r="A614" i="21"/>
  <c r="L613" i="21"/>
  <c r="M613" i="21"/>
  <c r="N613" i="21"/>
  <c r="U613" i="21"/>
  <c r="V613" i="21"/>
  <c r="W613" i="21"/>
  <c r="Y679" i="24"/>
  <c r="G679" i="24"/>
  <c r="B679" i="24"/>
  <c r="E679" i="24"/>
  <c r="C679" i="24"/>
  <c r="D679" i="24"/>
  <c r="A680" i="24"/>
  <c r="S679" i="24"/>
  <c r="F679" i="24"/>
  <c r="P679" i="24"/>
  <c r="R679" i="24"/>
  <c r="J679" i="24"/>
  <c r="M679" i="24"/>
  <c r="I679" i="24"/>
  <c r="L679" i="24"/>
  <c r="H679" i="24"/>
  <c r="N679" i="24"/>
  <c r="Q679" i="24"/>
  <c r="O679" i="24"/>
  <c r="K679" i="24"/>
  <c r="T679" i="24"/>
  <c r="U679" i="24"/>
  <c r="X679" i="24"/>
  <c r="V679" i="24"/>
  <c r="W679" i="24"/>
  <c r="R504" i="24"/>
  <c r="Q504" i="24"/>
  <c r="X504" i="24"/>
  <c r="L504" i="24"/>
  <c r="N504" i="24"/>
  <c r="K504" i="24"/>
  <c r="F504" i="24"/>
  <c r="E504" i="24"/>
  <c r="A505" i="24"/>
  <c r="G504" i="24"/>
  <c r="D504" i="24"/>
  <c r="O504" i="24"/>
  <c r="J504" i="24"/>
  <c r="I504" i="24"/>
  <c r="P504" i="24"/>
  <c r="M504" i="24"/>
  <c r="T504" i="24"/>
  <c r="H504" i="24"/>
  <c r="S504" i="24"/>
  <c r="Y504" i="24"/>
  <c r="B504" i="24"/>
  <c r="C504" i="24"/>
  <c r="U504" i="24"/>
  <c r="W504" i="24"/>
  <c r="V504" i="24"/>
  <c r="A587" i="23"/>
  <c r="Q586" i="23"/>
  <c r="N586" i="23"/>
  <c r="C586" i="23"/>
  <c r="S586" i="23"/>
  <c r="L586" i="23"/>
  <c r="E586" i="23"/>
  <c r="U586" i="23"/>
  <c r="B586" i="23"/>
  <c r="R586" i="23"/>
  <c r="G586" i="23"/>
  <c r="W586" i="23"/>
  <c r="P586" i="23"/>
  <c r="I586" i="23"/>
  <c r="Y586" i="23"/>
  <c r="F586" i="23"/>
  <c r="V586" i="23"/>
  <c r="K586" i="23"/>
  <c r="D586" i="23"/>
  <c r="T586" i="23"/>
  <c r="M586" i="23"/>
  <c r="J586" i="23"/>
  <c r="O586" i="23"/>
  <c r="H586" i="23"/>
  <c r="X586" i="23"/>
  <c r="S644" i="24"/>
  <c r="C644" i="24"/>
  <c r="F644" i="24"/>
  <c r="I644" i="24"/>
  <c r="P644" i="24"/>
  <c r="O644" i="24"/>
  <c r="A645" i="24"/>
  <c r="B644" i="24"/>
  <c r="E644" i="24"/>
  <c r="H644" i="24"/>
  <c r="K644" i="24"/>
  <c r="R644" i="24"/>
  <c r="Y644" i="24"/>
  <c r="X644" i="24"/>
  <c r="D644" i="24"/>
  <c r="G644" i="24"/>
  <c r="J644" i="24"/>
  <c r="Q644" i="24"/>
  <c r="T644" i="24"/>
  <c r="N644" i="24"/>
  <c r="M644" i="24"/>
  <c r="L644" i="24"/>
  <c r="W644" i="24"/>
  <c r="U644" i="24"/>
  <c r="V644" i="24"/>
  <c r="O540" i="24" l="1"/>
  <c r="P540" i="24"/>
  <c r="E540" i="24"/>
  <c r="F540" i="24"/>
  <c r="S540" i="24"/>
  <c r="T540" i="24"/>
  <c r="I540" i="24"/>
  <c r="J540" i="24"/>
  <c r="G540" i="24"/>
  <c r="D540" i="24"/>
  <c r="X540" i="24"/>
  <c r="Q540" i="24"/>
  <c r="R540" i="24"/>
  <c r="K540" i="24"/>
  <c r="H540" i="24"/>
  <c r="A541" i="24"/>
  <c r="Y540" i="24"/>
  <c r="L540" i="24"/>
  <c r="N540" i="24"/>
  <c r="M540" i="24"/>
  <c r="C540" i="24"/>
  <c r="B540" i="24"/>
  <c r="V540" i="24"/>
  <c r="W540" i="24"/>
  <c r="U540" i="24"/>
  <c r="F859" i="21"/>
  <c r="S859" i="21"/>
  <c r="Y859" i="21"/>
  <c r="D859" i="21"/>
  <c r="E859" i="21"/>
  <c r="A860" i="21"/>
  <c r="B859" i="21"/>
  <c r="C859" i="21"/>
  <c r="G859" i="21"/>
  <c r="M859" i="21"/>
  <c r="Q859" i="21"/>
  <c r="P859" i="21"/>
  <c r="H859" i="21"/>
  <c r="L859" i="21"/>
  <c r="O859" i="21"/>
  <c r="R859" i="21"/>
  <c r="K859" i="21"/>
  <c r="I859" i="21"/>
  <c r="J859" i="21"/>
  <c r="N859" i="21"/>
  <c r="X859" i="21"/>
  <c r="V859" i="21"/>
  <c r="T859" i="21"/>
  <c r="U859" i="21"/>
  <c r="W859" i="21"/>
  <c r="P575" i="24"/>
  <c r="F575" i="24"/>
  <c r="G575" i="24"/>
  <c r="E575" i="24"/>
  <c r="J575" i="24"/>
  <c r="D575" i="24"/>
  <c r="I575" i="24"/>
  <c r="H575" i="24"/>
  <c r="A576" i="24"/>
  <c r="K575" i="24"/>
  <c r="L575" i="24"/>
  <c r="M575" i="24"/>
  <c r="O575" i="24"/>
  <c r="N575" i="24"/>
  <c r="B575" i="24"/>
  <c r="C575" i="24"/>
  <c r="V575" i="24"/>
  <c r="X575" i="24"/>
  <c r="T575" i="24"/>
  <c r="Q575" i="24"/>
  <c r="S575" i="24"/>
  <c r="W575" i="24"/>
  <c r="R575" i="24"/>
  <c r="U575" i="24"/>
  <c r="Y575" i="24"/>
  <c r="D684" i="21"/>
  <c r="X684" i="21"/>
  <c r="Y684" i="21"/>
  <c r="R684" i="21"/>
  <c r="S684" i="21"/>
  <c r="H684" i="21"/>
  <c r="E684" i="21"/>
  <c r="A685" i="21"/>
  <c r="G684" i="21"/>
  <c r="P684" i="21"/>
  <c r="I684" i="21"/>
  <c r="F684" i="21"/>
  <c r="K684" i="21"/>
  <c r="T684" i="21"/>
  <c r="Q684" i="21"/>
  <c r="J684" i="21"/>
  <c r="O684" i="21"/>
  <c r="N684" i="21"/>
  <c r="M684" i="21"/>
  <c r="L684" i="21"/>
  <c r="C684" i="21"/>
  <c r="B684" i="21"/>
  <c r="V684" i="21"/>
  <c r="W684" i="21"/>
  <c r="U684" i="21"/>
  <c r="Q587" i="23"/>
  <c r="F587" i="23"/>
  <c r="V587" i="23"/>
  <c r="O587" i="23"/>
  <c r="H587" i="23"/>
  <c r="X587" i="23"/>
  <c r="E587" i="23"/>
  <c r="U587" i="23"/>
  <c r="J587" i="23"/>
  <c r="C587" i="23"/>
  <c r="S587" i="23"/>
  <c r="L587" i="23"/>
  <c r="I587" i="23"/>
  <c r="Y587" i="23"/>
  <c r="N587" i="23"/>
  <c r="G587" i="23"/>
  <c r="W587" i="23"/>
  <c r="P587" i="23"/>
  <c r="M587" i="23"/>
  <c r="B587" i="23"/>
  <c r="R587" i="23"/>
  <c r="K587" i="23"/>
  <c r="D587" i="23"/>
  <c r="T587" i="23"/>
  <c r="E680" i="24"/>
  <c r="H680" i="24"/>
  <c r="K680" i="24"/>
  <c r="R680" i="24"/>
  <c r="Y680" i="24"/>
  <c r="X680" i="24"/>
  <c r="D680" i="24"/>
  <c r="G680" i="24"/>
  <c r="J680" i="24"/>
  <c r="Q680" i="24"/>
  <c r="T680" i="24"/>
  <c r="S680" i="24"/>
  <c r="C680" i="24"/>
  <c r="F680" i="24"/>
  <c r="I680" i="24"/>
  <c r="P680" i="24"/>
  <c r="O680" i="24"/>
  <c r="A681" i="24"/>
  <c r="B680" i="24"/>
  <c r="L680" i="24"/>
  <c r="M680" i="24"/>
  <c r="N680" i="24"/>
  <c r="V680" i="24"/>
  <c r="W680" i="24"/>
  <c r="U680" i="24"/>
  <c r="F649" i="21"/>
  <c r="Q649" i="21"/>
  <c r="D649" i="21"/>
  <c r="C649" i="21"/>
  <c r="I649" i="21"/>
  <c r="L649" i="21"/>
  <c r="K649" i="21"/>
  <c r="J649" i="21"/>
  <c r="T649" i="21"/>
  <c r="S649" i="21"/>
  <c r="Y649" i="21"/>
  <c r="A650" i="21"/>
  <c r="B649" i="21"/>
  <c r="E649" i="21"/>
  <c r="H649" i="21"/>
  <c r="R649" i="21"/>
  <c r="M649" i="21"/>
  <c r="P649" i="21"/>
  <c r="O649" i="21"/>
  <c r="N649" i="21"/>
  <c r="X649" i="21"/>
  <c r="G649" i="21"/>
  <c r="U649" i="21"/>
  <c r="V649" i="21"/>
  <c r="W649" i="21"/>
  <c r="S824" i="21"/>
  <c r="I824" i="21"/>
  <c r="K824" i="21"/>
  <c r="F824" i="21"/>
  <c r="Q824" i="21"/>
  <c r="Y824" i="21"/>
  <c r="J824" i="21"/>
  <c r="G824" i="21"/>
  <c r="B824" i="21"/>
  <c r="T824" i="21"/>
  <c r="H824" i="21"/>
  <c r="E824" i="21"/>
  <c r="O824" i="21"/>
  <c r="C824" i="21"/>
  <c r="P824" i="21"/>
  <c r="R824" i="21"/>
  <c r="A825" i="21"/>
  <c r="X824" i="21"/>
  <c r="D824" i="21"/>
  <c r="L824" i="21"/>
  <c r="M824" i="21"/>
  <c r="N824" i="21"/>
  <c r="V824" i="21"/>
  <c r="U824" i="21"/>
  <c r="W824" i="21"/>
  <c r="W645" i="24"/>
  <c r="G645" i="24"/>
  <c r="N645" i="24"/>
  <c r="Y645" i="24"/>
  <c r="X645" i="24"/>
  <c r="D645" i="24"/>
  <c r="S645" i="24"/>
  <c r="C645" i="24"/>
  <c r="J645" i="24"/>
  <c r="Q645" i="24"/>
  <c r="T645" i="24"/>
  <c r="O645" i="24"/>
  <c r="A646" i="24"/>
  <c r="F645" i="24"/>
  <c r="I645" i="24"/>
  <c r="P645" i="24"/>
  <c r="K645" i="24"/>
  <c r="R645" i="24"/>
  <c r="B645" i="24"/>
  <c r="E645" i="24"/>
  <c r="H645" i="24"/>
  <c r="M645" i="24"/>
  <c r="L645" i="24"/>
  <c r="V645" i="24"/>
  <c r="U645" i="24"/>
  <c r="P505" i="24"/>
  <c r="K505" i="24"/>
  <c r="B505" i="24"/>
  <c r="X505" i="24"/>
  <c r="S505" i="24"/>
  <c r="A506" i="24"/>
  <c r="I505" i="24"/>
  <c r="D505" i="24"/>
  <c r="R505" i="24"/>
  <c r="Q505" i="24"/>
  <c r="L505" i="24"/>
  <c r="Y505" i="24"/>
  <c r="T505" i="24"/>
  <c r="O505" i="24"/>
  <c r="F505" i="24"/>
  <c r="E505" i="24"/>
  <c r="G505" i="24"/>
  <c r="N505" i="24"/>
  <c r="M505" i="24"/>
  <c r="H505" i="24"/>
  <c r="C505" i="24"/>
  <c r="J505" i="24"/>
  <c r="W505" i="24"/>
  <c r="U505" i="24"/>
  <c r="V505" i="24"/>
  <c r="N614" i="21"/>
  <c r="I614" i="21"/>
  <c r="B614" i="21"/>
  <c r="D614" i="21"/>
  <c r="C614" i="21"/>
  <c r="G614" i="21"/>
  <c r="Y614" i="21"/>
  <c r="P614" i="21"/>
  <c r="T614" i="21"/>
  <c r="S614" i="21"/>
  <c r="W614" i="21"/>
  <c r="R614" i="21"/>
  <c r="F614" i="21"/>
  <c r="Q614" i="21"/>
  <c r="H614" i="21"/>
  <c r="E614" i="21"/>
  <c r="K614" i="21"/>
  <c r="O614" i="21"/>
  <c r="J614" i="21"/>
  <c r="X614" i="21"/>
  <c r="L614" i="21"/>
  <c r="M614" i="21"/>
  <c r="V614" i="21"/>
  <c r="U614" i="21"/>
  <c r="S820" i="24"/>
  <c r="R820" i="24"/>
  <c r="X820" i="24"/>
  <c r="O820" i="24"/>
  <c r="J820" i="24"/>
  <c r="T820" i="24"/>
  <c r="K820" i="24"/>
  <c r="Y820" i="24"/>
  <c r="P820" i="24"/>
  <c r="A821" i="24"/>
  <c r="Q820" i="24"/>
  <c r="M820" i="24"/>
  <c r="L820" i="24"/>
  <c r="N820" i="24"/>
  <c r="I820" i="24"/>
  <c r="E820" i="24"/>
  <c r="H820" i="24"/>
  <c r="D820" i="24"/>
  <c r="G820" i="24"/>
  <c r="C820" i="24"/>
  <c r="F820" i="24"/>
  <c r="B820" i="24"/>
  <c r="U820" i="24"/>
  <c r="V820" i="24"/>
  <c r="W820" i="24"/>
  <c r="Q785" i="24"/>
  <c r="T785" i="24"/>
  <c r="W785" i="24"/>
  <c r="G785" i="24"/>
  <c r="N785" i="24"/>
  <c r="I785" i="24"/>
  <c r="P785" i="24"/>
  <c r="S785" i="24"/>
  <c r="C785" i="24"/>
  <c r="J785" i="24"/>
  <c r="E785" i="24"/>
  <c r="H785" i="24"/>
  <c r="O785" i="24"/>
  <c r="A786" i="24"/>
  <c r="F785" i="24"/>
  <c r="Y785" i="24"/>
  <c r="X785" i="24"/>
  <c r="D785" i="24"/>
  <c r="K785" i="24"/>
  <c r="R785" i="24"/>
  <c r="B785" i="24"/>
  <c r="M785" i="24"/>
  <c r="L785" i="24"/>
  <c r="V785" i="24"/>
  <c r="U785" i="24"/>
  <c r="Y789" i="21"/>
  <c r="N789" i="21"/>
  <c r="G789" i="21"/>
  <c r="W789" i="21"/>
  <c r="T789" i="21"/>
  <c r="E789" i="21"/>
  <c r="B789" i="21"/>
  <c r="R789" i="21"/>
  <c r="K789" i="21"/>
  <c r="D789" i="21"/>
  <c r="X789" i="21"/>
  <c r="I789" i="21"/>
  <c r="F789" i="21"/>
  <c r="A790" i="21"/>
  <c r="O789" i="21"/>
  <c r="H789" i="21"/>
  <c r="Q789" i="21"/>
  <c r="J789" i="21"/>
  <c r="C789" i="21"/>
  <c r="S789" i="21"/>
  <c r="P789" i="21"/>
  <c r="M789" i="21"/>
  <c r="L789" i="21"/>
  <c r="V789" i="21"/>
  <c r="U789" i="21"/>
  <c r="F750" i="24"/>
  <c r="H750" i="24"/>
  <c r="C750" i="24"/>
  <c r="B750" i="24"/>
  <c r="D750" i="24"/>
  <c r="Y750" i="24"/>
  <c r="S750" i="24"/>
  <c r="A751" i="24"/>
  <c r="E750" i="24"/>
  <c r="G750" i="24"/>
  <c r="J750" i="24"/>
  <c r="O750" i="24"/>
  <c r="R750" i="24"/>
  <c r="Q750" i="24"/>
  <c r="I750" i="24"/>
  <c r="P750" i="24"/>
  <c r="M750" i="24"/>
  <c r="K750" i="24"/>
  <c r="N750" i="24"/>
  <c r="L750" i="24"/>
  <c r="T750" i="24"/>
  <c r="W750" i="24"/>
  <c r="X750" i="24"/>
  <c r="U750" i="24"/>
  <c r="V750" i="24"/>
  <c r="F719" i="21"/>
  <c r="J719" i="21"/>
  <c r="G719" i="21"/>
  <c r="A720" i="21"/>
  <c r="O719" i="21"/>
  <c r="P719" i="21"/>
  <c r="D719" i="21"/>
  <c r="L719" i="21"/>
  <c r="I719" i="21"/>
  <c r="M719" i="21"/>
  <c r="H719" i="21"/>
  <c r="E719" i="21"/>
  <c r="N719" i="21"/>
  <c r="K719" i="21"/>
  <c r="C719" i="21"/>
  <c r="B719" i="21"/>
  <c r="T719" i="21"/>
  <c r="Q719" i="21"/>
  <c r="Y719" i="21"/>
  <c r="V719" i="21"/>
  <c r="X719" i="21"/>
  <c r="R719" i="21"/>
  <c r="S719" i="21"/>
  <c r="U719" i="21"/>
  <c r="W719" i="21"/>
  <c r="F715" i="24"/>
  <c r="D715" i="24"/>
  <c r="B715" i="24"/>
  <c r="S715" i="24"/>
  <c r="Y715" i="24"/>
  <c r="G715" i="24"/>
  <c r="A716" i="24"/>
  <c r="E715" i="24"/>
  <c r="C715" i="24"/>
  <c r="R715" i="24"/>
  <c r="N715" i="24"/>
  <c r="J715" i="24"/>
  <c r="M715" i="24"/>
  <c r="I715" i="24"/>
  <c r="Q715" i="24"/>
  <c r="L715" i="24"/>
  <c r="H715" i="24"/>
  <c r="P715" i="24"/>
  <c r="O715" i="24"/>
  <c r="K715" i="24"/>
  <c r="U715" i="24"/>
  <c r="V715" i="24"/>
  <c r="X715" i="24"/>
  <c r="T715" i="24"/>
  <c r="W715" i="24"/>
  <c r="G610" i="24"/>
  <c r="F610" i="24"/>
  <c r="P610" i="24"/>
  <c r="C610" i="24"/>
  <c r="B610" i="24"/>
  <c r="H610" i="24"/>
  <c r="A611" i="24"/>
  <c r="I610" i="24"/>
  <c r="D610" i="24"/>
  <c r="J610" i="24"/>
  <c r="E610" i="24"/>
  <c r="K610" i="24"/>
  <c r="N610" i="24"/>
  <c r="M610" i="24"/>
  <c r="O610" i="24"/>
  <c r="L610" i="24"/>
  <c r="W610" i="24"/>
  <c r="Q610" i="24"/>
  <c r="R610" i="24"/>
  <c r="S610" i="24"/>
  <c r="Y610" i="24"/>
  <c r="X610" i="24"/>
  <c r="T610" i="24"/>
  <c r="U610" i="24"/>
  <c r="V610" i="24"/>
  <c r="A856" i="24"/>
  <c r="J855" i="24"/>
  <c r="D855" i="24"/>
  <c r="G855" i="24"/>
  <c r="C855" i="24"/>
  <c r="F855" i="24"/>
  <c r="B855" i="24"/>
  <c r="I855" i="24"/>
  <c r="H855" i="24"/>
  <c r="E855" i="24"/>
  <c r="X855" i="24"/>
  <c r="T855" i="24"/>
  <c r="W855" i="24"/>
  <c r="N855" i="24"/>
  <c r="O855" i="24"/>
  <c r="K855" i="24"/>
  <c r="R855" i="24"/>
  <c r="Y855" i="24"/>
  <c r="U855" i="24"/>
  <c r="V855" i="24"/>
  <c r="M855" i="24"/>
  <c r="L855" i="24"/>
  <c r="Q855" i="24"/>
  <c r="P855" i="24"/>
  <c r="S855" i="24"/>
  <c r="C754" i="21"/>
  <c r="P754" i="21"/>
  <c r="J754" i="21"/>
  <c r="E754" i="21"/>
  <c r="I754" i="21"/>
  <c r="A755" i="21"/>
  <c r="B754" i="21"/>
  <c r="F754" i="21"/>
  <c r="H754" i="21"/>
  <c r="G754" i="21"/>
  <c r="D754" i="21"/>
  <c r="L754" i="21"/>
  <c r="O754" i="21"/>
  <c r="N754" i="21"/>
  <c r="M754" i="21"/>
  <c r="K754" i="21"/>
  <c r="Q754" i="21"/>
  <c r="S754" i="21"/>
  <c r="R754" i="21"/>
  <c r="U754" i="21"/>
  <c r="V754" i="21"/>
  <c r="X754" i="21"/>
  <c r="W754" i="21"/>
  <c r="Y754" i="21"/>
  <c r="T754" i="21"/>
  <c r="C470" i="24"/>
  <c r="Q470" i="24"/>
  <c r="W470" i="24"/>
  <c r="J470" i="24"/>
  <c r="I470" i="24"/>
  <c r="D470" i="24"/>
  <c r="R470" i="24"/>
  <c r="S470" i="24"/>
  <c r="F470" i="24"/>
  <c r="L470" i="24"/>
  <c r="K470" i="24"/>
  <c r="Y470" i="24"/>
  <c r="T470" i="24"/>
  <c r="H470" i="24"/>
  <c r="V470" i="24"/>
  <c r="E470" i="24"/>
  <c r="N470" i="24"/>
  <c r="M470" i="24"/>
  <c r="X470" i="24"/>
  <c r="G470" i="24"/>
  <c r="U470" i="24"/>
  <c r="P470" i="24"/>
  <c r="O470" i="24"/>
  <c r="B470" i="24"/>
  <c r="P611" i="24" l="1"/>
  <c r="A612" i="24"/>
  <c r="H611" i="24"/>
  <c r="J611" i="24"/>
  <c r="I611" i="24"/>
  <c r="D611" i="24"/>
  <c r="F611" i="24"/>
  <c r="E611" i="24"/>
  <c r="G611" i="24"/>
  <c r="N611" i="24"/>
  <c r="K611" i="24"/>
  <c r="M611" i="24"/>
  <c r="O611" i="24"/>
  <c r="L611" i="24"/>
  <c r="B611" i="24"/>
  <c r="C611" i="24"/>
  <c r="Q611" i="24"/>
  <c r="V611" i="24"/>
  <c r="S611" i="24"/>
  <c r="X611" i="24"/>
  <c r="Y611" i="24"/>
  <c r="W611" i="24"/>
  <c r="T611" i="24"/>
  <c r="R611" i="24"/>
  <c r="U611" i="24"/>
  <c r="P825" i="21"/>
  <c r="K825" i="21"/>
  <c r="Y825" i="21"/>
  <c r="X825" i="21"/>
  <c r="A826" i="21"/>
  <c r="N825" i="21"/>
  <c r="E825" i="21"/>
  <c r="D825" i="21"/>
  <c r="F825" i="21"/>
  <c r="J825" i="21"/>
  <c r="Q825" i="21"/>
  <c r="G825" i="21"/>
  <c r="B825" i="21"/>
  <c r="T825" i="21"/>
  <c r="O825" i="21"/>
  <c r="C825" i="21"/>
  <c r="W825" i="21"/>
  <c r="R825" i="21"/>
  <c r="I825" i="21"/>
  <c r="H825" i="21"/>
  <c r="S825" i="21"/>
  <c r="M825" i="21"/>
  <c r="L825" i="21"/>
  <c r="U825" i="21"/>
  <c r="V825" i="21"/>
  <c r="Q541" i="24"/>
  <c r="F541" i="24"/>
  <c r="G541" i="24"/>
  <c r="D541" i="24"/>
  <c r="X541" i="24"/>
  <c r="Y541" i="24"/>
  <c r="J541" i="24"/>
  <c r="K541" i="24"/>
  <c r="H541" i="24"/>
  <c r="E541" i="24"/>
  <c r="A542" i="24"/>
  <c r="R541" i="24"/>
  <c r="O541" i="24"/>
  <c r="P541" i="24"/>
  <c r="I541" i="24"/>
  <c r="B541" i="24"/>
  <c r="C541" i="24"/>
  <c r="S541" i="24"/>
  <c r="T541" i="24"/>
  <c r="N541" i="24"/>
  <c r="M541" i="24"/>
  <c r="L541" i="24"/>
  <c r="W541" i="24"/>
  <c r="U541" i="24"/>
  <c r="V541" i="24"/>
  <c r="Q856" i="24"/>
  <c r="S856" i="24"/>
  <c r="R856" i="24"/>
  <c r="X856" i="24"/>
  <c r="O856" i="24"/>
  <c r="J856" i="24"/>
  <c r="T856" i="24"/>
  <c r="K856" i="24"/>
  <c r="Y856" i="24"/>
  <c r="P856" i="24"/>
  <c r="A857" i="24"/>
  <c r="M856" i="24"/>
  <c r="L856" i="24"/>
  <c r="N856" i="24"/>
  <c r="G856" i="24"/>
  <c r="C856" i="24"/>
  <c r="B856" i="24"/>
  <c r="D856" i="24"/>
  <c r="I856" i="24"/>
  <c r="E856" i="24"/>
  <c r="H856" i="24"/>
  <c r="F856" i="24"/>
  <c r="U856" i="24"/>
  <c r="V856" i="24"/>
  <c r="W856" i="24"/>
  <c r="G716" i="24"/>
  <c r="J716" i="24"/>
  <c r="Q716" i="24"/>
  <c r="T716" i="24"/>
  <c r="S716" i="24"/>
  <c r="C716" i="24"/>
  <c r="F716" i="24"/>
  <c r="I716" i="24"/>
  <c r="P716" i="24"/>
  <c r="O716" i="24"/>
  <c r="A717" i="24"/>
  <c r="B716" i="24"/>
  <c r="E716" i="24"/>
  <c r="H716" i="24"/>
  <c r="K716" i="24"/>
  <c r="R716" i="24"/>
  <c r="Y716" i="24"/>
  <c r="X716" i="24"/>
  <c r="D716" i="24"/>
  <c r="N716" i="24"/>
  <c r="M716" i="24"/>
  <c r="L716" i="24"/>
  <c r="V716" i="24"/>
  <c r="W716" i="24"/>
  <c r="U716" i="24"/>
  <c r="L720" i="21"/>
  <c r="P720" i="21"/>
  <c r="K720" i="21"/>
  <c r="R720" i="21"/>
  <c r="X720" i="21"/>
  <c r="E720" i="21"/>
  <c r="I720" i="21"/>
  <c r="D720" i="21"/>
  <c r="A721" i="21"/>
  <c r="Q720" i="21"/>
  <c r="J720" i="21"/>
  <c r="Y720" i="21"/>
  <c r="T720" i="21"/>
  <c r="O720" i="21"/>
  <c r="F720" i="21"/>
  <c r="S720" i="21"/>
  <c r="G720" i="21"/>
  <c r="N720" i="21"/>
  <c r="M720" i="21"/>
  <c r="H720" i="21"/>
  <c r="C720" i="21"/>
  <c r="B720" i="21"/>
  <c r="W720" i="21"/>
  <c r="U720" i="21"/>
  <c r="V720" i="21"/>
  <c r="E790" i="21"/>
  <c r="D790" i="21"/>
  <c r="P790" i="21"/>
  <c r="F790" i="21"/>
  <c r="G790" i="21"/>
  <c r="J790" i="21"/>
  <c r="C790" i="21"/>
  <c r="I790" i="21"/>
  <c r="H790" i="21"/>
  <c r="B790" i="21"/>
  <c r="A791" i="21"/>
  <c r="K790" i="21"/>
  <c r="L790" i="21"/>
  <c r="N790" i="21"/>
  <c r="M790" i="21"/>
  <c r="O790" i="21"/>
  <c r="V790" i="21"/>
  <c r="W790" i="21"/>
  <c r="T790" i="21"/>
  <c r="U790" i="21"/>
  <c r="X790" i="21"/>
  <c r="S790" i="21"/>
  <c r="R790" i="21"/>
  <c r="Q790" i="21"/>
  <c r="Y790" i="21"/>
  <c r="B506" i="24"/>
  <c r="P506" i="24"/>
  <c r="D506" i="24"/>
  <c r="C506" i="24"/>
  <c r="I506" i="24"/>
  <c r="W506" i="24"/>
  <c r="R506" i="24"/>
  <c r="Q506" i="24"/>
  <c r="T506" i="24"/>
  <c r="S506" i="24"/>
  <c r="Y506" i="24"/>
  <c r="L506" i="24"/>
  <c r="K506" i="24"/>
  <c r="F506" i="24"/>
  <c r="E506" i="24"/>
  <c r="H506" i="24"/>
  <c r="N506" i="24"/>
  <c r="M506" i="24"/>
  <c r="O506" i="24"/>
  <c r="J506" i="24"/>
  <c r="X506" i="24"/>
  <c r="G506" i="24"/>
  <c r="U506" i="24"/>
  <c r="V506" i="24"/>
  <c r="T681" i="24"/>
  <c r="W681" i="24"/>
  <c r="G681" i="24"/>
  <c r="N681" i="24"/>
  <c r="Y681" i="24"/>
  <c r="P681" i="24"/>
  <c r="S681" i="24"/>
  <c r="C681" i="24"/>
  <c r="J681" i="24"/>
  <c r="Q681" i="24"/>
  <c r="H681" i="24"/>
  <c r="O681" i="24"/>
  <c r="A682" i="24"/>
  <c r="F681" i="24"/>
  <c r="I681" i="24"/>
  <c r="X681" i="24"/>
  <c r="D681" i="24"/>
  <c r="K681" i="24"/>
  <c r="R681" i="24"/>
  <c r="B681" i="24"/>
  <c r="E681" i="24"/>
  <c r="L681" i="24"/>
  <c r="M681" i="24"/>
  <c r="U681" i="24"/>
  <c r="V681" i="24"/>
  <c r="R685" i="21"/>
  <c r="C685" i="21"/>
  <c r="H685" i="21"/>
  <c r="O685" i="21"/>
  <c r="T685" i="21"/>
  <c r="J685" i="21"/>
  <c r="S685" i="21"/>
  <c r="X685" i="21"/>
  <c r="B685" i="21"/>
  <c r="D685" i="21"/>
  <c r="Q685" i="21"/>
  <c r="I685" i="21"/>
  <c r="F685" i="21"/>
  <c r="E685" i="21"/>
  <c r="P685" i="21"/>
  <c r="G685" i="21"/>
  <c r="A686" i="21"/>
  <c r="Y685" i="21"/>
  <c r="K685" i="21"/>
  <c r="M685" i="21"/>
  <c r="N685" i="21"/>
  <c r="L685" i="21"/>
  <c r="V685" i="21"/>
  <c r="U685" i="21"/>
  <c r="W685" i="21"/>
  <c r="E576" i="24"/>
  <c r="F576" i="24"/>
  <c r="K576" i="24"/>
  <c r="H576" i="24"/>
  <c r="A577" i="24"/>
  <c r="I576" i="24"/>
  <c r="J576" i="24"/>
  <c r="O576" i="24"/>
  <c r="P576" i="24"/>
  <c r="Q576" i="24"/>
  <c r="R576" i="24"/>
  <c r="S576" i="24"/>
  <c r="T576" i="24"/>
  <c r="Y576" i="24"/>
  <c r="G576" i="24"/>
  <c r="D576" i="24"/>
  <c r="X576" i="24"/>
  <c r="N576" i="24"/>
  <c r="L576" i="24"/>
  <c r="M576" i="24"/>
  <c r="B576" i="24"/>
  <c r="C576" i="24"/>
  <c r="V576" i="24"/>
  <c r="U576" i="24"/>
  <c r="W576" i="24"/>
  <c r="I860" i="21"/>
  <c r="T860" i="21"/>
  <c r="S860" i="21"/>
  <c r="F860" i="21"/>
  <c r="K860" i="21"/>
  <c r="Y860" i="21"/>
  <c r="B860" i="21"/>
  <c r="H860" i="21"/>
  <c r="G860" i="21"/>
  <c r="A861" i="21"/>
  <c r="O860" i="21"/>
  <c r="R860" i="21"/>
  <c r="X860" i="21"/>
  <c r="E860" i="21"/>
  <c r="P860" i="21"/>
  <c r="D860" i="21"/>
  <c r="C860" i="21"/>
  <c r="Q860" i="21"/>
  <c r="J860" i="21"/>
  <c r="L860" i="21"/>
  <c r="N860" i="21"/>
  <c r="M860" i="21"/>
  <c r="W860" i="21"/>
  <c r="V860" i="21"/>
  <c r="U860" i="21"/>
  <c r="G751" i="24"/>
  <c r="B751" i="24"/>
  <c r="C751" i="24"/>
  <c r="Y751" i="24"/>
  <c r="A752" i="24"/>
  <c r="E751" i="24"/>
  <c r="S751" i="24"/>
  <c r="F751" i="24"/>
  <c r="D751" i="24"/>
  <c r="J751" i="24"/>
  <c r="L751" i="24"/>
  <c r="R751" i="24"/>
  <c r="Q751" i="24"/>
  <c r="I751" i="24"/>
  <c r="P751" i="24"/>
  <c r="O751" i="24"/>
  <c r="H751" i="24"/>
  <c r="N751" i="24"/>
  <c r="M751" i="24"/>
  <c r="K751" i="24"/>
  <c r="U751" i="24"/>
  <c r="V751" i="24"/>
  <c r="W751" i="24"/>
  <c r="X751" i="24"/>
  <c r="T751" i="24"/>
  <c r="G786" i="24"/>
  <c r="B786" i="24"/>
  <c r="H786" i="24"/>
  <c r="C786" i="24"/>
  <c r="Y786" i="24"/>
  <c r="D786" i="24"/>
  <c r="A787" i="24"/>
  <c r="E786" i="24"/>
  <c r="S786" i="24"/>
  <c r="F786" i="24"/>
  <c r="K786" i="24"/>
  <c r="Q786" i="24"/>
  <c r="L786" i="24"/>
  <c r="R786" i="24"/>
  <c r="N786" i="24"/>
  <c r="O786" i="24"/>
  <c r="I786" i="24"/>
  <c r="P786" i="24"/>
  <c r="M786" i="24"/>
  <c r="J786" i="24"/>
  <c r="U786" i="24"/>
  <c r="V786" i="24"/>
  <c r="W786" i="24"/>
  <c r="X786" i="24"/>
  <c r="T786" i="24"/>
  <c r="Q650" i="21"/>
  <c r="D650" i="21"/>
  <c r="C650" i="21"/>
  <c r="I650" i="21"/>
  <c r="W650" i="21"/>
  <c r="K650" i="21"/>
  <c r="J650" i="21"/>
  <c r="T650" i="21"/>
  <c r="S650" i="21"/>
  <c r="Y650" i="21"/>
  <c r="L650" i="21"/>
  <c r="B650" i="21"/>
  <c r="E650" i="21"/>
  <c r="H650" i="21"/>
  <c r="R650" i="21"/>
  <c r="M650" i="21"/>
  <c r="P650" i="21"/>
  <c r="O650" i="21"/>
  <c r="N650" i="21"/>
  <c r="X650" i="21"/>
  <c r="G650" i="21"/>
  <c r="F650" i="21"/>
  <c r="V650" i="21"/>
  <c r="U650" i="21"/>
  <c r="F755" i="21"/>
  <c r="A756" i="21"/>
  <c r="D755" i="21"/>
  <c r="H755" i="21"/>
  <c r="G755" i="21"/>
  <c r="E755" i="21"/>
  <c r="I755" i="21"/>
  <c r="P755" i="21"/>
  <c r="J755" i="21"/>
  <c r="O755" i="21"/>
  <c r="M755" i="21"/>
  <c r="L755" i="21"/>
  <c r="K755" i="21"/>
  <c r="N755" i="21"/>
  <c r="B755" i="21"/>
  <c r="C755" i="21"/>
  <c r="X755" i="21"/>
  <c r="V755" i="21"/>
  <c r="T755" i="21"/>
  <c r="Y755" i="21"/>
  <c r="R755" i="21"/>
  <c r="S755" i="21"/>
  <c r="U755" i="21"/>
  <c r="Q755" i="21"/>
  <c r="W755" i="21"/>
  <c r="N821" i="24"/>
  <c r="Y821" i="24"/>
  <c r="X821" i="24"/>
  <c r="D821" i="24"/>
  <c r="K821" i="24"/>
  <c r="J821" i="24"/>
  <c r="Q821" i="24"/>
  <c r="T821" i="24"/>
  <c r="W821" i="24"/>
  <c r="G821" i="24"/>
  <c r="A822" i="24"/>
  <c r="F821" i="24"/>
  <c r="I821" i="24"/>
  <c r="P821" i="24"/>
  <c r="S821" i="24"/>
  <c r="C821" i="24"/>
  <c r="R821" i="24"/>
  <c r="B821" i="24"/>
  <c r="E821" i="24"/>
  <c r="H821" i="24"/>
  <c r="O821" i="24"/>
  <c r="M821" i="24"/>
  <c r="L821" i="24"/>
  <c r="U821" i="24"/>
  <c r="V821" i="24"/>
  <c r="J646" i="24"/>
  <c r="E646" i="24"/>
  <c r="G646" i="24"/>
  <c r="F646" i="24"/>
  <c r="P646" i="24"/>
  <c r="C646" i="24"/>
  <c r="B646" i="24"/>
  <c r="H646" i="24"/>
  <c r="A647" i="24"/>
  <c r="I646" i="24"/>
  <c r="D646" i="24"/>
  <c r="O646" i="24"/>
  <c r="M646" i="24"/>
  <c r="L646" i="24"/>
  <c r="K646" i="24"/>
  <c r="N646" i="24"/>
  <c r="Q646" i="24"/>
  <c r="R646" i="24"/>
  <c r="Y646" i="24"/>
  <c r="X646" i="24"/>
  <c r="T646" i="24"/>
  <c r="W646" i="24"/>
  <c r="U646" i="24"/>
  <c r="S646" i="24"/>
  <c r="V646" i="24"/>
  <c r="E787" i="24" l="1"/>
  <c r="C787" i="24"/>
  <c r="D787" i="24"/>
  <c r="A788" i="24"/>
  <c r="S787" i="24"/>
  <c r="F787" i="24"/>
  <c r="Y787" i="24"/>
  <c r="G787" i="24"/>
  <c r="B787" i="24"/>
  <c r="J787" i="24"/>
  <c r="O787" i="24"/>
  <c r="R787" i="24"/>
  <c r="I787" i="24"/>
  <c r="N787" i="24"/>
  <c r="Q787" i="24"/>
  <c r="M787" i="24"/>
  <c r="H787" i="24"/>
  <c r="P787" i="24"/>
  <c r="L787" i="24"/>
  <c r="K787" i="24"/>
  <c r="V787" i="24"/>
  <c r="X787" i="24"/>
  <c r="U787" i="24"/>
  <c r="W787" i="24"/>
  <c r="T787" i="24"/>
  <c r="A823" i="24"/>
  <c r="E822" i="24"/>
  <c r="S822" i="24"/>
  <c r="F822" i="24"/>
  <c r="H822" i="24"/>
  <c r="G822" i="24"/>
  <c r="B822" i="24"/>
  <c r="D822" i="24"/>
  <c r="C822" i="24"/>
  <c r="Y822" i="24"/>
  <c r="I822" i="24"/>
  <c r="N822" i="24"/>
  <c r="J822" i="24"/>
  <c r="O822" i="24"/>
  <c r="Q822" i="24"/>
  <c r="M822" i="24"/>
  <c r="K822" i="24"/>
  <c r="P822" i="24"/>
  <c r="L822" i="24"/>
  <c r="R822" i="24"/>
  <c r="T822" i="24"/>
  <c r="U822" i="24"/>
  <c r="V822" i="24"/>
  <c r="X822" i="24"/>
  <c r="W822" i="24"/>
  <c r="E577" i="24"/>
  <c r="B577" i="24"/>
  <c r="C577" i="24"/>
  <c r="S577" i="24"/>
  <c r="P577" i="24"/>
  <c r="I577" i="24"/>
  <c r="F577" i="24"/>
  <c r="G577" i="24"/>
  <c r="A578" i="24"/>
  <c r="T577" i="24"/>
  <c r="Q577" i="24"/>
  <c r="J577" i="24"/>
  <c r="K577" i="24"/>
  <c r="D577" i="24"/>
  <c r="X577" i="24"/>
  <c r="Y577" i="24"/>
  <c r="R577" i="24"/>
  <c r="O577" i="24"/>
  <c r="H577" i="24"/>
  <c r="M577" i="24"/>
  <c r="L577" i="24"/>
  <c r="N577" i="24"/>
  <c r="V577" i="24"/>
  <c r="U577" i="24"/>
  <c r="W577" i="24"/>
  <c r="R717" i="24"/>
  <c r="B717" i="24"/>
  <c r="E717" i="24"/>
  <c r="H717" i="24"/>
  <c r="O717" i="24"/>
  <c r="N717" i="24"/>
  <c r="Y717" i="24"/>
  <c r="X717" i="24"/>
  <c r="D717" i="24"/>
  <c r="K717" i="24"/>
  <c r="J717" i="24"/>
  <c r="Q717" i="24"/>
  <c r="T717" i="24"/>
  <c r="W717" i="24"/>
  <c r="G717" i="24"/>
  <c r="A718" i="24"/>
  <c r="F717" i="24"/>
  <c r="I717" i="24"/>
  <c r="P717" i="24"/>
  <c r="S717" i="24"/>
  <c r="C717" i="24"/>
  <c r="M717" i="24"/>
  <c r="L717" i="24"/>
  <c r="U717" i="24"/>
  <c r="V717" i="24"/>
  <c r="G647" i="24"/>
  <c r="I647" i="24"/>
  <c r="D647" i="24"/>
  <c r="A648" i="24"/>
  <c r="E647" i="24"/>
  <c r="J647" i="24"/>
  <c r="P647" i="24"/>
  <c r="F647" i="24"/>
  <c r="H647" i="24"/>
  <c r="N647" i="24"/>
  <c r="M647" i="24"/>
  <c r="L647" i="24"/>
  <c r="K647" i="24"/>
  <c r="O647" i="24"/>
  <c r="B647" i="24"/>
  <c r="C647" i="24"/>
  <c r="Y647" i="24"/>
  <c r="Q647" i="24"/>
  <c r="T647" i="24"/>
  <c r="X647" i="24"/>
  <c r="U647" i="24"/>
  <c r="W647" i="24"/>
  <c r="S647" i="24"/>
  <c r="V647" i="24"/>
  <c r="R647" i="24"/>
  <c r="S686" i="21"/>
  <c r="R686" i="21"/>
  <c r="B686" i="21"/>
  <c r="K686" i="21"/>
  <c r="J686" i="21"/>
  <c r="E686" i="21"/>
  <c r="P686" i="21"/>
  <c r="G686" i="21"/>
  <c r="D686" i="21"/>
  <c r="O686" i="21"/>
  <c r="N686" i="21"/>
  <c r="I686" i="21"/>
  <c r="W686" i="21"/>
  <c r="T686" i="21"/>
  <c r="H686" i="21"/>
  <c r="C686" i="21"/>
  <c r="Y686" i="21"/>
  <c r="Q686" i="21"/>
  <c r="F686" i="21"/>
  <c r="X686" i="21"/>
  <c r="M686" i="21"/>
  <c r="L686" i="21"/>
  <c r="U686" i="21"/>
  <c r="V686" i="21"/>
  <c r="E721" i="21"/>
  <c r="P721" i="21"/>
  <c r="C721" i="21"/>
  <c r="M721" i="21"/>
  <c r="H721" i="21"/>
  <c r="K721" i="21"/>
  <c r="J721" i="21"/>
  <c r="I721" i="21"/>
  <c r="S721" i="21"/>
  <c r="B721" i="21"/>
  <c r="X721" i="21"/>
  <c r="A722" i="21"/>
  <c r="Y721" i="21"/>
  <c r="D721" i="21"/>
  <c r="R721" i="21"/>
  <c r="Q721" i="21"/>
  <c r="L721" i="21"/>
  <c r="O721" i="21"/>
  <c r="N721" i="21"/>
  <c r="T721" i="21"/>
  <c r="G721" i="21"/>
  <c r="F721" i="21"/>
  <c r="W721" i="21"/>
  <c r="V721" i="21"/>
  <c r="U721" i="21"/>
  <c r="X857" i="24"/>
  <c r="S857" i="24"/>
  <c r="F857" i="24"/>
  <c r="K857" i="24"/>
  <c r="Y857" i="24"/>
  <c r="T857" i="24"/>
  <c r="C857" i="24"/>
  <c r="Q857" i="24"/>
  <c r="D857" i="24"/>
  <c r="N857" i="24"/>
  <c r="I857" i="24"/>
  <c r="G857" i="24"/>
  <c r="J857" i="24"/>
  <c r="W857" i="24"/>
  <c r="A858" i="24"/>
  <c r="B857" i="24"/>
  <c r="P857" i="24"/>
  <c r="O857" i="24"/>
  <c r="R857" i="24"/>
  <c r="E857" i="24"/>
  <c r="H857" i="24"/>
  <c r="L857" i="24"/>
  <c r="M857" i="24"/>
  <c r="V857" i="24"/>
  <c r="U857" i="24"/>
  <c r="C826" i="21"/>
  <c r="P826" i="21"/>
  <c r="I826" i="21"/>
  <c r="A827" i="21"/>
  <c r="E826" i="21"/>
  <c r="H826" i="21"/>
  <c r="F826" i="21"/>
  <c r="J826" i="21"/>
  <c r="B826" i="21"/>
  <c r="G826" i="21"/>
  <c r="D826" i="21"/>
  <c r="N826" i="21"/>
  <c r="O826" i="21"/>
  <c r="K826" i="21"/>
  <c r="M826" i="21"/>
  <c r="L826" i="21"/>
  <c r="T826" i="21"/>
  <c r="W826" i="21"/>
  <c r="S826" i="21"/>
  <c r="R826" i="21"/>
  <c r="X826" i="21"/>
  <c r="Y826" i="21"/>
  <c r="U826" i="21"/>
  <c r="Q826" i="21"/>
  <c r="V826" i="21"/>
  <c r="P612" i="24"/>
  <c r="O612" i="24"/>
  <c r="R612" i="24"/>
  <c r="Q612" i="24"/>
  <c r="H612" i="24"/>
  <c r="K612" i="24"/>
  <c r="J612" i="24"/>
  <c r="I612" i="24"/>
  <c r="X612" i="24"/>
  <c r="D612" i="24"/>
  <c r="G612" i="24"/>
  <c r="F612" i="24"/>
  <c r="E612" i="24"/>
  <c r="T612" i="24"/>
  <c r="S612" i="24"/>
  <c r="A613" i="24"/>
  <c r="Y612" i="24"/>
  <c r="M612" i="24"/>
  <c r="N612" i="24"/>
  <c r="L612" i="24"/>
  <c r="B612" i="24"/>
  <c r="C612" i="24"/>
  <c r="U612" i="24"/>
  <c r="W612" i="24"/>
  <c r="V612" i="24"/>
  <c r="T756" i="21"/>
  <c r="H756" i="21"/>
  <c r="E756" i="21"/>
  <c r="I756" i="21"/>
  <c r="F756" i="21"/>
  <c r="J756" i="21"/>
  <c r="X756" i="21"/>
  <c r="R756" i="21"/>
  <c r="Y756" i="21"/>
  <c r="K756" i="21"/>
  <c r="A757" i="21"/>
  <c r="Q756" i="21"/>
  <c r="G756" i="21"/>
  <c r="D756" i="21"/>
  <c r="O756" i="21"/>
  <c r="S756" i="21"/>
  <c r="P756" i="21"/>
  <c r="M756" i="21"/>
  <c r="L756" i="21"/>
  <c r="N756" i="21"/>
  <c r="B756" i="21"/>
  <c r="C756" i="21"/>
  <c r="U756" i="21"/>
  <c r="W756" i="21"/>
  <c r="V756" i="21"/>
  <c r="A753" i="24"/>
  <c r="B752" i="24"/>
  <c r="E752" i="24"/>
  <c r="H752" i="24"/>
  <c r="K752" i="24"/>
  <c r="R752" i="24"/>
  <c r="Y752" i="24"/>
  <c r="X752" i="24"/>
  <c r="D752" i="24"/>
  <c r="G752" i="24"/>
  <c r="J752" i="24"/>
  <c r="Q752" i="24"/>
  <c r="T752" i="24"/>
  <c r="S752" i="24"/>
  <c r="C752" i="24"/>
  <c r="F752" i="24"/>
  <c r="I752" i="24"/>
  <c r="P752" i="24"/>
  <c r="O752" i="24"/>
  <c r="N752" i="24"/>
  <c r="M752" i="24"/>
  <c r="L752" i="24"/>
  <c r="U752" i="24"/>
  <c r="W752" i="24"/>
  <c r="V752" i="24"/>
  <c r="B861" i="21"/>
  <c r="Q861" i="21"/>
  <c r="E861" i="21"/>
  <c r="D861" i="21"/>
  <c r="N861" i="21"/>
  <c r="R861" i="21"/>
  <c r="F861" i="21"/>
  <c r="J861" i="21"/>
  <c r="T861" i="21"/>
  <c r="G861" i="21"/>
  <c r="H861" i="21"/>
  <c r="K861" i="21"/>
  <c r="O861" i="21"/>
  <c r="C861" i="21"/>
  <c r="I861" i="21"/>
  <c r="W861" i="21"/>
  <c r="X861" i="21"/>
  <c r="A862" i="21"/>
  <c r="P861" i="21"/>
  <c r="S861" i="21"/>
  <c r="Y861" i="21"/>
  <c r="M861" i="21"/>
  <c r="L861" i="21"/>
  <c r="V861" i="21"/>
  <c r="U861" i="21"/>
  <c r="E682" i="24"/>
  <c r="G682" i="24"/>
  <c r="F682" i="24"/>
  <c r="P682" i="24"/>
  <c r="C682" i="24"/>
  <c r="B682" i="24"/>
  <c r="H682" i="24"/>
  <c r="A683" i="24"/>
  <c r="I682" i="24"/>
  <c r="D682" i="24"/>
  <c r="J682" i="24"/>
  <c r="L682" i="24"/>
  <c r="O682" i="24"/>
  <c r="K682" i="24"/>
  <c r="N682" i="24"/>
  <c r="M682" i="24"/>
  <c r="Y682" i="24"/>
  <c r="U682" i="24"/>
  <c r="Q682" i="24"/>
  <c r="T682" i="24"/>
  <c r="W682" i="24"/>
  <c r="S682" i="24"/>
  <c r="X682" i="24"/>
  <c r="V682" i="24"/>
  <c r="R682" i="24"/>
  <c r="J791" i="21"/>
  <c r="P791" i="21"/>
  <c r="G791" i="21"/>
  <c r="H791" i="21"/>
  <c r="A792" i="21"/>
  <c r="I791" i="21"/>
  <c r="F791" i="21"/>
  <c r="E791" i="21"/>
  <c r="D791" i="21"/>
  <c r="N791" i="21"/>
  <c r="O791" i="21"/>
  <c r="K791" i="21"/>
  <c r="M791" i="21"/>
  <c r="L791" i="21"/>
  <c r="B791" i="21"/>
  <c r="C791" i="21"/>
  <c r="V791" i="21"/>
  <c r="X791" i="21"/>
  <c r="T791" i="21"/>
  <c r="Q791" i="21"/>
  <c r="R791" i="21"/>
  <c r="U791" i="21"/>
  <c r="Y791" i="21"/>
  <c r="W791" i="21"/>
  <c r="S791" i="21"/>
  <c r="E542" i="24"/>
  <c r="B542" i="24"/>
  <c r="R542" i="24"/>
  <c r="K542" i="24"/>
  <c r="D542" i="24"/>
  <c r="X542" i="24"/>
  <c r="I542" i="24"/>
  <c r="F542" i="24"/>
  <c r="O542" i="24"/>
  <c r="H542" i="24"/>
  <c r="Q542" i="24"/>
  <c r="J542" i="24"/>
  <c r="C542" i="24"/>
  <c r="S542" i="24"/>
  <c r="P542" i="24"/>
  <c r="Y542" i="24"/>
  <c r="N542" i="24"/>
  <c r="G542" i="24"/>
  <c r="W542" i="24"/>
  <c r="T542" i="24"/>
  <c r="M542" i="24"/>
  <c r="L542" i="24"/>
  <c r="V542" i="24"/>
  <c r="U542" i="24"/>
  <c r="Y753" i="24" l="1"/>
  <c r="T753" i="24"/>
  <c r="H753" i="24"/>
  <c r="K753" i="24"/>
  <c r="R753" i="24"/>
  <c r="B753" i="24"/>
  <c r="Q753" i="24"/>
  <c r="D753" i="24"/>
  <c r="W753" i="24"/>
  <c r="G753" i="24"/>
  <c r="N753" i="24"/>
  <c r="I753" i="24"/>
  <c r="X753" i="24"/>
  <c r="S753" i="24"/>
  <c r="C753" i="24"/>
  <c r="J753" i="24"/>
  <c r="E753" i="24"/>
  <c r="P753" i="24"/>
  <c r="O753" i="24"/>
  <c r="A754" i="24"/>
  <c r="F753" i="24"/>
  <c r="M753" i="24"/>
  <c r="L753" i="24"/>
  <c r="V753" i="24"/>
  <c r="U753" i="24"/>
  <c r="H827" i="21"/>
  <c r="G827" i="21"/>
  <c r="D827" i="21"/>
  <c r="E827" i="21"/>
  <c r="P827" i="21"/>
  <c r="A828" i="21"/>
  <c r="J827" i="21"/>
  <c r="F827" i="21"/>
  <c r="I827" i="21"/>
  <c r="O827" i="21"/>
  <c r="L827" i="21"/>
  <c r="M827" i="21"/>
  <c r="N827" i="21"/>
  <c r="K827" i="21"/>
  <c r="C827" i="21"/>
  <c r="B827" i="21"/>
  <c r="R827" i="21"/>
  <c r="W827" i="21"/>
  <c r="V827" i="21"/>
  <c r="U827" i="21"/>
  <c r="X827" i="21"/>
  <c r="S827" i="21"/>
  <c r="Y827" i="21"/>
  <c r="Q827" i="21"/>
  <c r="T827" i="21"/>
  <c r="T648" i="24"/>
  <c r="X648" i="24"/>
  <c r="K648" i="24"/>
  <c r="E648" i="24"/>
  <c r="P648" i="24"/>
  <c r="A649" i="24"/>
  <c r="H648" i="24"/>
  <c r="R648" i="24"/>
  <c r="G648" i="24"/>
  <c r="J648" i="24"/>
  <c r="Y648" i="24"/>
  <c r="F648" i="24"/>
  <c r="O648" i="24"/>
  <c r="S648" i="24"/>
  <c r="D648" i="24"/>
  <c r="I648" i="24"/>
  <c r="Q648" i="24"/>
  <c r="M648" i="24"/>
  <c r="L648" i="24"/>
  <c r="N648" i="24"/>
  <c r="B648" i="24"/>
  <c r="C648" i="24"/>
  <c r="W648" i="24"/>
  <c r="U648" i="24"/>
  <c r="V648" i="24"/>
  <c r="A789" i="24"/>
  <c r="B788" i="24"/>
  <c r="E788" i="24"/>
  <c r="H788" i="24"/>
  <c r="K788" i="24"/>
  <c r="R788" i="24"/>
  <c r="Q788" i="24"/>
  <c r="X788" i="24"/>
  <c r="D788" i="24"/>
  <c r="G788" i="24"/>
  <c r="J788" i="24"/>
  <c r="I788" i="24"/>
  <c r="T788" i="24"/>
  <c r="S788" i="24"/>
  <c r="C788" i="24"/>
  <c r="F788" i="24"/>
  <c r="Y788" i="24"/>
  <c r="P788" i="24"/>
  <c r="O788" i="24"/>
  <c r="L788" i="24"/>
  <c r="M788" i="24"/>
  <c r="N788" i="24"/>
  <c r="V788" i="24"/>
  <c r="W788" i="24"/>
  <c r="U788" i="24"/>
  <c r="S792" i="21"/>
  <c r="G792" i="21"/>
  <c r="K792" i="21"/>
  <c r="O792" i="21"/>
  <c r="F792" i="21"/>
  <c r="E792" i="21"/>
  <c r="P792" i="21"/>
  <c r="D792" i="21"/>
  <c r="H792" i="21"/>
  <c r="J792" i="21"/>
  <c r="I792" i="21"/>
  <c r="T792" i="21"/>
  <c r="X792" i="21"/>
  <c r="A793" i="21"/>
  <c r="Y792" i="21"/>
  <c r="R792" i="21"/>
  <c r="Q792" i="21"/>
  <c r="L792" i="21"/>
  <c r="N792" i="21"/>
  <c r="M792" i="21"/>
  <c r="C792" i="21"/>
  <c r="B792" i="21"/>
  <c r="W792" i="21"/>
  <c r="V792" i="21"/>
  <c r="U792" i="21"/>
  <c r="D718" i="24"/>
  <c r="A719" i="24"/>
  <c r="I718" i="24"/>
  <c r="H718" i="24"/>
  <c r="J718" i="24"/>
  <c r="E718" i="24"/>
  <c r="G718" i="24"/>
  <c r="F718" i="24"/>
  <c r="P718" i="24"/>
  <c r="C718" i="24"/>
  <c r="B718" i="24"/>
  <c r="K718" i="24"/>
  <c r="N718" i="24"/>
  <c r="M718" i="24"/>
  <c r="O718" i="24"/>
  <c r="L718" i="24"/>
  <c r="Y718" i="24"/>
  <c r="T718" i="24"/>
  <c r="W718" i="24"/>
  <c r="U718" i="24"/>
  <c r="V718" i="24"/>
  <c r="R718" i="24"/>
  <c r="S718" i="24"/>
  <c r="Q718" i="24"/>
  <c r="X718" i="24"/>
  <c r="I578" i="24"/>
  <c r="F578" i="24"/>
  <c r="O578" i="24"/>
  <c r="H578" i="24"/>
  <c r="Q578" i="24"/>
  <c r="J578" i="24"/>
  <c r="C578" i="24"/>
  <c r="S578" i="24"/>
  <c r="P578" i="24"/>
  <c r="Y578" i="24"/>
  <c r="N578" i="24"/>
  <c r="G578" i="24"/>
  <c r="W578" i="24"/>
  <c r="T578" i="24"/>
  <c r="E578" i="24"/>
  <c r="B578" i="24"/>
  <c r="R578" i="24"/>
  <c r="K578" i="24"/>
  <c r="D578" i="24"/>
  <c r="X578" i="24"/>
  <c r="L578" i="24"/>
  <c r="M578" i="24"/>
  <c r="U578" i="24"/>
  <c r="V578" i="24"/>
  <c r="P862" i="21"/>
  <c r="I862" i="21"/>
  <c r="G862" i="21"/>
  <c r="E862" i="21"/>
  <c r="J862" i="21"/>
  <c r="A863" i="21"/>
  <c r="F862" i="21"/>
  <c r="C862" i="21"/>
  <c r="B862" i="21"/>
  <c r="D862" i="21"/>
  <c r="H862" i="21"/>
  <c r="O862" i="21"/>
  <c r="M862" i="21"/>
  <c r="L862" i="21"/>
  <c r="N862" i="21"/>
  <c r="K862" i="21"/>
  <c r="W862" i="21"/>
  <c r="U862" i="21"/>
  <c r="Q862" i="21"/>
  <c r="R862" i="21"/>
  <c r="X862" i="21"/>
  <c r="V862" i="21"/>
  <c r="Y862" i="21"/>
  <c r="S862" i="21"/>
  <c r="T862" i="21"/>
  <c r="H858" i="24"/>
  <c r="S858" i="24"/>
  <c r="A859" i="24"/>
  <c r="G858" i="24"/>
  <c r="C858" i="24"/>
  <c r="E858" i="24"/>
  <c r="B858" i="24"/>
  <c r="Y858" i="24"/>
  <c r="F858" i="24"/>
  <c r="D858" i="24"/>
  <c r="L858" i="24"/>
  <c r="R858" i="24"/>
  <c r="M858" i="24"/>
  <c r="Q858" i="24"/>
  <c r="I858" i="24"/>
  <c r="K858" i="24"/>
  <c r="N858" i="24"/>
  <c r="O858" i="24"/>
  <c r="J858" i="24"/>
  <c r="P858" i="24"/>
  <c r="T858" i="24"/>
  <c r="W858" i="24"/>
  <c r="V858" i="24"/>
  <c r="X858" i="24"/>
  <c r="U858" i="24"/>
  <c r="I722" i="21"/>
  <c r="S722" i="21"/>
  <c r="R722" i="21"/>
  <c r="Q722" i="21"/>
  <c r="T722" i="21"/>
  <c r="O722" i="21"/>
  <c r="Y722" i="21"/>
  <c r="L722" i="21"/>
  <c r="G722" i="21"/>
  <c r="F722" i="21"/>
  <c r="E722" i="21"/>
  <c r="H722" i="21"/>
  <c r="N722" i="21"/>
  <c r="M722" i="21"/>
  <c r="W722" i="21"/>
  <c r="K722" i="21"/>
  <c r="J722" i="21"/>
  <c r="X722" i="21"/>
  <c r="C722" i="21"/>
  <c r="B722" i="21"/>
  <c r="P722" i="21"/>
  <c r="D722" i="21"/>
  <c r="V722" i="21"/>
  <c r="U722" i="21"/>
  <c r="S823" i="24"/>
  <c r="B823" i="24"/>
  <c r="C823" i="24"/>
  <c r="Y823" i="24"/>
  <c r="D823" i="24"/>
  <c r="A824" i="24"/>
  <c r="E823" i="24"/>
  <c r="G823" i="24"/>
  <c r="F823" i="24"/>
  <c r="I823" i="24"/>
  <c r="K823" i="24"/>
  <c r="P823" i="24"/>
  <c r="M823" i="24"/>
  <c r="H823" i="24"/>
  <c r="N823" i="24"/>
  <c r="J823" i="24"/>
  <c r="O823" i="24"/>
  <c r="Q823" i="24"/>
  <c r="R823" i="24"/>
  <c r="L823" i="24"/>
  <c r="U823" i="24"/>
  <c r="T823" i="24"/>
  <c r="V823" i="24"/>
  <c r="W823" i="24"/>
  <c r="X823" i="24"/>
  <c r="I683" i="24"/>
  <c r="D683" i="24"/>
  <c r="A684" i="24"/>
  <c r="E683" i="24"/>
  <c r="G683" i="24"/>
  <c r="J683" i="24"/>
  <c r="P683" i="24"/>
  <c r="F683" i="24"/>
  <c r="H683" i="24"/>
  <c r="N683" i="24"/>
  <c r="O683" i="24"/>
  <c r="M683" i="24"/>
  <c r="L683" i="24"/>
  <c r="K683" i="24"/>
  <c r="B683" i="24"/>
  <c r="C683" i="24"/>
  <c r="S683" i="24"/>
  <c r="X683" i="24"/>
  <c r="U683" i="24"/>
  <c r="R683" i="24"/>
  <c r="W683" i="24"/>
  <c r="V683" i="24"/>
  <c r="Q683" i="24"/>
  <c r="Y683" i="24"/>
  <c r="T683" i="24"/>
  <c r="T757" i="21"/>
  <c r="H757" i="21"/>
  <c r="K757" i="21"/>
  <c r="O757" i="21"/>
  <c r="C757" i="21"/>
  <c r="B757" i="21"/>
  <c r="X757" i="21"/>
  <c r="E757" i="21"/>
  <c r="P757" i="21"/>
  <c r="S757" i="21"/>
  <c r="R757" i="21"/>
  <c r="Q757" i="21"/>
  <c r="J757" i="21"/>
  <c r="I757" i="21"/>
  <c r="D757" i="21"/>
  <c r="G757" i="21"/>
  <c r="F757" i="21"/>
  <c r="A758" i="21"/>
  <c r="Y757" i="21"/>
  <c r="N757" i="21"/>
  <c r="M757" i="21"/>
  <c r="L757" i="21"/>
  <c r="V757" i="21"/>
  <c r="U757" i="21"/>
  <c r="W757" i="21"/>
  <c r="G613" i="24"/>
  <c r="R613" i="24"/>
  <c r="Q613" i="24"/>
  <c r="T613" i="24"/>
  <c r="S613" i="24"/>
  <c r="C613" i="24"/>
  <c r="J613" i="24"/>
  <c r="I613" i="24"/>
  <c r="P613" i="24"/>
  <c r="O613" i="24"/>
  <c r="A614" i="24"/>
  <c r="B613" i="24"/>
  <c r="E613" i="24"/>
  <c r="H613" i="24"/>
  <c r="K613" i="24"/>
  <c r="F613" i="24"/>
  <c r="Y613" i="24"/>
  <c r="X613" i="24"/>
  <c r="D613" i="24"/>
  <c r="N613" i="24"/>
  <c r="L613" i="24"/>
  <c r="M613" i="24"/>
  <c r="V613" i="24"/>
  <c r="W613" i="24"/>
  <c r="U613" i="24"/>
  <c r="Q614" i="24" l="1"/>
  <c r="P614" i="24"/>
  <c r="F614" i="24"/>
  <c r="O614" i="24"/>
  <c r="I614" i="24"/>
  <c r="H614" i="24"/>
  <c r="R614" i="24"/>
  <c r="B614" i="24"/>
  <c r="K614" i="24"/>
  <c r="E614" i="24"/>
  <c r="T614" i="24"/>
  <c r="N614" i="24"/>
  <c r="W614" i="24"/>
  <c r="G614" i="24"/>
  <c r="Y614" i="24"/>
  <c r="X614" i="24"/>
  <c r="D614" i="24"/>
  <c r="J614" i="24"/>
  <c r="S614" i="24"/>
  <c r="C614" i="24"/>
  <c r="L614" i="24"/>
  <c r="M614" i="24"/>
  <c r="U614" i="24"/>
  <c r="V614" i="24"/>
  <c r="P824" i="24"/>
  <c r="G824" i="24"/>
  <c r="A825" i="24"/>
  <c r="Q824" i="24"/>
  <c r="B824" i="24"/>
  <c r="H824" i="24"/>
  <c r="S824" i="24"/>
  <c r="R824" i="24"/>
  <c r="I824" i="24"/>
  <c r="X824" i="24"/>
  <c r="D824" i="24"/>
  <c r="K824" i="24"/>
  <c r="F824" i="24"/>
  <c r="E824" i="24"/>
  <c r="T824" i="24"/>
  <c r="O824" i="24"/>
  <c r="C824" i="24"/>
  <c r="Y824" i="24"/>
  <c r="J824" i="24"/>
  <c r="L824" i="24"/>
  <c r="N824" i="24"/>
  <c r="M824" i="24"/>
  <c r="U824" i="24"/>
  <c r="W824" i="24"/>
  <c r="V824" i="24"/>
  <c r="N789" i="24"/>
  <c r="Y789" i="24"/>
  <c r="T789" i="24"/>
  <c r="S789" i="24"/>
  <c r="C789" i="24"/>
  <c r="J789" i="24"/>
  <c r="Q789" i="24"/>
  <c r="X789" i="24"/>
  <c r="O789" i="24"/>
  <c r="P789" i="24"/>
  <c r="A790" i="24"/>
  <c r="F789" i="24"/>
  <c r="I789" i="24"/>
  <c r="H789" i="24"/>
  <c r="K789" i="24"/>
  <c r="D789" i="24"/>
  <c r="R789" i="24"/>
  <c r="B789" i="24"/>
  <c r="E789" i="24"/>
  <c r="W789" i="24"/>
  <c r="G789" i="24"/>
  <c r="M789" i="24"/>
  <c r="L789" i="24"/>
  <c r="U789" i="24"/>
  <c r="V789" i="24"/>
  <c r="X649" i="24"/>
  <c r="D649" i="24"/>
  <c r="R649" i="24"/>
  <c r="F649" i="24"/>
  <c r="E649" i="24"/>
  <c r="T649" i="24"/>
  <c r="S649" i="24"/>
  <c r="B649" i="24"/>
  <c r="Y649" i="24"/>
  <c r="A650" i="24"/>
  <c r="P649" i="24"/>
  <c r="K649" i="24"/>
  <c r="O649" i="24"/>
  <c r="Q649" i="24"/>
  <c r="J649" i="24"/>
  <c r="H649" i="24"/>
  <c r="C649" i="24"/>
  <c r="G649" i="24"/>
  <c r="I649" i="24"/>
  <c r="M649" i="24"/>
  <c r="L649" i="24"/>
  <c r="N649" i="24"/>
  <c r="W649" i="24"/>
  <c r="V649" i="24"/>
  <c r="U649" i="24"/>
  <c r="A755" i="24"/>
  <c r="P754" i="24"/>
  <c r="G754" i="24"/>
  <c r="J754" i="24"/>
  <c r="H754" i="24"/>
  <c r="C754" i="24"/>
  <c r="B754" i="24"/>
  <c r="D754" i="24"/>
  <c r="F754" i="24"/>
  <c r="I754" i="24"/>
  <c r="E754" i="24"/>
  <c r="N754" i="24"/>
  <c r="O754" i="24"/>
  <c r="K754" i="24"/>
  <c r="M754" i="24"/>
  <c r="L754" i="24"/>
  <c r="S754" i="24"/>
  <c r="R754" i="24"/>
  <c r="Y754" i="24"/>
  <c r="Q754" i="24"/>
  <c r="W754" i="24"/>
  <c r="T754" i="24"/>
  <c r="U754" i="24"/>
  <c r="X754" i="24"/>
  <c r="V754" i="24"/>
  <c r="A860" i="24"/>
  <c r="S859" i="24"/>
  <c r="Y859" i="24"/>
  <c r="E859" i="24"/>
  <c r="B859" i="24"/>
  <c r="F859" i="24"/>
  <c r="D859" i="24"/>
  <c r="G859" i="24"/>
  <c r="C859" i="24"/>
  <c r="P859" i="24"/>
  <c r="R859" i="24"/>
  <c r="M859" i="24"/>
  <c r="O859" i="24"/>
  <c r="K859" i="24"/>
  <c r="N859" i="24"/>
  <c r="Q859" i="24"/>
  <c r="I859" i="24"/>
  <c r="H859" i="24"/>
  <c r="L859" i="24"/>
  <c r="J859" i="24"/>
  <c r="X859" i="24"/>
  <c r="W859" i="24"/>
  <c r="U859" i="24"/>
  <c r="V859" i="24"/>
  <c r="T859" i="24"/>
  <c r="G719" i="24"/>
  <c r="J719" i="24"/>
  <c r="D719" i="24"/>
  <c r="F719" i="24"/>
  <c r="E719" i="24"/>
  <c r="I719" i="24"/>
  <c r="P719" i="24"/>
  <c r="A720" i="24"/>
  <c r="H719" i="24"/>
  <c r="K719" i="24"/>
  <c r="N719" i="24"/>
  <c r="O719" i="24"/>
  <c r="M719" i="24"/>
  <c r="L719" i="24"/>
  <c r="B719" i="24"/>
  <c r="C719" i="24"/>
  <c r="T719" i="24"/>
  <c r="V719" i="24"/>
  <c r="W719" i="24"/>
  <c r="S719" i="24"/>
  <c r="Y719" i="24"/>
  <c r="Q719" i="24"/>
  <c r="R719" i="24"/>
  <c r="X719" i="24"/>
  <c r="U719" i="24"/>
  <c r="S828" i="21"/>
  <c r="P828" i="21"/>
  <c r="D828" i="21"/>
  <c r="F828" i="21"/>
  <c r="A829" i="21"/>
  <c r="E828" i="21"/>
  <c r="T828" i="21"/>
  <c r="O828" i="21"/>
  <c r="Q828" i="21"/>
  <c r="R828" i="21"/>
  <c r="I828" i="21"/>
  <c r="H828" i="21"/>
  <c r="J828" i="21"/>
  <c r="G828" i="21"/>
  <c r="K828" i="21"/>
  <c r="Y828" i="21"/>
  <c r="X828" i="21"/>
  <c r="M828" i="21"/>
  <c r="N828" i="21"/>
  <c r="L828" i="21"/>
  <c r="B828" i="21"/>
  <c r="C828" i="21"/>
  <c r="V828" i="21"/>
  <c r="U828" i="21"/>
  <c r="W828" i="21"/>
  <c r="F758" i="21"/>
  <c r="E758" i="21"/>
  <c r="H758" i="21"/>
  <c r="N758" i="21"/>
  <c r="R758" i="21"/>
  <c r="K758" i="21"/>
  <c r="J758" i="21"/>
  <c r="X758" i="21"/>
  <c r="C758" i="21"/>
  <c r="G758" i="21"/>
  <c r="D758" i="21"/>
  <c r="I758" i="21"/>
  <c r="S758" i="21"/>
  <c r="W758" i="21"/>
  <c r="Q758" i="21"/>
  <c r="T758" i="21"/>
  <c r="O758" i="21"/>
  <c r="Y758" i="21"/>
  <c r="B758" i="21"/>
  <c r="P758" i="21"/>
  <c r="L758" i="21"/>
  <c r="M758" i="21"/>
  <c r="V758" i="21"/>
  <c r="U758" i="21"/>
  <c r="A685" i="24"/>
  <c r="Y684" i="24"/>
  <c r="T684" i="24"/>
  <c r="K684" i="24"/>
  <c r="D684" i="24"/>
  <c r="R684" i="24"/>
  <c r="Q684" i="24"/>
  <c r="H684" i="24"/>
  <c r="G684" i="24"/>
  <c r="J684" i="24"/>
  <c r="E684" i="24"/>
  <c r="S684" i="24"/>
  <c r="X684" i="24"/>
  <c r="F684" i="24"/>
  <c r="I684" i="24"/>
  <c r="O684" i="24"/>
  <c r="P684" i="24"/>
  <c r="M684" i="24"/>
  <c r="N684" i="24"/>
  <c r="L684" i="24"/>
  <c r="B684" i="24"/>
  <c r="C684" i="24"/>
  <c r="W684" i="24"/>
  <c r="V684" i="24"/>
  <c r="U684" i="24"/>
  <c r="C793" i="21"/>
  <c r="G793" i="21"/>
  <c r="K793" i="21"/>
  <c r="J793" i="21"/>
  <c r="X793" i="21"/>
  <c r="S793" i="21"/>
  <c r="P793" i="21"/>
  <c r="D793" i="21"/>
  <c r="A794" i="21"/>
  <c r="I793" i="21"/>
  <c r="B793" i="21"/>
  <c r="Q793" i="21"/>
  <c r="T793" i="21"/>
  <c r="O793" i="21"/>
  <c r="Y793" i="21"/>
  <c r="R793" i="21"/>
  <c r="F793" i="21"/>
  <c r="E793" i="21"/>
  <c r="H793" i="21"/>
  <c r="N793" i="21"/>
  <c r="L793" i="21"/>
  <c r="M793" i="21"/>
  <c r="W793" i="21"/>
  <c r="V793" i="21"/>
  <c r="U793" i="21"/>
  <c r="J863" i="21"/>
  <c r="I863" i="21"/>
  <c r="P863" i="21"/>
  <c r="H863" i="21"/>
  <c r="G863" i="21"/>
  <c r="E863" i="21"/>
  <c r="F863" i="21"/>
  <c r="A864" i="21"/>
  <c r="D863" i="21"/>
  <c r="L863" i="21"/>
  <c r="M863" i="21"/>
  <c r="N863" i="21"/>
  <c r="K863" i="21"/>
  <c r="O863" i="21"/>
  <c r="B863" i="21"/>
  <c r="C863" i="21"/>
  <c r="R863" i="21"/>
  <c r="T863" i="21"/>
  <c r="W863" i="21"/>
  <c r="S863" i="21"/>
  <c r="Y863" i="21"/>
  <c r="Q863" i="21"/>
  <c r="X863" i="21"/>
  <c r="U863" i="21"/>
  <c r="V863" i="21"/>
  <c r="G829" i="21" l="1"/>
  <c r="K829" i="21"/>
  <c r="Q829" i="21"/>
  <c r="X829" i="21"/>
  <c r="S829" i="21"/>
  <c r="P829" i="21"/>
  <c r="D829" i="21"/>
  <c r="F829" i="21"/>
  <c r="E829" i="21"/>
  <c r="I829" i="21"/>
  <c r="B829" i="21"/>
  <c r="T829" i="21"/>
  <c r="O829" i="21"/>
  <c r="J829" i="21"/>
  <c r="Y829" i="21"/>
  <c r="R829" i="21"/>
  <c r="A830" i="21"/>
  <c r="H829" i="21"/>
  <c r="C829" i="21"/>
  <c r="N829" i="21"/>
  <c r="M829" i="21"/>
  <c r="L829" i="21"/>
  <c r="W829" i="21"/>
  <c r="U829" i="21"/>
  <c r="V829" i="21"/>
  <c r="Q825" i="24"/>
  <c r="P825" i="24"/>
  <c r="T825" i="24"/>
  <c r="W825" i="24"/>
  <c r="N825" i="24"/>
  <c r="I825" i="24"/>
  <c r="H825" i="24"/>
  <c r="D825" i="24"/>
  <c r="K825" i="24"/>
  <c r="J825" i="24"/>
  <c r="E825" i="24"/>
  <c r="O825" i="24"/>
  <c r="S825" i="24"/>
  <c r="A826" i="24"/>
  <c r="F825" i="24"/>
  <c r="Y825" i="24"/>
  <c r="X825" i="24"/>
  <c r="C825" i="24"/>
  <c r="G825" i="24"/>
  <c r="R825" i="24"/>
  <c r="B825" i="24"/>
  <c r="L825" i="24"/>
  <c r="M825" i="24"/>
  <c r="V825" i="24"/>
  <c r="U825" i="24"/>
  <c r="S864" i="21"/>
  <c r="G864" i="21"/>
  <c r="K864" i="21"/>
  <c r="D864" i="21"/>
  <c r="R864" i="21"/>
  <c r="H864" i="21"/>
  <c r="A865" i="21"/>
  <c r="P864" i="21"/>
  <c r="T864" i="21"/>
  <c r="X864" i="21"/>
  <c r="Q864" i="21"/>
  <c r="E864" i="21"/>
  <c r="I864" i="21"/>
  <c r="F864" i="21"/>
  <c r="J864" i="21"/>
  <c r="O864" i="21"/>
  <c r="Y864" i="21"/>
  <c r="N864" i="21"/>
  <c r="L864" i="21"/>
  <c r="M864" i="21"/>
  <c r="C864" i="21"/>
  <c r="B864" i="21"/>
  <c r="W864" i="21"/>
  <c r="V864" i="21"/>
  <c r="U864" i="21"/>
  <c r="F794" i="21"/>
  <c r="J794" i="21"/>
  <c r="X794" i="21"/>
  <c r="S794" i="21"/>
  <c r="G794" i="21"/>
  <c r="Y794" i="21"/>
  <c r="K794" i="21"/>
  <c r="Q794" i="21"/>
  <c r="E794" i="21"/>
  <c r="W794" i="21"/>
  <c r="D794" i="21"/>
  <c r="O794" i="21"/>
  <c r="N794" i="21"/>
  <c r="B794" i="21"/>
  <c r="P794" i="21"/>
  <c r="T794" i="21"/>
  <c r="H794" i="21"/>
  <c r="C794" i="21"/>
  <c r="R794" i="21"/>
  <c r="I794" i="21"/>
  <c r="M794" i="21"/>
  <c r="L794" i="21"/>
  <c r="V794" i="21"/>
  <c r="U794" i="21"/>
  <c r="S685" i="24"/>
  <c r="C685" i="24"/>
  <c r="I685" i="24"/>
  <c r="E685" i="24"/>
  <c r="P685" i="24"/>
  <c r="O685" i="24"/>
  <c r="A686" i="24"/>
  <c r="R685" i="24"/>
  <c r="Y685" i="24"/>
  <c r="H685" i="24"/>
  <c r="K685" i="24"/>
  <c r="F685" i="24"/>
  <c r="J685" i="24"/>
  <c r="X685" i="24"/>
  <c r="D685" i="24"/>
  <c r="G685" i="24"/>
  <c r="Q685" i="24"/>
  <c r="B685" i="24"/>
  <c r="T685" i="24"/>
  <c r="N685" i="24"/>
  <c r="M685" i="24"/>
  <c r="L685" i="24"/>
  <c r="V685" i="24"/>
  <c r="U685" i="24"/>
  <c r="W685" i="24"/>
  <c r="F720" i="24"/>
  <c r="T720" i="24"/>
  <c r="H720" i="24"/>
  <c r="K720" i="24"/>
  <c r="A721" i="24"/>
  <c r="Y720" i="24"/>
  <c r="D720" i="24"/>
  <c r="P720" i="24"/>
  <c r="G720" i="24"/>
  <c r="R720" i="24"/>
  <c r="Q720" i="24"/>
  <c r="E720" i="24"/>
  <c r="S720" i="24"/>
  <c r="J720" i="24"/>
  <c r="I720" i="24"/>
  <c r="X720" i="24"/>
  <c r="O720" i="24"/>
  <c r="N720" i="24"/>
  <c r="M720" i="24"/>
  <c r="L720" i="24"/>
  <c r="C720" i="24"/>
  <c r="B720" i="24"/>
  <c r="W720" i="24"/>
  <c r="U720" i="24"/>
  <c r="V720" i="24"/>
  <c r="O860" i="24"/>
  <c r="X860" i="24"/>
  <c r="A861" i="24"/>
  <c r="C860" i="24"/>
  <c r="R860" i="24"/>
  <c r="S860" i="24"/>
  <c r="H860" i="24"/>
  <c r="Q860" i="24"/>
  <c r="J860" i="24"/>
  <c r="Y860" i="24"/>
  <c r="F860" i="24"/>
  <c r="G860" i="24"/>
  <c r="T860" i="24"/>
  <c r="P860" i="24"/>
  <c r="I860" i="24"/>
  <c r="E860" i="24"/>
  <c r="K860" i="24"/>
  <c r="D860" i="24"/>
  <c r="B860" i="24"/>
  <c r="N860" i="24"/>
  <c r="L860" i="24"/>
  <c r="M860" i="24"/>
  <c r="W860" i="24"/>
  <c r="U860" i="24"/>
  <c r="V860" i="24"/>
  <c r="F755" i="24"/>
  <c r="E755" i="24"/>
  <c r="I755" i="24"/>
  <c r="H755" i="24"/>
  <c r="A756" i="24"/>
  <c r="P755" i="24"/>
  <c r="G755" i="24"/>
  <c r="J755" i="24"/>
  <c r="D755" i="24"/>
  <c r="M755" i="24"/>
  <c r="K755" i="24"/>
  <c r="N755" i="24"/>
  <c r="O755" i="24"/>
  <c r="L755" i="24"/>
  <c r="C755" i="24"/>
  <c r="B755" i="24"/>
  <c r="V755" i="24"/>
  <c r="Q755" i="24"/>
  <c r="X755" i="24"/>
  <c r="Y755" i="24"/>
  <c r="U755" i="24"/>
  <c r="T755" i="24"/>
  <c r="S755" i="24"/>
  <c r="R755" i="24"/>
  <c r="W755" i="24"/>
  <c r="Q650" i="24"/>
  <c r="H650" i="24"/>
  <c r="D650" i="24"/>
  <c r="F650" i="24"/>
  <c r="I650" i="24"/>
  <c r="K650" i="24"/>
  <c r="O650" i="24"/>
  <c r="R650" i="24"/>
  <c r="B650" i="24"/>
  <c r="E650" i="24"/>
  <c r="X650" i="24"/>
  <c r="W650" i="24"/>
  <c r="N650" i="24"/>
  <c r="S650" i="24"/>
  <c r="Y650" i="24"/>
  <c r="T650" i="24"/>
  <c r="P650" i="24"/>
  <c r="G650" i="24"/>
  <c r="J650" i="24"/>
  <c r="C650" i="24"/>
  <c r="M650" i="24"/>
  <c r="L650" i="24"/>
  <c r="U650" i="24"/>
  <c r="V650" i="24"/>
  <c r="G790" i="24"/>
  <c r="F790" i="24"/>
  <c r="P790" i="24"/>
  <c r="C790" i="24"/>
  <c r="E790" i="24"/>
  <c r="H790" i="24"/>
  <c r="A791" i="24"/>
  <c r="B790" i="24"/>
  <c r="D790" i="24"/>
  <c r="J790" i="24"/>
  <c r="I790" i="24"/>
  <c r="M790" i="24"/>
  <c r="O790" i="24"/>
  <c r="K790" i="24"/>
  <c r="N790" i="24"/>
  <c r="L790" i="24"/>
  <c r="R790" i="24"/>
  <c r="Q790" i="24"/>
  <c r="U790" i="24"/>
  <c r="S790" i="24"/>
  <c r="X790" i="24"/>
  <c r="T790" i="24"/>
  <c r="W790" i="24"/>
  <c r="Y790" i="24"/>
  <c r="V790" i="24"/>
  <c r="P791" i="24" l="1"/>
  <c r="A792" i="24"/>
  <c r="F791" i="24"/>
  <c r="H791" i="24"/>
  <c r="J791" i="24"/>
  <c r="D791" i="24"/>
  <c r="I791" i="24"/>
  <c r="G791" i="24"/>
  <c r="E791" i="24"/>
  <c r="O791" i="24"/>
  <c r="M791" i="24"/>
  <c r="L791" i="24"/>
  <c r="K791" i="24"/>
  <c r="N791" i="24"/>
  <c r="C791" i="24"/>
  <c r="B791" i="24"/>
  <c r="Y791" i="24"/>
  <c r="Q791" i="24"/>
  <c r="X791" i="24"/>
  <c r="W791" i="24"/>
  <c r="V791" i="24"/>
  <c r="S791" i="24"/>
  <c r="T791" i="24"/>
  <c r="U791" i="24"/>
  <c r="R791" i="24"/>
  <c r="E756" i="24"/>
  <c r="G756" i="24"/>
  <c r="S756" i="24"/>
  <c r="F756" i="24"/>
  <c r="Y756" i="24"/>
  <c r="X756" i="24"/>
  <c r="T756" i="24"/>
  <c r="A757" i="24"/>
  <c r="K756" i="24"/>
  <c r="Q756" i="24"/>
  <c r="P756" i="24"/>
  <c r="D756" i="24"/>
  <c r="R756" i="24"/>
  <c r="I756" i="24"/>
  <c r="H756" i="24"/>
  <c r="O756" i="24"/>
  <c r="J756" i="24"/>
  <c r="M756" i="24"/>
  <c r="L756" i="24"/>
  <c r="N756" i="24"/>
  <c r="C756" i="24"/>
  <c r="B756" i="24"/>
  <c r="U756" i="24"/>
  <c r="W756" i="24"/>
  <c r="V756" i="24"/>
  <c r="X686" i="24"/>
  <c r="D686" i="24"/>
  <c r="C686" i="24"/>
  <c r="Q686" i="24"/>
  <c r="B686" i="24"/>
  <c r="T686" i="24"/>
  <c r="W686" i="24"/>
  <c r="J686" i="24"/>
  <c r="F686" i="24"/>
  <c r="I686" i="24"/>
  <c r="P686" i="24"/>
  <c r="O686" i="24"/>
  <c r="S686" i="24"/>
  <c r="R686" i="24"/>
  <c r="E686" i="24"/>
  <c r="H686" i="24"/>
  <c r="G686" i="24"/>
  <c r="K686" i="24"/>
  <c r="Y686" i="24"/>
  <c r="N686" i="24"/>
  <c r="M686" i="24"/>
  <c r="L686" i="24"/>
  <c r="V686" i="24"/>
  <c r="U686" i="24"/>
  <c r="B826" i="24"/>
  <c r="P826" i="24"/>
  <c r="A827" i="24"/>
  <c r="I826" i="24"/>
  <c r="G826" i="24"/>
  <c r="J826" i="24"/>
  <c r="D826" i="24"/>
  <c r="C826" i="24"/>
  <c r="F826" i="24"/>
  <c r="E826" i="24"/>
  <c r="H826" i="24"/>
  <c r="N826" i="24"/>
  <c r="M826" i="24"/>
  <c r="K826" i="24"/>
  <c r="L826" i="24"/>
  <c r="O826" i="24"/>
  <c r="W826" i="24"/>
  <c r="T826" i="24"/>
  <c r="Y826" i="24"/>
  <c r="Q826" i="24"/>
  <c r="S826" i="24"/>
  <c r="X826" i="24"/>
  <c r="U826" i="24"/>
  <c r="V826" i="24"/>
  <c r="R826" i="24"/>
  <c r="Y721" i="24"/>
  <c r="T721" i="24"/>
  <c r="P721" i="24"/>
  <c r="A722" i="24"/>
  <c r="B721" i="24"/>
  <c r="Q721" i="24"/>
  <c r="D721" i="24"/>
  <c r="H721" i="24"/>
  <c r="R721" i="24"/>
  <c r="O721" i="24"/>
  <c r="I721" i="24"/>
  <c r="K721" i="24"/>
  <c r="G721" i="24"/>
  <c r="J721" i="24"/>
  <c r="C721" i="24"/>
  <c r="E721" i="24"/>
  <c r="X721" i="24"/>
  <c r="S721" i="24"/>
  <c r="F721" i="24"/>
  <c r="N721" i="24"/>
  <c r="M721" i="24"/>
  <c r="L721" i="24"/>
  <c r="U721" i="24"/>
  <c r="W721" i="24"/>
  <c r="V721" i="24"/>
  <c r="K861" i="24"/>
  <c r="D861" i="24"/>
  <c r="R861" i="24"/>
  <c r="C861" i="24"/>
  <c r="O861" i="24"/>
  <c r="H861" i="24"/>
  <c r="E861" i="24"/>
  <c r="W861" i="24"/>
  <c r="Y861" i="24"/>
  <c r="F861" i="24"/>
  <c r="A862" i="24"/>
  <c r="Q861" i="24"/>
  <c r="G861" i="24"/>
  <c r="P861" i="24"/>
  <c r="J861" i="24"/>
  <c r="B861" i="24"/>
  <c r="T861" i="24"/>
  <c r="N861" i="24"/>
  <c r="S861" i="24"/>
  <c r="I861" i="24"/>
  <c r="X861" i="24"/>
  <c r="M861" i="24"/>
  <c r="L861" i="24"/>
  <c r="U861" i="24"/>
  <c r="V861" i="24"/>
  <c r="Q865" i="21"/>
  <c r="H865" i="21"/>
  <c r="A866" i="21"/>
  <c r="K865" i="21"/>
  <c r="O865" i="21"/>
  <c r="J865" i="21"/>
  <c r="X865" i="21"/>
  <c r="I865" i="21"/>
  <c r="B865" i="21"/>
  <c r="D865" i="21"/>
  <c r="C865" i="21"/>
  <c r="E865" i="21"/>
  <c r="Y865" i="21"/>
  <c r="P865" i="21"/>
  <c r="T865" i="21"/>
  <c r="S865" i="21"/>
  <c r="G865" i="21"/>
  <c r="R865" i="21"/>
  <c r="F865" i="21"/>
  <c r="L865" i="21"/>
  <c r="M865" i="21"/>
  <c r="N865" i="21"/>
  <c r="V865" i="21"/>
  <c r="W865" i="21"/>
  <c r="U865" i="21"/>
  <c r="D830" i="21"/>
  <c r="S830" i="21"/>
  <c r="T830" i="21"/>
  <c r="Q830" i="21"/>
  <c r="I830" i="21"/>
  <c r="W830" i="21"/>
  <c r="R830" i="21"/>
  <c r="F830" i="21"/>
  <c r="J830" i="21"/>
  <c r="N830" i="21"/>
  <c r="X830" i="21"/>
  <c r="P830" i="21"/>
  <c r="B830" i="21"/>
  <c r="Y830" i="21"/>
  <c r="H830" i="21"/>
  <c r="K830" i="21"/>
  <c r="O830" i="21"/>
  <c r="C830" i="21"/>
  <c r="G830" i="21"/>
  <c r="E830" i="21"/>
  <c r="M830" i="21"/>
  <c r="L830" i="21"/>
  <c r="V830" i="21"/>
  <c r="U830" i="21"/>
  <c r="E862" i="24" l="1"/>
  <c r="J862" i="24"/>
  <c r="I862" i="24"/>
  <c r="A863" i="24"/>
  <c r="F862" i="24"/>
  <c r="P862" i="24"/>
  <c r="H862" i="24"/>
  <c r="D862" i="24"/>
  <c r="B862" i="24"/>
  <c r="G862" i="24"/>
  <c r="C862" i="24"/>
  <c r="K862" i="24"/>
  <c r="L862" i="24"/>
  <c r="O862" i="24"/>
  <c r="N862" i="24"/>
  <c r="M862" i="24"/>
  <c r="Y862" i="24"/>
  <c r="Q862" i="24"/>
  <c r="U862" i="24"/>
  <c r="S862" i="24"/>
  <c r="V862" i="24"/>
  <c r="W862" i="24"/>
  <c r="R862" i="24"/>
  <c r="T862" i="24"/>
  <c r="X862" i="24"/>
  <c r="R722" i="24"/>
  <c r="B722" i="24"/>
  <c r="Y722" i="24"/>
  <c r="W722" i="24"/>
  <c r="G722" i="24"/>
  <c r="N722" i="24"/>
  <c r="Q722" i="24"/>
  <c r="E722" i="24"/>
  <c r="S722" i="24"/>
  <c r="C722" i="24"/>
  <c r="J722" i="24"/>
  <c r="I722" i="24"/>
  <c r="X722" i="24"/>
  <c r="O722" i="24"/>
  <c r="T722" i="24"/>
  <c r="F722" i="24"/>
  <c r="P722" i="24"/>
  <c r="H722" i="24"/>
  <c r="K722" i="24"/>
  <c r="D722" i="24"/>
  <c r="M722" i="24"/>
  <c r="L722" i="24"/>
  <c r="U722" i="24"/>
  <c r="V722" i="24"/>
  <c r="I827" i="24"/>
  <c r="D827" i="24"/>
  <c r="F827" i="24"/>
  <c r="E827" i="24"/>
  <c r="G827" i="24"/>
  <c r="H827" i="24"/>
  <c r="A828" i="24"/>
  <c r="P827" i="24"/>
  <c r="J827" i="24"/>
  <c r="O827" i="24"/>
  <c r="L827" i="24"/>
  <c r="K827" i="24"/>
  <c r="N827" i="24"/>
  <c r="M827" i="24"/>
  <c r="B827" i="24"/>
  <c r="C827" i="24"/>
  <c r="V827" i="24"/>
  <c r="Q827" i="24"/>
  <c r="S827" i="24"/>
  <c r="X827" i="24"/>
  <c r="U827" i="24"/>
  <c r="T827" i="24"/>
  <c r="Y827" i="24"/>
  <c r="W827" i="24"/>
  <c r="R827" i="24"/>
  <c r="S792" i="24"/>
  <c r="Q792" i="24"/>
  <c r="K792" i="24"/>
  <c r="T792" i="24"/>
  <c r="R792" i="24"/>
  <c r="D792" i="24"/>
  <c r="I792" i="24"/>
  <c r="H792" i="24"/>
  <c r="A793" i="24"/>
  <c r="J792" i="24"/>
  <c r="X792" i="24"/>
  <c r="O792" i="24"/>
  <c r="G792" i="24"/>
  <c r="F792" i="24"/>
  <c r="P792" i="24"/>
  <c r="Y792" i="24"/>
  <c r="E792" i="24"/>
  <c r="M792" i="24"/>
  <c r="L792" i="24"/>
  <c r="N792" i="24"/>
  <c r="B792" i="24"/>
  <c r="C792" i="24"/>
  <c r="W792" i="24"/>
  <c r="U792" i="24"/>
  <c r="V792" i="24"/>
  <c r="T866" i="21"/>
  <c r="S866" i="21"/>
  <c r="G866" i="21"/>
  <c r="J866" i="21"/>
  <c r="P866" i="21"/>
  <c r="I866" i="21"/>
  <c r="H866" i="21"/>
  <c r="W866" i="21"/>
  <c r="C866" i="21"/>
  <c r="E866" i="21"/>
  <c r="O866" i="21"/>
  <c r="Y866" i="21"/>
  <c r="X866" i="21"/>
  <c r="K866" i="21"/>
  <c r="N866" i="21"/>
  <c r="D866" i="21"/>
  <c r="R866" i="21"/>
  <c r="F866" i="21"/>
  <c r="Q866" i="21"/>
  <c r="B866" i="21"/>
  <c r="M866" i="21"/>
  <c r="L866" i="21"/>
  <c r="V866" i="21"/>
  <c r="U866" i="21"/>
  <c r="J757" i="24"/>
  <c r="E757" i="24"/>
  <c r="B757" i="24"/>
  <c r="T757" i="24"/>
  <c r="A758" i="24"/>
  <c r="Q757" i="24"/>
  <c r="O757" i="24"/>
  <c r="R757" i="24"/>
  <c r="X757" i="24"/>
  <c r="G757" i="24"/>
  <c r="P757" i="24"/>
  <c r="I757" i="24"/>
  <c r="H757" i="24"/>
  <c r="F757" i="24"/>
  <c r="C757" i="24"/>
  <c r="Y757" i="24"/>
  <c r="K757" i="24"/>
  <c r="S757" i="24"/>
  <c r="D757" i="24"/>
  <c r="N757" i="24"/>
  <c r="L757" i="24"/>
  <c r="M757" i="24"/>
  <c r="W757" i="24"/>
  <c r="U757" i="24"/>
  <c r="V757" i="24"/>
  <c r="I793" i="24" l="1"/>
  <c r="T793" i="24"/>
  <c r="Y793" i="24"/>
  <c r="X793" i="24"/>
  <c r="P793" i="24"/>
  <c r="G793" i="24"/>
  <c r="E793" i="24"/>
  <c r="D793" i="24"/>
  <c r="A794" i="24"/>
  <c r="K793" i="24"/>
  <c r="R793" i="24"/>
  <c r="S793" i="24"/>
  <c r="H793" i="24"/>
  <c r="J793" i="24"/>
  <c r="F793" i="24"/>
  <c r="B793" i="24"/>
  <c r="C793" i="24"/>
  <c r="O793" i="24"/>
  <c r="Q793" i="24"/>
  <c r="M793" i="24"/>
  <c r="N793" i="24"/>
  <c r="L793" i="24"/>
  <c r="W793" i="24"/>
  <c r="U793" i="24"/>
  <c r="V793" i="24"/>
  <c r="E863" i="24"/>
  <c r="D863" i="24"/>
  <c r="F863" i="24"/>
  <c r="A864" i="24"/>
  <c r="H863" i="24"/>
  <c r="J863" i="24"/>
  <c r="I863" i="24"/>
  <c r="P863" i="24"/>
  <c r="G863" i="24"/>
  <c r="O863" i="24"/>
  <c r="K863" i="24"/>
  <c r="M863" i="24"/>
  <c r="L863" i="24"/>
  <c r="N863" i="24"/>
  <c r="B863" i="24"/>
  <c r="C863" i="24"/>
  <c r="X863" i="24"/>
  <c r="W863" i="24"/>
  <c r="S863" i="24"/>
  <c r="V863" i="24"/>
  <c r="Q863" i="24"/>
  <c r="U863" i="24"/>
  <c r="T863" i="24"/>
  <c r="R863" i="24"/>
  <c r="Y863" i="24"/>
  <c r="W758" i="24"/>
  <c r="G758" i="24"/>
  <c r="J758" i="24"/>
  <c r="N758" i="24"/>
  <c r="X758" i="24"/>
  <c r="D758" i="24"/>
  <c r="S758" i="24"/>
  <c r="C758" i="24"/>
  <c r="B758" i="24"/>
  <c r="F758" i="24"/>
  <c r="T758" i="24"/>
  <c r="O758" i="24"/>
  <c r="Y758" i="24"/>
  <c r="Q758" i="24"/>
  <c r="P758" i="24"/>
  <c r="K758" i="24"/>
  <c r="R758" i="24"/>
  <c r="I758" i="24"/>
  <c r="E758" i="24"/>
  <c r="H758" i="24"/>
  <c r="M758" i="24"/>
  <c r="L758" i="24"/>
  <c r="U758" i="24"/>
  <c r="V758" i="24"/>
  <c r="H828" i="24"/>
  <c r="G828" i="24"/>
  <c r="J828" i="24"/>
  <c r="E828" i="24"/>
  <c r="X828" i="24"/>
  <c r="D828" i="24"/>
  <c r="R828" i="24"/>
  <c r="Y828" i="24"/>
  <c r="F828" i="24"/>
  <c r="T828" i="24"/>
  <c r="S828" i="24"/>
  <c r="K828" i="24"/>
  <c r="Q828" i="24"/>
  <c r="P828" i="24"/>
  <c r="O828" i="24"/>
  <c r="A829" i="24"/>
  <c r="I828" i="24"/>
  <c r="L828" i="24"/>
  <c r="M828" i="24"/>
  <c r="N828" i="24"/>
  <c r="B828" i="24"/>
  <c r="C828" i="24"/>
  <c r="W828" i="24"/>
  <c r="V828" i="24"/>
  <c r="U828" i="24"/>
  <c r="Q829" i="24" l="1"/>
  <c r="X829" i="24"/>
  <c r="H829" i="24"/>
  <c r="E829" i="24"/>
  <c r="G829" i="24"/>
  <c r="S829" i="24"/>
  <c r="F829" i="24"/>
  <c r="P829" i="24"/>
  <c r="O829" i="24"/>
  <c r="K829" i="24"/>
  <c r="D829" i="24"/>
  <c r="C829" i="24"/>
  <c r="J829" i="24"/>
  <c r="I829" i="24"/>
  <c r="B829" i="24"/>
  <c r="T829" i="24"/>
  <c r="A830" i="24"/>
  <c r="Y829" i="24"/>
  <c r="R829" i="24"/>
  <c r="M829" i="24"/>
  <c r="N829" i="24"/>
  <c r="L829" i="24"/>
  <c r="U829" i="24"/>
  <c r="V829" i="24"/>
  <c r="W829" i="24"/>
  <c r="G864" i="24"/>
  <c r="Y864" i="24"/>
  <c r="E864" i="24"/>
  <c r="A865" i="24"/>
  <c r="T864" i="24"/>
  <c r="J864" i="24"/>
  <c r="I864" i="24"/>
  <c r="X864" i="24"/>
  <c r="Q864" i="24"/>
  <c r="D864" i="24"/>
  <c r="P864" i="24"/>
  <c r="K864" i="24"/>
  <c r="H864" i="24"/>
  <c r="R864" i="24"/>
  <c r="S864" i="24"/>
  <c r="F864" i="24"/>
  <c r="O864" i="24"/>
  <c r="N864" i="24"/>
  <c r="M864" i="24"/>
  <c r="L864" i="24"/>
  <c r="B864" i="24"/>
  <c r="C864" i="24"/>
  <c r="W864" i="24"/>
  <c r="U864" i="24"/>
  <c r="V864" i="24"/>
  <c r="N794" i="24"/>
  <c r="C794" i="24"/>
  <c r="H794" i="24"/>
  <c r="Y794" i="24"/>
  <c r="R794" i="24"/>
  <c r="W794" i="24"/>
  <c r="O794" i="24"/>
  <c r="G794" i="24"/>
  <c r="E794" i="24"/>
  <c r="F794" i="24"/>
  <c r="D794" i="24"/>
  <c r="Q794" i="24"/>
  <c r="T794" i="24"/>
  <c r="J794" i="24"/>
  <c r="S794" i="24"/>
  <c r="X794" i="24"/>
  <c r="I794" i="24"/>
  <c r="K794" i="24"/>
  <c r="B794" i="24"/>
  <c r="P794" i="24"/>
  <c r="L794" i="24"/>
  <c r="M794" i="24"/>
  <c r="U794" i="24"/>
  <c r="V794" i="24"/>
  <c r="T865" i="24" l="1"/>
  <c r="R865" i="24"/>
  <c r="D865" i="24"/>
  <c r="P865" i="24"/>
  <c r="O865" i="24"/>
  <c r="X865" i="24"/>
  <c r="Y865" i="24"/>
  <c r="J865" i="24"/>
  <c r="C865" i="24"/>
  <c r="Q865" i="24"/>
  <c r="K865" i="24"/>
  <c r="B865" i="24"/>
  <c r="F865" i="24"/>
  <c r="E865" i="24"/>
  <c r="G865" i="24"/>
  <c r="S865" i="24"/>
  <c r="A866" i="24"/>
  <c r="H865" i="24"/>
  <c r="I865" i="24"/>
  <c r="M865" i="24"/>
  <c r="N865" i="24"/>
  <c r="L865" i="24"/>
  <c r="U865" i="24"/>
  <c r="V865" i="24"/>
  <c r="W865" i="24"/>
  <c r="Y830" i="24"/>
  <c r="T830" i="24"/>
  <c r="K830" i="24"/>
  <c r="W830" i="24"/>
  <c r="X830" i="24"/>
  <c r="H830" i="24"/>
  <c r="D830" i="24"/>
  <c r="G830" i="24"/>
  <c r="E830" i="24"/>
  <c r="P830" i="24"/>
  <c r="J830" i="24"/>
  <c r="F830" i="24"/>
  <c r="R830" i="24"/>
  <c r="S830" i="24"/>
  <c r="N830" i="24"/>
  <c r="O830" i="24"/>
  <c r="Q830" i="24"/>
  <c r="I830" i="24"/>
  <c r="B830" i="24"/>
  <c r="C830" i="24"/>
  <c r="L830" i="24"/>
  <c r="M830" i="24"/>
  <c r="U830" i="24"/>
  <c r="V830" i="24"/>
  <c r="J866" i="24" l="1"/>
  <c r="T866" i="24"/>
  <c r="C866" i="24"/>
  <c r="Y866" i="24"/>
  <c r="K866" i="24"/>
  <c r="Q866" i="24"/>
  <c r="D866" i="24"/>
  <c r="P866" i="24"/>
  <c r="I866" i="24"/>
  <c r="E866" i="24"/>
  <c r="X866" i="24"/>
  <c r="O866" i="24"/>
  <c r="N866" i="24"/>
  <c r="S866" i="24"/>
  <c r="R866" i="24"/>
  <c r="H866" i="24"/>
  <c r="B866" i="24"/>
  <c r="F866" i="24"/>
  <c r="W866" i="24"/>
  <c r="G866" i="24"/>
  <c r="M866" i="24"/>
  <c r="L866" i="24"/>
  <c r="V866" i="24"/>
  <c r="U866" i="24"/>
</calcChain>
</file>

<file path=xl/sharedStrings.xml><?xml version="1.0" encoding="utf-8"?>
<sst xmlns="http://schemas.openxmlformats.org/spreadsheetml/2006/main" count="3239" uniqueCount="228">
  <si>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</si>
  <si>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</si>
  <si>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</si>
  <si>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</si>
  <si>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</si>
  <si>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</si>
  <si>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</si>
  <si>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</si>
  <si>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</si>
  <si>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</si>
  <si>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</si>
  <si>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</si>
  <si>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</si>
  <si>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</si>
  <si>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</si>
  <si>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</si>
  <si>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</si>
  <si>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</si>
  <si>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</si>
  <si>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</si>
  <si>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</si>
  <si>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</si>
  <si>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</si>
  <si>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</si>
  <si>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</si>
  <si>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</si>
  <si>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</si>
  <si>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</si>
  <si>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</si>
  <si>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</si>
  <si>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</si>
  <si>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</si>
  <si>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</si>
  <si>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</si>
  <si>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</si>
  <si>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</si>
  <si>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</si>
  <si>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</si>
  <si>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</si>
  <si>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</si>
  <si>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</si>
  <si>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</si>
  <si>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</si>
  <si>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</si>
  <si>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</si>
  <si>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</si>
  <si>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</si>
  <si>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</si>
  <si>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</si>
  <si>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</si>
  <si>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</si>
  <si>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</si>
  <si>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</si>
  <si>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</si>
  <si>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</si>
  <si>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</si>
  <si>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</si>
  <si>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</si>
  <si>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</si>
  <si>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</si>
  <si>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</si>
  <si>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</si>
  <si>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</si>
  <si>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</si>
  <si>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</si>
  <si>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</si>
  <si>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</si>
  <si>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</si>
  <si>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</si>
  <si>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</si>
  <si>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</si>
  <si>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</si>
  <si>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</si>
  <si>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</si>
  <si>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</si>
  <si>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</si>
  <si>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</si>
  <si>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</si>
  <si>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</si>
  <si>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</si>
  <si>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</si>
  <si>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</si>
  <si>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</si>
  <si>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</si>
  <si>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</si>
  <si>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</si>
  <si>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</si>
  <si>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</si>
  <si>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</si>
  <si>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</si>
  <si>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</si>
  <si>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</si>
  <si>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</si>
  <si>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</si>
  <si>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</si>
  <si>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</si>
  <si>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</si>
  <si>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</si>
  <si>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</si>
  <si>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</si>
  <si>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</si>
  <si>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</si>
  <si>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</si>
  <si>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</si>
  <si>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</si>
  <si>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</si>
  <si>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</si>
  <si>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</si>
  <si>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</si>
  <si>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</si>
  <si>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</si>
  <si>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</si>
  <si>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</si>
  <si>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</si>
  <si>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</si>
  <si>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</si>
  <si>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</si>
  <si>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</si>
  <si>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</si>
  <si>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Региональная служба по тарифам РСО - Алания, №74 от 27.12.2013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</si>
  <si>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</si>
  <si>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</si>
  <si>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Региональная служба по тарифам РСО - Алания, №74 от 27.12.2014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</si>
  <si>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</si>
  <si>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</si>
  <si>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</si>
  <si>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</si>
  <si>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</si>
  <si>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</si>
  <si>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</si>
  <si>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</si>
  <si>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</si>
  <si>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</si>
  <si>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</si>
  <si>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</si>
  <si>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</si>
  <si>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</si>
  <si>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</si>
  <si>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</si>
  <si>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</si>
  <si>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</si>
  <si>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</si>
  <si>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</si>
  <si>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</si>
  <si>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</si>
  <si>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</si>
  <si>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</si>
  <si>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</si>
  <si>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</si>
  <si>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</si>
  <si>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</si>
  <si>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</si>
  <si>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</si>
  <si>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</si>
  <si>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</si>
  <si>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</si>
  <si>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</si>
  <si>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</si>
  <si>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</si>
  <si>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</si>
  <si>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</si>
  <si>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</si>
  <si>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</si>
  <si>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</si>
  <si>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</si>
  <si>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</si>
  <si>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</si>
  <si>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</si>
  <si>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</si>
  <si>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</si>
  <si>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</si>
  <si>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</si>
  <si>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</si>
  <si>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</si>
  <si>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</si>
  <si>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</si>
  <si>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</si>
  <si>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</si>
  <si>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</si>
  <si>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</si>
  <si>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</si>
  <si>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</si>
  <si>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</si>
  <si>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</si>
  <si>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</si>
  <si>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</si>
  <si>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</si>
  <si>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</si>
  <si>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</si>
  <si>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</si>
  <si>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</si>
  <si>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</si>
  <si>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</si>
  <si>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</si>
  <si>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</si>
  <si>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</si>
  <si>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</si>
  <si>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№18 от 11.03.2013</t>
  </si>
  <si>
    <t>Региональная служба по тарифам РСО - Алания, №18 от 11.03.2014</t>
  </si>
  <si>
    <t>Региональная служба по тарифам РСО - Алания, №18 от 11.03.2015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</si>
  <si>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ноябре 2013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</si>
  <si>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ноябре 2013 г.</t>
  </si>
  <si>
    <t>Ноябрь 2013 г.</t>
  </si>
  <si>
    <t>Отчетный период: ноябрь 2013 г.</t>
  </si>
  <si>
    <t>200920</t>
  </si>
  <si>
    <t>481</t>
  </si>
  <si>
    <t>124</t>
  </si>
  <si>
    <t>492</t>
  </si>
  <si>
    <t>475</t>
  </si>
  <si>
    <t>301</t>
  </si>
  <si>
    <t>110</t>
  </si>
  <si>
    <t>576</t>
  </si>
  <si>
    <t>536</t>
  </si>
  <si>
    <t>140</t>
  </si>
  <si>
    <t>224</t>
  </si>
  <si>
    <t>521</t>
  </si>
  <si>
    <t>556</t>
  </si>
  <si>
    <t>469</t>
  </si>
  <si>
    <t>621</t>
  </si>
  <si>
    <t>533</t>
  </si>
  <si>
    <t>608</t>
  </si>
  <si>
    <t>499</t>
  </si>
  <si>
    <t>534</t>
  </si>
  <si>
    <t>507</t>
  </si>
  <si>
    <t>532</t>
  </si>
  <si>
    <t>620</t>
  </si>
  <si>
    <t>179</t>
  </si>
  <si>
    <t>484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</si>
</sst>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0" fontId="11" fillId="0" borderId="11" xfId="29" applyNumberFormat="1" applyFill="1" applyBorder="1" applyAlignment="1">
      <alignment horizontal="center" vertical="center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2" fontId="3" fillId="0" borderId="10" xfId="33" applyNumberFormat="1" applyFont="1" applyFill="1" applyBorder="1" applyAlignment="1">
      <alignment horizontal="right" vertical="center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165" fontId="38" fillId="0" borderId="10" xfId="25" applyNumberFormat="1" applyFont="1" applyBorder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H13" sqref="H1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2" t="s">
        <v>196</v>
      </c>
      <c r="B1" s="142"/>
      <c r="C1" s="142"/>
      <c r="D1" s="142"/>
      <c r="E1" s="142"/>
      <c r="F1" s="142"/>
    </row>
    <row r="2" spans="1:8" s="3" customFormat="1" ht="43.5" customHeight="1" x14ac:dyDescent="0.25">
      <c r="A2" s="143" t="s">
        <v>200</v>
      </c>
      <c r="B2" s="143"/>
      <c r="C2" s="143"/>
      <c r="D2" s="143"/>
      <c r="E2" s="143"/>
      <c r="F2" s="143"/>
    </row>
    <row r="3" spans="1:8" s="3" customFormat="1" ht="21.75" customHeight="1" x14ac:dyDescent="0.25">
      <c r="A3" s="144" t="s">
        <v>99</v>
      </c>
      <c r="B3" s="144"/>
      <c r="C3" s="144"/>
      <c r="D3" s="144"/>
      <c r="E3" s="144"/>
      <c r="F3" s="144"/>
      <c r="G3" s="3" t="s">
        <v>128</v>
      </c>
    </row>
    <row r="4" spans="1:8" ht="18" customHeight="1" x14ac:dyDescent="0.25">
      <c r="A4" s="150" t="s">
        <v>100</v>
      </c>
      <c r="B4" s="150"/>
      <c r="C4" s="150"/>
      <c r="D4" s="150"/>
      <c r="E4" s="150"/>
      <c r="F4" s="150"/>
    </row>
    <row r="5" spans="1:8" ht="34.5" customHeight="1" x14ac:dyDescent="0.25">
      <c r="A5" s="146" t="s">
        <v>97</v>
      </c>
      <c r="B5" s="146"/>
      <c r="C5" s="146"/>
      <c r="D5" s="146"/>
      <c r="E5" s="146"/>
      <c r="F5" s="146"/>
    </row>
    <row r="6" spans="1:8" x14ac:dyDescent="0.25">
      <c r="A6" s="151" t="s">
        <v>117</v>
      </c>
      <c r="B6" s="151"/>
      <c r="C6" s="152" t="s">
        <v>98</v>
      </c>
      <c r="D6" s="153"/>
      <c r="E6" s="153"/>
      <c r="F6" s="154"/>
    </row>
    <row r="7" spans="1:8" x14ac:dyDescent="0.25">
      <c r="A7" s="151"/>
      <c r="B7" s="151"/>
      <c r="C7" s="19" t="s">
        <v>0</v>
      </c>
      <c r="D7" s="19" t="s">
        <v>1</v>
      </c>
      <c r="E7" s="19" t="s">
        <v>2</v>
      </c>
      <c r="F7" s="19" t="s">
        <v>3</v>
      </c>
    </row>
    <row r="8" spans="1:8" s="2" customFormat="1" x14ac:dyDescent="0.25">
      <c r="A8" s="147" t="s">
        <v>101</v>
      </c>
      <c r="B8" s="148"/>
      <c r="C8" s="65">
        <f>'Расчет сбытовых надбавок'!$D8+'РСТ РСО-А'!K6+'Иные услуги '!$C$5+'I ЦК'!$F$16</f>
        <v>2877.37</v>
      </c>
      <c r="D8" s="65">
        <f>'Расчет сбытовых надбавок'!$D8+'РСТ РСО-А'!L6+'Иные услуги '!$C$5+'I ЦК'!$F$16</f>
        <v>3406.0699999999997</v>
      </c>
      <c r="E8" s="65">
        <f>'Расчет сбытовых надбавок'!$D8+'РСТ РСО-А'!M6+'Иные услуги '!$C$5+'I ЦК'!$F$16</f>
        <v>3698.3100000000004</v>
      </c>
      <c r="F8" s="65">
        <f>'Расчет сбытовых надбавок'!$D8+'РСТ РСО-А'!N6+'Иные услуги '!$C$5+'I ЦК'!$F$16</f>
        <v>4422.75</v>
      </c>
      <c r="G8" s="141"/>
    </row>
    <row r="9" spans="1:8" s="2" customFormat="1" ht="14.25" customHeight="1" x14ac:dyDescent="0.25">
      <c r="A9" s="147" t="s">
        <v>102</v>
      </c>
      <c r="B9" s="148"/>
      <c r="C9" s="65">
        <f>'Расчет сбытовых надбавок'!E$8+'РСТ РСО-А'!K$6+'Иные услуги '!$C$5+'I ЦК'!$F$16</f>
        <v>2854.16</v>
      </c>
      <c r="D9" s="65">
        <f>'Расчет сбытовых надбавок'!$E8+'РСТ РСО-А'!L6+'Иные услуги '!$C$5+'I ЦК'!$F$16</f>
        <v>3382.8600000000006</v>
      </c>
      <c r="E9" s="65">
        <f>'Расчет сбытовых надбавок'!$E8+'РСТ РСО-А'!M6+'Иные услуги '!$C$5+'I ЦК'!$F$16</f>
        <v>3675.1000000000004</v>
      </c>
      <c r="F9" s="65">
        <f>'Расчет сбытовых надбавок'!$E8+'РСТ РСО-А'!N6+'Иные услуги '!$C$5+'I ЦК'!$F$16</f>
        <v>4399.5400000000009</v>
      </c>
    </row>
    <row r="10" spans="1:8" s="2" customFormat="1" x14ac:dyDescent="0.25">
      <c r="A10" s="147" t="s">
        <v>103</v>
      </c>
      <c r="B10" s="148"/>
      <c r="C10" s="65">
        <f>'Расчет сбытовых надбавок'!$F$8+'РСТ РСО-А'!K$6+'Иные услуги '!$C$5+'I ЦК'!$F$16</f>
        <v>2770.5299999999997</v>
      </c>
      <c r="D10" s="65">
        <f>'Расчет сбытовых надбавок'!$F$8+'РСТ РСО-А'!L$6+'Иные услуги '!$C$5+'I ЦК'!$F$16</f>
        <v>3299.2300000000005</v>
      </c>
      <c r="E10" s="65">
        <f>'Расчет сбытовых надбавок'!$F$8+'РСТ РСО-А'!M$6+'Иные услуги '!$C$5+'I ЦК'!$F$16</f>
        <v>3591.4700000000003</v>
      </c>
      <c r="F10" s="65">
        <f>'Расчет сбытовых надбавок'!$F$8+'РСТ РСО-А'!N$6+'Иные услуги '!$C$5+'I ЦК'!$F$16</f>
        <v>4315.9100000000008</v>
      </c>
    </row>
    <row r="11" spans="1:8" s="2" customFormat="1" x14ac:dyDescent="0.25">
      <c r="A11" s="147" t="s">
        <v>104</v>
      </c>
      <c r="B11" s="148"/>
      <c r="C11" s="65">
        <f>'Расчет сбытовых надбавок'!$G$8+'РСТ РСО-А'!K$6+'Иные услуги '!$C$5+'I ЦК'!$F$16</f>
        <v>2696.45</v>
      </c>
      <c r="D11" s="65">
        <f>'Расчет сбытовых надбавок'!$G$8+'РСТ РСО-А'!L$6+'Иные услуги '!$C$5+'I ЦК'!$F$16</f>
        <v>3225.1500000000005</v>
      </c>
      <c r="E11" s="65">
        <f>'Расчет сбытовых надбавок'!$G$8+'РСТ РСО-А'!M$6+'Иные услуги '!$C$5+'I ЦК'!$F$16</f>
        <v>3517.3900000000003</v>
      </c>
      <c r="F11" s="65">
        <f>'Расчет сбытовых надбавок'!$G$8+'РСТ РСО-А'!N$6+'Иные услуги '!$C$5+'I ЦК'!$F$16</f>
        <v>4241.8300000000008</v>
      </c>
    </row>
    <row r="12" spans="1:8" x14ac:dyDescent="0.25">
      <c r="F12" s="140"/>
    </row>
    <row r="13" spans="1:8" ht="45.75" customHeight="1" x14ac:dyDescent="0.25">
      <c r="A13" s="155" t="s">
        <v>126</v>
      </c>
      <c r="B13" s="155"/>
      <c r="C13" s="155"/>
      <c r="D13" s="155"/>
      <c r="E13" s="155"/>
      <c r="F13" s="155"/>
    </row>
    <row r="14" spans="1:8" x14ac:dyDescent="0.25">
      <c r="B14" s="63"/>
      <c r="C14" s="63"/>
      <c r="D14" s="63"/>
      <c r="E14" s="63"/>
      <c r="F14" s="63"/>
    </row>
    <row r="15" spans="1:8" ht="31.5" x14ac:dyDescent="0.25">
      <c r="A15" s="13"/>
      <c r="B15" s="156" t="s">
        <v>12</v>
      </c>
      <c r="C15" s="156"/>
      <c r="D15" s="156"/>
      <c r="E15" s="11" t="s">
        <v>4</v>
      </c>
      <c r="F15" s="66" t="s">
        <v>58</v>
      </c>
      <c r="G15" t="s">
        <v>128</v>
      </c>
    </row>
    <row r="16" spans="1:8" ht="31.5" x14ac:dyDescent="0.25">
      <c r="A16" s="64">
        <v>1</v>
      </c>
      <c r="B16" s="145" t="s">
        <v>78</v>
      </c>
      <c r="C16" s="145"/>
      <c r="D16" s="145"/>
      <c r="E16" s="67" t="s">
        <v>79</v>
      </c>
      <c r="F16" s="71">
        <f>ROUND(F17+F18*F19,2)+F28</f>
        <v>1070.1600000000001</v>
      </c>
      <c r="G16" s="140"/>
      <c r="H16" t="s">
        <v>128</v>
      </c>
    </row>
    <row r="17" spans="1:6" ht="31.5" x14ac:dyDescent="0.25">
      <c r="A17" s="64">
        <v>2</v>
      </c>
      <c r="B17" s="145" t="s">
        <v>80</v>
      </c>
      <c r="C17" s="145"/>
      <c r="D17" s="145"/>
      <c r="E17" s="67" t="s">
        <v>79</v>
      </c>
      <c r="F17" s="72">
        <f>АТС!B25</f>
        <v>565.23</v>
      </c>
    </row>
    <row r="18" spans="1:6" ht="36" customHeight="1" x14ac:dyDescent="0.25">
      <c r="A18" s="64">
        <v>3</v>
      </c>
      <c r="B18" s="145" t="s">
        <v>81</v>
      </c>
      <c r="C18" s="145"/>
      <c r="D18" s="145"/>
      <c r="E18" s="67" t="s">
        <v>82</v>
      </c>
      <c r="F18" s="72">
        <f>АТС!B24</f>
        <v>388440.76</v>
      </c>
    </row>
    <row r="19" spans="1:6" ht="30.75" customHeight="1" x14ac:dyDescent="0.25">
      <c r="A19" s="64">
        <v>4</v>
      </c>
      <c r="B19" s="145" t="s">
        <v>84</v>
      </c>
      <c r="C19" s="145" t="s">
        <v>83</v>
      </c>
      <c r="D19" s="145" t="s">
        <v>83</v>
      </c>
      <c r="E19" s="68" t="s">
        <v>83</v>
      </c>
      <c r="F19" s="75">
        <f>IF((F24+F25)-(F26+F27)&lt;=0,0,MAX(0,(F20+F21)-(F22+F23))/((F24+F25)-(F26+F27)))</f>
        <v>1.2998822199155541E-3</v>
      </c>
    </row>
    <row r="20" spans="1:6" ht="36" customHeight="1" x14ac:dyDescent="0.25">
      <c r="A20" s="64">
        <v>5</v>
      </c>
      <c r="B20" s="145" t="s">
        <v>85</v>
      </c>
      <c r="C20" s="145" t="s">
        <v>86</v>
      </c>
      <c r="D20" s="145" t="s">
        <v>48</v>
      </c>
      <c r="E20" s="69" t="s">
        <v>48</v>
      </c>
      <c r="F20" s="90">
        <v>294.06200000000001</v>
      </c>
    </row>
    <row r="21" spans="1:6" ht="33.75" customHeight="1" x14ac:dyDescent="0.25">
      <c r="A21" s="64">
        <v>6</v>
      </c>
      <c r="B21" s="145" t="s">
        <v>87</v>
      </c>
      <c r="C21" s="145" t="s">
        <v>86</v>
      </c>
      <c r="D21" s="145" t="s">
        <v>48</v>
      </c>
      <c r="E21" s="69" t="s">
        <v>48</v>
      </c>
      <c r="F21" s="73">
        <v>0.96299999999999997</v>
      </c>
    </row>
    <row r="22" spans="1:6" ht="33" customHeight="1" x14ac:dyDescent="0.25">
      <c r="A22" s="64">
        <v>7</v>
      </c>
      <c r="B22" s="145" t="s">
        <v>88</v>
      </c>
      <c r="C22" s="145" t="s">
        <v>86</v>
      </c>
      <c r="D22" s="145" t="s">
        <v>48</v>
      </c>
      <c r="E22" s="69" t="s">
        <v>48</v>
      </c>
      <c r="F22" s="73">
        <v>72.720808533673519</v>
      </c>
    </row>
    <row r="23" spans="1:6" ht="23.25" customHeight="1" x14ac:dyDescent="0.25">
      <c r="A23" s="64">
        <v>8</v>
      </c>
      <c r="B23" s="145" t="s">
        <v>89</v>
      </c>
      <c r="C23" s="145" t="s">
        <v>86</v>
      </c>
      <c r="D23" s="145" t="s">
        <v>48</v>
      </c>
      <c r="E23" s="69" t="s">
        <v>48</v>
      </c>
      <c r="F23" s="73">
        <v>122.48429939183038</v>
      </c>
    </row>
    <row r="24" spans="1:6" ht="30" customHeight="1" x14ac:dyDescent="0.25">
      <c r="A24" s="64">
        <v>9</v>
      </c>
      <c r="B24" s="145" t="s">
        <v>90</v>
      </c>
      <c r="C24" s="145" t="s">
        <v>91</v>
      </c>
      <c r="D24" s="145" t="s">
        <v>92</v>
      </c>
      <c r="E24" s="69" t="s">
        <v>92</v>
      </c>
      <c r="F24" s="73">
        <v>175500.54200000016</v>
      </c>
    </row>
    <row r="25" spans="1:6" ht="35.25" customHeight="1" x14ac:dyDescent="0.25">
      <c r="A25" s="64">
        <v>10</v>
      </c>
      <c r="B25" s="145" t="s">
        <v>93</v>
      </c>
      <c r="C25" s="145" t="s">
        <v>91</v>
      </c>
      <c r="D25" s="145" t="s">
        <v>92</v>
      </c>
      <c r="E25" s="69" t="s">
        <v>92</v>
      </c>
      <c r="F25" s="73">
        <v>673.26800000000003</v>
      </c>
    </row>
    <row r="26" spans="1:6" ht="34.5" customHeight="1" x14ac:dyDescent="0.25">
      <c r="A26" s="64">
        <v>11</v>
      </c>
      <c r="B26" s="145" t="s">
        <v>94</v>
      </c>
      <c r="C26" s="145" t="s">
        <v>91</v>
      </c>
      <c r="D26" s="145" t="s">
        <v>92</v>
      </c>
      <c r="E26" s="69" t="s">
        <v>92</v>
      </c>
      <c r="F26" s="73">
        <v>49789.320321049992</v>
      </c>
    </row>
    <row r="27" spans="1:6" ht="34.5" customHeight="1" x14ac:dyDescent="0.25">
      <c r="A27" s="64">
        <v>12</v>
      </c>
      <c r="B27" s="145" t="s">
        <v>95</v>
      </c>
      <c r="C27" s="145" t="s">
        <v>91</v>
      </c>
      <c r="D27" s="145" t="s">
        <v>92</v>
      </c>
      <c r="E27" s="69" t="s">
        <v>92</v>
      </c>
      <c r="F27" s="73">
        <v>49593</v>
      </c>
    </row>
    <row r="28" spans="1:6" ht="42" customHeight="1" x14ac:dyDescent="0.25">
      <c r="A28" s="64">
        <v>13</v>
      </c>
      <c r="B28" s="145" t="s">
        <v>96</v>
      </c>
      <c r="C28" s="145"/>
      <c r="D28" s="145" t="s">
        <v>79</v>
      </c>
      <c r="E28" s="70" t="s">
        <v>79</v>
      </c>
      <c r="F28" s="74">
        <v>0</v>
      </c>
    </row>
    <row r="30" spans="1:6" ht="31.5" customHeight="1" x14ac:dyDescent="0.25">
      <c r="A30" s="149" t="s">
        <v>127</v>
      </c>
      <c r="B30" s="149"/>
      <c r="C30" s="149"/>
      <c r="D30" s="149"/>
      <c r="E30" s="149"/>
      <c r="F30" s="149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50" customWidth="1"/>
    <col min="2" max="3" width="14" style="50" customWidth="1"/>
    <col min="4" max="16384" width="9" style="50"/>
  </cols>
  <sheetData>
    <row r="1" spans="1:3" ht="47.25" customHeight="1" x14ac:dyDescent="0.2">
      <c r="A1" s="256" t="s">
        <v>195</v>
      </c>
      <c r="B1" s="256"/>
      <c r="C1" s="256"/>
    </row>
    <row r="2" spans="1:3" ht="18" x14ac:dyDescent="0.25">
      <c r="A2" s="51"/>
      <c r="B2" s="51"/>
      <c r="C2" s="51"/>
    </row>
    <row r="3" spans="1:3" ht="22.5" customHeight="1" x14ac:dyDescent="0.2">
      <c r="A3" s="257" t="s">
        <v>202</v>
      </c>
      <c r="B3" s="257"/>
      <c r="C3" s="257"/>
    </row>
    <row r="4" spans="1:3" ht="36" customHeight="1" x14ac:dyDescent="0.2">
      <c r="A4" s="52" t="s">
        <v>12</v>
      </c>
      <c r="B4" s="53" t="s">
        <v>4</v>
      </c>
      <c r="C4" s="52" t="s">
        <v>58</v>
      </c>
    </row>
    <row r="5" spans="1:3" ht="44.25" customHeight="1" x14ac:dyDescent="0.2">
      <c r="A5" s="137" t="s">
        <v>194</v>
      </c>
      <c r="B5" s="53" t="s">
        <v>191</v>
      </c>
      <c r="C5" s="52">
        <f>ROUND((C6+C7+C8)/C9,2)</f>
        <v>2.36</v>
      </c>
    </row>
    <row r="6" spans="1:3" ht="48.75" customHeight="1" x14ac:dyDescent="0.2">
      <c r="A6" s="54" t="s">
        <v>59</v>
      </c>
      <c r="B6" s="55" t="s">
        <v>192</v>
      </c>
      <c r="C6" s="55">
        <v>211697.23</v>
      </c>
    </row>
    <row r="7" spans="1:3" ht="68.25" customHeight="1" x14ac:dyDescent="0.2">
      <c r="A7" s="56" t="s">
        <v>60</v>
      </c>
      <c r="B7" s="55" t="s">
        <v>192</v>
      </c>
      <c r="C7" s="55">
        <v>156560.32999999999</v>
      </c>
    </row>
    <row r="8" spans="1:3" ht="68.25" customHeight="1" x14ac:dyDescent="0.2">
      <c r="A8" s="56" t="s">
        <v>61</v>
      </c>
      <c r="B8" s="55" t="s">
        <v>192</v>
      </c>
      <c r="C8" s="55">
        <v>47989.15</v>
      </c>
    </row>
    <row r="9" spans="1:3" ht="38.25" customHeight="1" x14ac:dyDescent="0.2">
      <c r="A9" s="54" t="s">
        <v>62</v>
      </c>
      <c r="B9" s="55" t="s">
        <v>193</v>
      </c>
      <c r="C9" s="62">
        <v>176173.81000000017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A2" sqref="A2:E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175</v>
      </c>
      <c r="B1" s="158"/>
      <c r="C1" s="158"/>
      <c r="D1" s="158"/>
      <c r="E1" s="158"/>
      <c r="F1" s="83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ноябре 2013 г.</v>
      </c>
      <c r="B2" s="157"/>
      <c r="C2" s="157"/>
      <c r="D2" s="157"/>
      <c r="E2" s="157"/>
      <c r="F2" s="82"/>
    </row>
    <row r="3" spans="1:6" x14ac:dyDescent="0.25">
      <c r="A3" s="49"/>
      <c r="B3" s="49"/>
      <c r="C3" s="49"/>
      <c r="D3" s="49"/>
      <c r="E3" s="49"/>
      <c r="F3" s="49"/>
    </row>
    <row r="4" spans="1:6" x14ac:dyDescent="0.25">
      <c r="A4" s="144" t="s">
        <v>63</v>
      </c>
      <c r="B4" s="144"/>
      <c r="C4" s="144"/>
      <c r="D4" s="144"/>
      <c r="E4" s="144"/>
      <c r="F4" s="144"/>
    </row>
    <row r="5" spans="1:6" ht="33" customHeight="1" x14ac:dyDescent="0.25">
      <c r="A5" s="150" t="s">
        <v>64</v>
      </c>
      <c r="B5" s="150"/>
      <c r="C5" s="150"/>
      <c r="D5" s="150"/>
      <c r="E5" s="150"/>
      <c r="F5" s="110"/>
    </row>
    <row r="6" spans="1:6" x14ac:dyDescent="0.25">
      <c r="A6" s="49"/>
      <c r="B6" s="49"/>
      <c r="C6" s="49"/>
      <c r="D6" s="49"/>
      <c r="E6" s="49"/>
      <c r="F6" s="49"/>
    </row>
    <row r="7" spans="1:6" x14ac:dyDescent="0.25">
      <c r="A7" s="76" t="s">
        <v>105</v>
      </c>
      <c r="B7" s="63"/>
      <c r="C7" s="63"/>
      <c r="D7" s="63"/>
      <c r="E7" s="63"/>
    </row>
    <row r="8" spans="1:6" x14ac:dyDescent="0.25">
      <c r="A8" s="161" t="s">
        <v>113</v>
      </c>
      <c r="B8" s="159" t="s">
        <v>98</v>
      </c>
      <c r="C8" s="159"/>
      <c r="D8" s="159"/>
      <c r="E8" s="159"/>
      <c r="F8" s="84"/>
    </row>
    <row r="9" spans="1:6" x14ac:dyDescent="0.25">
      <c r="A9" s="162"/>
      <c r="B9" s="77" t="s">
        <v>0</v>
      </c>
      <c r="C9" s="77" t="s">
        <v>106</v>
      </c>
      <c r="D9" s="77" t="s">
        <v>107</v>
      </c>
      <c r="E9" s="77" t="s">
        <v>3</v>
      </c>
    </row>
    <row r="10" spans="1:6" x14ac:dyDescent="0.25">
      <c r="A10" s="81" t="s">
        <v>108</v>
      </c>
      <c r="B10" s="78"/>
      <c r="C10" s="78"/>
      <c r="D10" s="78"/>
      <c r="E10" s="78"/>
    </row>
    <row r="11" spans="1:6" x14ac:dyDescent="0.25">
      <c r="A11" s="79" t="s">
        <v>101</v>
      </c>
      <c r="B11" s="80">
        <f>АТС!$B$11+'РСТ РСО-А'!K$6+'Иные услуги '!$C$5+'Расчет сбытовых надбавок'!$D16</f>
        <v>2215.06</v>
      </c>
      <c r="C11" s="80">
        <f>АТС!$B$11+'РСТ РСО-А'!L$6+'Иные услуги '!$C$5+'Расчет сбытовых надбавок'!$D16</f>
        <v>2743.7599999999998</v>
      </c>
      <c r="D11" s="80">
        <f>АТС!$B$11+'РСТ РСО-А'!M$6+'Иные услуги '!$C$5+'Расчет сбытовых надбавок'!$D16</f>
        <v>3036</v>
      </c>
      <c r="E11" s="80">
        <f>АТС!$B$11+'РСТ РСО-А'!N$6+'Иные услуги '!$C$5+'Расчет сбытовых надбавок'!$D16</f>
        <v>3760.44</v>
      </c>
    </row>
    <row r="12" spans="1:6" x14ac:dyDescent="0.25">
      <c r="A12" s="79" t="s">
        <v>102</v>
      </c>
      <c r="B12" s="80">
        <f>АТС!$B$11+'РСТ РСО-А'!K$6+'Иные услуги '!$C$5+'Расчет сбытовых надбавок'!$E16</f>
        <v>2203.2000000000003</v>
      </c>
      <c r="C12" s="80">
        <f>АТС!$B$11+'РСТ РСО-А'!L$6+'Иные услуги '!$C$5+'Расчет сбытовых надбавок'!$E16</f>
        <v>2731.9</v>
      </c>
      <c r="D12" s="80">
        <f>АТС!$B$11+'РСТ РСО-А'!M$6+'Иные услуги '!$C$5+'Расчет сбытовых надбавок'!$E16</f>
        <v>3024.1400000000003</v>
      </c>
      <c r="E12" s="80">
        <f>АТС!$B$11+'РСТ РСО-А'!N$6+'Иные услуги '!$C$5+'Расчет сбытовых надбавок'!$E16</f>
        <v>3748.5800000000004</v>
      </c>
    </row>
    <row r="13" spans="1:6" x14ac:dyDescent="0.25">
      <c r="A13" s="79" t="s">
        <v>103</v>
      </c>
      <c r="B13" s="80">
        <f>АТС!$B$11+'РСТ РСО-А'!K$6+'Иные услуги '!$C$5+'Расчет сбытовых надбавок'!$F16</f>
        <v>2160.4300000000003</v>
      </c>
      <c r="C13" s="80">
        <f>АТС!$B$11+'РСТ РСО-А'!L$6+'Иные услуги '!$C$5+'Расчет сбытовых надбавок'!$F16</f>
        <v>2689.13</v>
      </c>
      <c r="D13" s="80">
        <f>АТС!$B$11+'РСТ РСО-А'!M$6+'Иные услуги '!$C$5+'Расчет сбытовых надбавок'!$F16</f>
        <v>2981.3700000000003</v>
      </c>
      <c r="E13" s="80">
        <f>АТС!$B$11+'РСТ РСО-А'!N$6+'Иные услуги '!$C$5+'Расчет сбытовых надбавок'!$F16</f>
        <v>3705.8100000000004</v>
      </c>
    </row>
    <row r="14" spans="1:6" x14ac:dyDescent="0.25">
      <c r="A14" s="79" t="s">
        <v>104</v>
      </c>
      <c r="B14" s="80">
        <f>АТС!$B$11+'РСТ РСО-А'!K$6+'Иные услуги '!$C$5+'Расчет сбытовых надбавок'!$G16</f>
        <v>2122.54</v>
      </c>
      <c r="C14" s="80">
        <f>АТС!$B$11+'РСТ РСО-А'!L$6+'Иные услуги '!$C$5+'Расчет сбытовых надбавок'!$G16</f>
        <v>2651.24</v>
      </c>
      <c r="D14" s="80">
        <f>АТС!$B$11+'РСТ РСО-А'!M$6+'Иные услуги '!$C$5+'Расчет сбытовых надбавок'!$G16</f>
        <v>2943.48</v>
      </c>
      <c r="E14" s="80">
        <f>АТС!$B$11+'РСТ РСО-А'!N$6+'Иные услуги '!$C$5+'Расчет сбытовых надбавок'!$G16</f>
        <v>3667.92</v>
      </c>
    </row>
    <row r="15" spans="1:6" x14ac:dyDescent="0.25">
      <c r="A15" s="81" t="s">
        <v>109</v>
      </c>
      <c r="B15" s="78"/>
      <c r="C15" s="78"/>
      <c r="D15" s="78"/>
      <c r="E15" s="78"/>
    </row>
    <row r="16" spans="1:6" x14ac:dyDescent="0.25">
      <c r="A16" s="79" t="s">
        <v>101</v>
      </c>
      <c r="B16" s="80">
        <f>АТС!$B$12+'РСТ РСО-А'!K$6+'Иные услуги '!$C$5+'Расчет сбытовых надбавок'!$D21</f>
        <v>2928.87</v>
      </c>
      <c r="C16" s="80">
        <f>АТС!$B$12+'РСТ РСО-А'!L$6+'Иные услуги '!$C$5+'Расчет сбытовых надбавок'!$D21</f>
        <v>3457.5699999999997</v>
      </c>
      <c r="D16" s="80">
        <f>АТС!$B$12+'РСТ РСО-А'!M$6+'Иные услуги '!$C$5+'Расчет сбытовых надбавок'!$D21</f>
        <v>3749.8100000000004</v>
      </c>
      <c r="E16" s="80">
        <f>АТС!$B$12+'РСТ РСО-А'!N$6+'Иные услуги '!$C$5+'Расчет сбытовых надбавок'!$D21</f>
        <v>4474.25</v>
      </c>
    </row>
    <row r="17" spans="1:5" x14ac:dyDescent="0.25">
      <c r="A17" s="79" t="s">
        <v>102</v>
      </c>
      <c r="B17" s="80">
        <f>АТС!$B$12+'РСТ РСО-А'!K$6+'Иные услуги '!$C$5+'Расчет сбытовых надбавок'!$E21</f>
        <v>2904.7799999999997</v>
      </c>
      <c r="C17" s="80">
        <f>АТС!$B$12+'РСТ РСО-А'!L$6+'Иные услуги '!$C$5+'Расчет сбытовых надбавок'!$E21</f>
        <v>3433.4799999999996</v>
      </c>
      <c r="D17" s="80">
        <f>АТС!$B$12+'РСТ РСО-А'!M$6+'Иные услуги '!$C$5+'Расчет сбытовых надбавок'!$E21</f>
        <v>3725.7200000000003</v>
      </c>
      <c r="E17" s="80">
        <f>АТС!$B$12+'РСТ РСО-А'!N$6+'Иные услуги '!$C$5+'Расчет сбытовых надбавок'!$E21</f>
        <v>4450.16</v>
      </c>
    </row>
    <row r="18" spans="1:5" x14ac:dyDescent="0.25">
      <c r="A18" s="79" t="s">
        <v>103</v>
      </c>
      <c r="B18" s="80">
        <f>АТС!$B$12+'РСТ РСО-А'!K$6+'Иные услуги '!$C$5+'Расчет сбытовых надбавок'!$F21</f>
        <v>2817.98</v>
      </c>
      <c r="C18" s="80">
        <f>АТС!$B$12+'РСТ РСО-А'!L$6+'Иные услуги '!$C$5+'Расчет сбытовых надбавок'!$F21</f>
        <v>3346.68</v>
      </c>
      <c r="D18" s="80">
        <f>АТС!$B$12+'РСТ РСО-А'!M$6+'Иные услуги '!$C$5+'Расчет сбытовых надбавок'!$F21</f>
        <v>3638.9200000000005</v>
      </c>
      <c r="E18" s="80">
        <f>АТС!$B$12+'РСТ РСО-А'!N$6+'Иные услуги '!$C$5+'Расчет сбытовых надбавок'!$F21</f>
        <v>4363.3599999999997</v>
      </c>
    </row>
    <row r="19" spans="1:5" x14ac:dyDescent="0.25">
      <c r="A19" s="79" t="s">
        <v>104</v>
      </c>
      <c r="B19" s="80">
        <f>АТС!$B$12+'РСТ РСО-А'!K$6+'Иные услуги '!$C$5+'Расчет сбытовых надбавок'!$G21</f>
        <v>2741.08</v>
      </c>
      <c r="C19" s="80">
        <f>АТС!$B$12+'РСТ РСО-А'!L$6+'Иные услуги '!$C$5+'Расчет сбытовых надбавок'!$G21</f>
        <v>3269.7799999999997</v>
      </c>
      <c r="D19" s="80">
        <f>АТС!$B$12+'РСТ РСО-А'!M$6+'Иные услуги '!$C$5+'Расчет сбытовых надбавок'!$G21</f>
        <v>3562.0200000000004</v>
      </c>
      <c r="E19" s="80">
        <f>АТС!$B$12+'РСТ РСО-А'!N$6+'Иные услуги '!$C$5+'Расчет сбытовых надбавок'!$G21</f>
        <v>4286.4599999999991</v>
      </c>
    </row>
    <row r="20" spans="1:5" x14ac:dyDescent="0.25">
      <c r="A20" s="81" t="s">
        <v>110</v>
      </c>
      <c r="B20" s="78"/>
      <c r="C20" s="78"/>
      <c r="D20" s="78"/>
      <c r="E20" s="78"/>
    </row>
    <row r="21" spans="1:5" x14ac:dyDescent="0.25">
      <c r="A21" s="79" t="s">
        <v>101</v>
      </c>
      <c r="B21" s="80">
        <f>АТС!$B$13+'РСТ РСО-А'!K$6+'Иные услуги '!$C$5+'Расчет сбытовых надбавок'!$D26</f>
        <v>7998.7</v>
      </c>
      <c r="C21" s="80">
        <f>АТС!$B$13+'РСТ РСО-А'!L$6+'Иные услуги '!$C$5+'Расчет сбытовых надбавок'!$D26</f>
        <v>8527.4</v>
      </c>
      <c r="D21" s="80">
        <f>АТС!$B$13+'РСТ РСО-А'!M$6+'Иные услуги '!$C$5+'Расчет сбытовых надбавок'!$D26</f>
        <v>8819.64</v>
      </c>
      <c r="E21" s="80">
        <f>АТС!$B$13+'РСТ РСО-А'!N$6+'Иные услуги '!$C$5+'Расчет сбытовых надбавок'!$D26</f>
        <v>9544.08</v>
      </c>
    </row>
    <row r="22" spans="1:5" x14ac:dyDescent="0.25">
      <c r="A22" s="79" t="s">
        <v>102</v>
      </c>
      <c r="B22" s="80">
        <f>АТС!$B$13+'РСТ РСО-А'!K$6+'Иные услуги '!$C$5+'Расчет сбытовых надбавок'!$E26</f>
        <v>7887.83</v>
      </c>
      <c r="C22" s="80">
        <f>АТС!$B$13+'РСТ РСО-А'!L$6+'Иные услуги '!$C$5+'Расчет сбытовых надбавок'!$E26</f>
        <v>8416.5299999999988</v>
      </c>
      <c r="D22" s="80">
        <f>АТС!$B$13+'РСТ РСО-А'!M$6+'Иные услуги '!$C$5+'Расчет сбытовых надбавок'!$E26</f>
        <v>8708.77</v>
      </c>
      <c r="E22" s="80">
        <f>АТС!$B$13+'РСТ РСО-А'!N$6+'Иные услуги '!$C$5+'Расчет сбытовых надбавок'!$E26</f>
        <v>9433.2099999999991</v>
      </c>
    </row>
    <row r="23" spans="1:5" x14ac:dyDescent="0.25">
      <c r="A23" s="79" t="s">
        <v>103</v>
      </c>
      <c r="B23" s="80">
        <f>АТС!$B$13+'РСТ РСО-А'!K$6+'Иные услуги '!$C$5+'Расчет сбытовых надбавок'!$F26</f>
        <v>7488.25</v>
      </c>
      <c r="C23" s="80">
        <f>АТС!$B$13+'РСТ РСО-А'!L$6+'Иные услуги '!$C$5+'Расчет сбытовых надбавок'!$F26</f>
        <v>8016.95</v>
      </c>
      <c r="D23" s="80">
        <f>АТС!$B$13+'РСТ РСО-А'!M$6+'Иные услуги '!$C$5+'Расчет сбытовых надбавок'!$F26</f>
        <v>8309.19</v>
      </c>
      <c r="E23" s="80">
        <f>АТС!$B$13+'РСТ РСО-А'!N$6+'Иные услуги '!$C$5+'Расчет сбытовых надбавок'!$F26</f>
        <v>9033.6299999999992</v>
      </c>
    </row>
    <row r="24" spans="1:5" x14ac:dyDescent="0.25">
      <c r="A24" s="79" t="s">
        <v>104</v>
      </c>
      <c r="B24" s="80">
        <f>АТС!$B$13+'РСТ РСО-А'!K$6+'Иные услуги '!$C$5+'Расчет сбытовых надбавок'!$G26</f>
        <v>7134.3099999999995</v>
      </c>
      <c r="C24" s="80">
        <f>АТС!$B$13+'РСТ РСО-А'!L$6+'Иные услуги '!$C$5+'Расчет сбытовых надбавок'!$G26</f>
        <v>7663.0099999999993</v>
      </c>
      <c r="D24" s="80">
        <f>АТС!$B$13+'РСТ РСО-А'!M$6+'Иные услуги '!$C$5+'Расчет сбытовых надбавок'!$G26</f>
        <v>7955.25</v>
      </c>
      <c r="E24" s="80">
        <f>АТС!$B$13+'РСТ РСО-А'!N$6+'Иные услуги '!$C$5+'Расчет сбытовых надбавок'!$G26</f>
        <v>8679.69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11" t="s">
        <v>111</v>
      </c>
      <c r="B26" s="63"/>
      <c r="C26" s="63"/>
      <c r="D26" s="63"/>
      <c r="E26" s="63"/>
    </row>
    <row r="27" spans="1:5" x14ac:dyDescent="0.25">
      <c r="A27" s="161" t="s">
        <v>113</v>
      </c>
      <c r="B27" s="159" t="s">
        <v>98</v>
      </c>
      <c r="C27" s="159"/>
      <c r="D27" s="159"/>
      <c r="E27" s="159"/>
    </row>
    <row r="28" spans="1:5" x14ac:dyDescent="0.25">
      <c r="A28" s="162"/>
      <c r="B28" s="77" t="s">
        <v>0</v>
      </c>
      <c r="C28" s="77" t="s">
        <v>106</v>
      </c>
      <c r="D28" s="77" t="s">
        <v>107</v>
      </c>
      <c r="E28" s="77" t="s">
        <v>3</v>
      </c>
    </row>
    <row r="29" spans="1:5" x14ac:dyDescent="0.25">
      <c r="A29" s="81" t="s">
        <v>108</v>
      </c>
      <c r="B29" s="78"/>
      <c r="C29" s="78"/>
      <c r="D29" s="78"/>
      <c r="E29" s="78"/>
    </row>
    <row r="30" spans="1:5" x14ac:dyDescent="0.25">
      <c r="A30" s="79" t="s">
        <v>101</v>
      </c>
      <c r="B30" s="85">
        <f>АТС!$B$15+'РСТ РСО-А'!K$6+'Иные услуги '!$C$5+'Расчет сбытовых надбавок'!$D31</f>
        <v>2215.06</v>
      </c>
      <c r="C30" s="85">
        <f>АТС!$B$15+'РСТ РСО-А'!L$6+'Иные услуги '!$C$5+'Расчет сбытовых надбавок'!$D31</f>
        <v>2743.7599999999998</v>
      </c>
      <c r="D30" s="85">
        <f>АТС!$B$15+'РСТ РСО-А'!M$6+'Иные услуги '!$C$5+'Расчет сбытовых надбавок'!$D31</f>
        <v>3036</v>
      </c>
      <c r="E30" s="85">
        <f>АТС!$B$15+'РСТ РСО-А'!N$6+'Иные услуги '!$C$5+'Расчет сбытовых надбавок'!$D31</f>
        <v>3760.44</v>
      </c>
    </row>
    <row r="31" spans="1:5" x14ac:dyDescent="0.25">
      <c r="A31" s="79" t="s">
        <v>102</v>
      </c>
      <c r="B31" s="85">
        <f>АТС!$B$15+'РСТ РСО-А'!K$6+'Иные услуги '!$C$5+'Расчет сбытовых надбавок'!$E$31</f>
        <v>2203.2000000000003</v>
      </c>
      <c r="C31" s="85">
        <f>АТС!$B$15+'РСТ РСО-А'!L$6+'Иные услуги '!$C$5+'Расчет сбытовых надбавок'!$E$31</f>
        <v>2731.9</v>
      </c>
      <c r="D31" s="85">
        <f>АТС!$B$15+'РСТ РСО-А'!M$6+'Иные услуги '!$C$5+'Расчет сбытовых надбавок'!$E$31</f>
        <v>3024.1400000000003</v>
      </c>
      <c r="E31" s="85">
        <f>АТС!$B$15+'РСТ РСО-А'!N$6+'Иные услуги '!$C$5+'Расчет сбытовых надбавок'!$E$31</f>
        <v>3748.5800000000004</v>
      </c>
    </row>
    <row r="32" spans="1:5" x14ac:dyDescent="0.25">
      <c r="A32" s="79" t="s">
        <v>103</v>
      </c>
      <c r="B32" s="85">
        <f>АТС!$B$15+'РСТ РСО-А'!K$6+'Иные услуги '!$C$5+'Расчет сбытовых надбавок'!$F$31</f>
        <v>2160.4300000000003</v>
      </c>
      <c r="C32" s="85">
        <f>АТС!$B$15+'РСТ РСО-А'!L$6+'Иные услуги '!$C$5+'Расчет сбытовых надбавок'!$F$31</f>
        <v>2689.13</v>
      </c>
      <c r="D32" s="85">
        <f>АТС!$B$15+'РСТ РСО-А'!M$6+'Иные услуги '!$C$5+'Расчет сбытовых надбавок'!$F$31</f>
        <v>2981.3700000000003</v>
      </c>
      <c r="E32" s="85">
        <f>АТС!$B$15+'РСТ РСО-А'!N$6+'Иные услуги '!$C$5+'Расчет сбытовых надбавок'!$F$31</f>
        <v>3705.8100000000004</v>
      </c>
    </row>
    <row r="33" spans="1:5" x14ac:dyDescent="0.25">
      <c r="A33" s="79" t="s">
        <v>104</v>
      </c>
      <c r="B33" s="85">
        <f>АТС!$B$15+'РСТ РСО-А'!K$6+'Иные услуги '!$C$5+'Расчет сбытовых надбавок'!$G$31</f>
        <v>2122.54</v>
      </c>
      <c r="C33" s="85">
        <f>АТС!$B$15+'РСТ РСО-А'!L$6+'Иные услуги '!$C$5+'Расчет сбытовых надбавок'!$G$31</f>
        <v>2651.24</v>
      </c>
      <c r="D33" s="85">
        <f>АТС!$B$15+'РСТ РСО-А'!M$6+'Иные услуги '!$C$5+'Расчет сбытовых надбавок'!$G$31</f>
        <v>2943.48</v>
      </c>
      <c r="E33" s="85">
        <f>АТС!$B$15+'РСТ РСО-А'!N$6+'Иные услуги '!$C$5+'Расчет сбытовых надбавок'!$G$31</f>
        <v>3667.92</v>
      </c>
    </row>
    <row r="34" spans="1:5" x14ac:dyDescent="0.25">
      <c r="A34" s="81" t="s">
        <v>112</v>
      </c>
      <c r="B34" s="86"/>
      <c r="C34" s="86"/>
      <c r="D34" s="86"/>
      <c r="E34" s="86"/>
    </row>
    <row r="35" spans="1:5" x14ac:dyDescent="0.25">
      <c r="A35" s="79" t="s">
        <v>101</v>
      </c>
      <c r="B35" s="85">
        <f>АТС!$B$16+'РСТ РСО-А'!K$6+'Иные услуги '!$C$5+'Расчет сбытовых надбавок'!$D$36</f>
        <v>4201.16</v>
      </c>
      <c r="C35" s="85">
        <f>АТС!$B$16+'РСТ РСО-А'!L$6+'Иные услуги '!$C$5+'Расчет сбытовых надбавок'!$D$36</f>
        <v>4729.8599999999997</v>
      </c>
      <c r="D35" s="85">
        <f>АТС!$B$16+'РСТ РСО-А'!M$6+'Иные услуги '!$C$5+'Расчет сбытовых надбавок'!$D$36</f>
        <v>5022.0999999999995</v>
      </c>
      <c r="E35" s="85">
        <f>АТС!$B$16+'РСТ РСО-А'!N$6+'Иные услуги '!$C$5+'Расчет сбытовых надбавок'!$D$36</f>
        <v>5746.54</v>
      </c>
    </row>
    <row r="36" spans="1:5" x14ac:dyDescent="0.25">
      <c r="A36" s="79" t="s">
        <v>102</v>
      </c>
      <c r="B36" s="85">
        <f>АТС!$B$16+'РСТ РСО-А'!K$6+'Иные услуги '!$C$5+'Расчет сбытовых надбавок'!$E$36</f>
        <v>4155.29</v>
      </c>
      <c r="C36" s="85">
        <f>АТС!$B$16+'РСТ РСО-А'!L$6+'Иные услуги '!$C$5+'Расчет сбытовых надбавок'!$E$36</f>
        <v>4683.99</v>
      </c>
      <c r="D36" s="85">
        <f>АТС!$B$16+'РСТ РСО-А'!M$6+'Иные услуги '!$C$5+'Расчет сбытовых надбавок'!$E$36</f>
        <v>4976.2299999999996</v>
      </c>
      <c r="E36" s="85">
        <f>АТС!$B$16+'РСТ РСО-А'!N$6+'Иные услуги '!$C$5+'Расчет сбытовых надбавок'!$E$36</f>
        <v>5700.67</v>
      </c>
    </row>
    <row r="37" spans="1:5" x14ac:dyDescent="0.25">
      <c r="A37" s="79" t="s">
        <v>103</v>
      </c>
      <c r="B37" s="85">
        <f>АТС!$B$16+'РСТ РСО-А'!K$6+'Иные услуги '!$C$5+'Расчет сбытовых надбавок'!$F$36</f>
        <v>3990</v>
      </c>
      <c r="C37" s="85">
        <f>АТС!$B$16+'РСТ РСО-А'!L$6+'Иные услуги '!$C$5+'Расчет сбытовых надбавок'!$F$36</f>
        <v>4518.7</v>
      </c>
      <c r="D37" s="85">
        <f>АТС!$B$16+'РСТ РСО-А'!M$6+'Иные услуги '!$C$5+'Расчет сбытовых надбавок'!$F$36</f>
        <v>4810.9399999999996</v>
      </c>
      <c r="E37" s="85">
        <f>АТС!$B$16+'РСТ РСО-А'!N$6+'Иные услуги '!$C$5+'Расчет сбытовых надбавок'!$F$36</f>
        <v>5535.38</v>
      </c>
    </row>
    <row r="38" spans="1:5" x14ac:dyDescent="0.25">
      <c r="A38" s="79" t="s">
        <v>104</v>
      </c>
      <c r="B38" s="85">
        <f>АТС!$B$16+'РСТ РСО-А'!K$6+'Иные услуги '!$C$5+'Расчет сбытовых надбавок'!$G$36</f>
        <v>3843.58</v>
      </c>
      <c r="C38" s="85">
        <f>АТС!$B$16+'РСТ РСО-А'!L$6+'Иные услуги '!$C$5+'Расчет сбытовых надбавок'!$G$36</f>
        <v>4372.28</v>
      </c>
      <c r="D38" s="85">
        <f>АТС!$B$16+'РСТ РСО-А'!M$6+'Иные услуги '!$C$5+'Расчет сбытовых надбавок'!$G$36</f>
        <v>4664.5199999999995</v>
      </c>
      <c r="E38" s="85">
        <f>АТС!$B$16+'РСТ РСО-А'!N$6+'Иные услуги '!$C$5+'Расчет сбытовых надбавок'!$G$36</f>
        <v>5388.96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3"/>
  <sheetViews>
    <sheetView view="pageBreakPreview" zoomScaleSheetLayoutView="100" workbookViewId="0">
      <pane xSplit="1" ySplit="4" topLeftCell="B570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2" t="s">
        <v>175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201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5" t="s">
        <v>50</v>
      </c>
      <c r="B11" s="168" t="s">
        <v>131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6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41579</v>
      </c>
      <c r="B15" s="9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РСО-А'!$K$6</f>
        <v>2225.7400000000002</v>
      </c>
      <c r="C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2277.17</v>
      </c>
      <c r="D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2301.44</v>
      </c>
      <c r="E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2301.4700000000003</v>
      </c>
      <c r="F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2306.89</v>
      </c>
      <c r="G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2303.2800000000002</v>
      </c>
      <c r="H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2244.2600000000002</v>
      </c>
      <c r="I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2416.59</v>
      </c>
      <c r="J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2349.98</v>
      </c>
      <c r="K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2437.7800000000002</v>
      </c>
      <c r="L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2400.19</v>
      </c>
      <c r="M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2267.6600000000003</v>
      </c>
      <c r="N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2302.8500000000004</v>
      </c>
      <c r="O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2331.27</v>
      </c>
      <c r="P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2340.29</v>
      </c>
      <c r="Q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2334.9300000000003</v>
      </c>
      <c r="R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2530.65</v>
      </c>
      <c r="S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2539.88</v>
      </c>
      <c r="T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2345.41</v>
      </c>
      <c r="U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2219.8000000000002</v>
      </c>
      <c r="V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2211.06</v>
      </c>
      <c r="W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2162.13</v>
      </c>
      <c r="X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2182.1600000000003</v>
      </c>
      <c r="Y15" s="11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2175.58</v>
      </c>
      <c r="AA15" s="95"/>
    </row>
    <row r="16" spans="1:27" x14ac:dyDescent="0.2">
      <c r="A16" s="94">
        <f>A15+1</f>
        <v>41580</v>
      </c>
      <c r="B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2183.33</v>
      </c>
      <c r="C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2237.4100000000003</v>
      </c>
      <c r="D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2266.84</v>
      </c>
      <c r="E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2271.88</v>
      </c>
      <c r="F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2287.9300000000003</v>
      </c>
      <c r="G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2267.38</v>
      </c>
      <c r="H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2243.0700000000002</v>
      </c>
      <c r="I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2220.3200000000002</v>
      </c>
      <c r="J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2166.11</v>
      </c>
      <c r="K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2372.6400000000003</v>
      </c>
      <c r="L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2354.2800000000002</v>
      </c>
      <c r="M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2372.9700000000003</v>
      </c>
      <c r="N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2386.21</v>
      </c>
      <c r="O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2392.86</v>
      </c>
      <c r="P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2405.77</v>
      </c>
      <c r="Q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2441.6</v>
      </c>
      <c r="R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2456.98</v>
      </c>
      <c r="S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2436.0300000000002</v>
      </c>
      <c r="T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2219.9700000000003</v>
      </c>
      <c r="U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2176.73</v>
      </c>
      <c r="V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2156.87</v>
      </c>
      <c r="W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2178.04</v>
      </c>
      <c r="X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2232.9</v>
      </c>
      <c r="Y16" s="11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2162.1800000000003</v>
      </c>
    </row>
    <row r="17" spans="1:25" x14ac:dyDescent="0.2">
      <c r="A17" s="94">
        <f t="shared" ref="A17:A44" si="0">A16+1</f>
        <v>41581</v>
      </c>
      <c r="B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2197.3900000000003</v>
      </c>
      <c r="C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2238.54</v>
      </c>
      <c r="D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2273.23</v>
      </c>
      <c r="E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2290.04</v>
      </c>
      <c r="F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2295.59</v>
      </c>
      <c r="G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2269.23</v>
      </c>
      <c r="H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2259.3000000000002</v>
      </c>
      <c r="I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2249.34</v>
      </c>
      <c r="J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2208.15</v>
      </c>
      <c r="K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2425.06</v>
      </c>
      <c r="L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2397.09</v>
      </c>
      <c r="M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2390.38</v>
      </c>
      <c r="N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2404.3500000000004</v>
      </c>
      <c r="O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2461.86</v>
      </c>
      <c r="P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2501.2800000000002</v>
      </c>
      <c r="Q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2509.5500000000002</v>
      </c>
      <c r="R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2500.9700000000003</v>
      </c>
      <c r="S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2472.61</v>
      </c>
      <c r="T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2233.56</v>
      </c>
      <c r="U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2157.3900000000003</v>
      </c>
      <c r="V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2151.87</v>
      </c>
      <c r="W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2188.86</v>
      </c>
      <c r="X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2245.25</v>
      </c>
      <c r="Y17" s="11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2167.59</v>
      </c>
    </row>
    <row r="18" spans="1:25" x14ac:dyDescent="0.2">
      <c r="A18" s="94">
        <f t="shared" si="0"/>
        <v>41582</v>
      </c>
      <c r="B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2197.23</v>
      </c>
      <c r="C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2238.64</v>
      </c>
      <c r="D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2273.31</v>
      </c>
      <c r="E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2289.71</v>
      </c>
      <c r="F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2295.0700000000002</v>
      </c>
      <c r="G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2268.7399999999998</v>
      </c>
      <c r="H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2258.3500000000004</v>
      </c>
      <c r="I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2247.33</v>
      </c>
      <c r="J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2206.1999999999998</v>
      </c>
      <c r="K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2424.19</v>
      </c>
      <c r="L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2396.7000000000003</v>
      </c>
      <c r="M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2389.81</v>
      </c>
      <c r="N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2403.75</v>
      </c>
      <c r="O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2460.87</v>
      </c>
      <c r="P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2500.85</v>
      </c>
      <c r="Q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2509.4900000000002</v>
      </c>
      <c r="R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2500.4900000000002</v>
      </c>
      <c r="S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2471.88</v>
      </c>
      <c r="T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2232.9900000000002</v>
      </c>
      <c r="U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2158.6800000000003</v>
      </c>
      <c r="V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2151.1</v>
      </c>
      <c r="W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2188.11</v>
      </c>
      <c r="X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2239.3900000000003</v>
      </c>
      <c r="Y18" s="11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2173.1400000000003</v>
      </c>
    </row>
    <row r="19" spans="1:25" x14ac:dyDescent="0.2">
      <c r="A19" s="94">
        <f t="shared" si="0"/>
        <v>41583</v>
      </c>
      <c r="B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2216.5700000000002</v>
      </c>
      <c r="C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2263.02</v>
      </c>
      <c r="D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2285.34</v>
      </c>
      <c r="E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2305.0100000000002</v>
      </c>
      <c r="F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2304.9</v>
      </c>
      <c r="G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2281.19</v>
      </c>
      <c r="H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2245.38</v>
      </c>
      <c r="I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2407.34</v>
      </c>
      <c r="J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2375.1</v>
      </c>
      <c r="K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2484.8000000000002</v>
      </c>
      <c r="L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2476.7800000000002</v>
      </c>
      <c r="M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2347.77</v>
      </c>
      <c r="N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2358.23</v>
      </c>
      <c r="O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2401.27</v>
      </c>
      <c r="P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2363.62</v>
      </c>
      <c r="Q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2374.1400000000003</v>
      </c>
      <c r="R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2594.5</v>
      </c>
      <c r="S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2565.91</v>
      </c>
      <c r="T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2346.2200000000003</v>
      </c>
      <c r="U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2236.69</v>
      </c>
      <c r="V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2248.56</v>
      </c>
      <c r="W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2185.4900000000002</v>
      </c>
      <c r="X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2191.02</v>
      </c>
      <c r="Y19" s="11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2168.21</v>
      </c>
    </row>
    <row r="20" spans="1:25" x14ac:dyDescent="0.2">
      <c r="A20" s="94">
        <f t="shared" si="0"/>
        <v>41584</v>
      </c>
      <c r="B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2244.9499999999998</v>
      </c>
      <c r="C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2290.52</v>
      </c>
      <c r="D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2325.2399999999998</v>
      </c>
      <c r="E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2341.33</v>
      </c>
      <c r="F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2335.86</v>
      </c>
      <c r="G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2320.54</v>
      </c>
      <c r="H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2258.6800000000003</v>
      </c>
      <c r="I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2435.87</v>
      </c>
      <c r="J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2395.9500000000003</v>
      </c>
      <c r="K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2513.46</v>
      </c>
      <c r="L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2505.9</v>
      </c>
      <c r="M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2353.21</v>
      </c>
      <c r="N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2384.94</v>
      </c>
      <c r="O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2401.33</v>
      </c>
      <c r="P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2401.27</v>
      </c>
      <c r="Q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2412.8000000000002</v>
      </c>
      <c r="R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2650.41</v>
      </c>
      <c r="S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2618.1799999999998</v>
      </c>
      <c r="T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2363.17</v>
      </c>
      <c r="U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2289.9700000000003</v>
      </c>
      <c r="V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2313.81</v>
      </c>
      <c r="W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2232.9</v>
      </c>
      <c r="X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2206.15</v>
      </c>
      <c r="Y20" s="11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2189.2399999999998</v>
      </c>
    </row>
    <row r="21" spans="1:25" x14ac:dyDescent="0.2">
      <c r="A21" s="94">
        <f t="shared" si="0"/>
        <v>41585</v>
      </c>
      <c r="B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2235.41</v>
      </c>
      <c r="C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2298.9499999999998</v>
      </c>
      <c r="D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2329.6000000000004</v>
      </c>
      <c r="E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2340.52</v>
      </c>
      <c r="F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2335.15</v>
      </c>
      <c r="G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2329.9700000000003</v>
      </c>
      <c r="H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2271.66</v>
      </c>
      <c r="I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2442.1400000000003</v>
      </c>
      <c r="J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2363.11</v>
      </c>
      <c r="K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2455.71</v>
      </c>
      <c r="L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2409.9900000000002</v>
      </c>
      <c r="M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2270.7000000000003</v>
      </c>
      <c r="N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2296.54</v>
      </c>
      <c r="O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2314.5700000000002</v>
      </c>
      <c r="P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2310.1800000000003</v>
      </c>
      <c r="Q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2297.12</v>
      </c>
      <c r="R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2456.17</v>
      </c>
      <c r="S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2425.1400000000003</v>
      </c>
      <c r="T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2294.75</v>
      </c>
      <c r="U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2271.6000000000004</v>
      </c>
      <c r="V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2294.44</v>
      </c>
      <c r="W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2209.8500000000004</v>
      </c>
      <c r="X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2190.8500000000004</v>
      </c>
      <c r="Y21" s="11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2168.54</v>
      </c>
    </row>
    <row r="22" spans="1:25" x14ac:dyDescent="0.2">
      <c r="A22" s="94">
        <f t="shared" si="0"/>
        <v>41586</v>
      </c>
      <c r="B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2199.85</v>
      </c>
      <c r="C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2248.3500000000004</v>
      </c>
      <c r="D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2266.62</v>
      </c>
      <c r="E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2290.02</v>
      </c>
      <c r="F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2289.9700000000003</v>
      </c>
      <c r="G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2271.56</v>
      </c>
      <c r="H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2216.8100000000004</v>
      </c>
      <c r="I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2384.54</v>
      </c>
      <c r="J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2314.73</v>
      </c>
      <c r="K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2380.21</v>
      </c>
      <c r="L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2347.04</v>
      </c>
      <c r="M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2247.19</v>
      </c>
      <c r="N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2271.38</v>
      </c>
      <c r="O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2288.34</v>
      </c>
      <c r="P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2297.12</v>
      </c>
      <c r="Q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2297.21</v>
      </c>
      <c r="R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2398.1400000000003</v>
      </c>
      <c r="S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2376.11</v>
      </c>
      <c r="T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2183.02</v>
      </c>
      <c r="U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2155.66</v>
      </c>
      <c r="V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2171.9499999999998</v>
      </c>
      <c r="W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2183.83</v>
      </c>
      <c r="X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2257.8200000000002</v>
      </c>
      <c r="Y22" s="11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2176.15</v>
      </c>
    </row>
    <row r="23" spans="1:25" x14ac:dyDescent="0.2">
      <c r="A23" s="94">
        <f t="shared" si="0"/>
        <v>41587</v>
      </c>
      <c r="B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2166.5</v>
      </c>
      <c r="C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2221.5300000000002</v>
      </c>
      <c r="D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2255</v>
      </c>
      <c r="E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2275.31</v>
      </c>
      <c r="F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2280.4900000000002</v>
      </c>
      <c r="G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2275.0300000000002</v>
      </c>
      <c r="H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2226.4300000000003</v>
      </c>
      <c r="I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2213.13</v>
      </c>
      <c r="J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2180.04</v>
      </c>
      <c r="K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2362.52</v>
      </c>
      <c r="L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2327.2200000000003</v>
      </c>
      <c r="M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2338.4900000000002</v>
      </c>
      <c r="N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2338.4700000000003</v>
      </c>
      <c r="O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2387.15</v>
      </c>
      <c r="P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2412.44</v>
      </c>
      <c r="Q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2440.6800000000003</v>
      </c>
      <c r="R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2418.5100000000002</v>
      </c>
      <c r="S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2375.9500000000003</v>
      </c>
      <c r="T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2164.69</v>
      </c>
      <c r="U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2202.5600000000004</v>
      </c>
      <c r="V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2191.14</v>
      </c>
      <c r="W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2193.3900000000003</v>
      </c>
      <c r="X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2247.6800000000003</v>
      </c>
      <c r="Y23" s="11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2171.08</v>
      </c>
    </row>
    <row r="24" spans="1:25" x14ac:dyDescent="0.2">
      <c r="A24" s="94">
        <f t="shared" si="0"/>
        <v>41588</v>
      </c>
      <c r="B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2182.6999999999998</v>
      </c>
      <c r="C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2230.5300000000002</v>
      </c>
      <c r="D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2269.65</v>
      </c>
      <c r="E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2280.0300000000002</v>
      </c>
      <c r="F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2285.3900000000003</v>
      </c>
      <c r="G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2290.9500000000003</v>
      </c>
      <c r="H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2240.23</v>
      </c>
      <c r="I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2207.5500000000002</v>
      </c>
      <c r="J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2158.5100000000002</v>
      </c>
      <c r="K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2343.0300000000002</v>
      </c>
      <c r="L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2293.42</v>
      </c>
      <c r="M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2288.2200000000003</v>
      </c>
      <c r="N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2331.29</v>
      </c>
      <c r="O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2354.3000000000002</v>
      </c>
      <c r="P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2366.27</v>
      </c>
      <c r="Q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2378.75</v>
      </c>
      <c r="R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2397.2400000000002</v>
      </c>
      <c r="S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2338.02</v>
      </c>
      <c r="T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2148.21</v>
      </c>
      <c r="U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2194.84</v>
      </c>
      <c r="V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2189.9500000000003</v>
      </c>
      <c r="W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2174.5700000000002</v>
      </c>
      <c r="X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2250.5100000000002</v>
      </c>
      <c r="Y24" s="11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2172.79</v>
      </c>
    </row>
    <row r="25" spans="1:25" x14ac:dyDescent="0.2">
      <c r="A25" s="94">
        <f t="shared" si="0"/>
        <v>41589</v>
      </c>
      <c r="B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2188.63</v>
      </c>
      <c r="C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2235.38</v>
      </c>
      <c r="D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2262.1000000000004</v>
      </c>
      <c r="E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2280.7400000000002</v>
      </c>
      <c r="F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2285.7000000000003</v>
      </c>
      <c r="G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2267.0500000000002</v>
      </c>
      <c r="H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2204.77</v>
      </c>
      <c r="I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2362.9300000000003</v>
      </c>
      <c r="J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2301.5100000000002</v>
      </c>
      <c r="K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2358.42</v>
      </c>
      <c r="L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2331.34</v>
      </c>
      <c r="M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2220.4700000000003</v>
      </c>
      <c r="N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2246.87</v>
      </c>
      <c r="O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2262.6800000000003</v>
      </c>
      <c r="P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2266.7600000000002</v>
      </c>
      <c r="Q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2258.5100000000002</v>
      </c>
      <c r="R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2379.4</v>
      </c>
      <c r="S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2356.9900000000002</v>
      </c>
      <c r="T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2196.06</v>
      </c>
      <c r="U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2163.33</v>
      </c>
      <c r="V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2160.7200000000003</v>
      </c>
      <c r="W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2183.54</v>
      </c>
      <c r="X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2235.19</v>
      </c>
      <c r="Y25" s="11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2166.2800000000002</v>
      </c>
    </row>
    <row r="26" spans="1:25" x14ac:dyDescent="0.2">
      <c r="A26" s="94">
        <f t="shared" si="0"/>
        <v>41590</v>
      </c>
      <c r="B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2172.29</v>
      </c>
      <c r="C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2220.9900000000002</v>
      </c>
      <c r="D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2245.9900000000002</v>
      </c>
      <c r="E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2263.4899999999998</v>
      </c>
      <c r="F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2263.4700000000003</v>
      </c>
      <c r="G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2246.09</v>
      </c>
      <c r="H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2190.79</v>
      </c>
      <c r="I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2345.08</v>
      </c>
      <c r="J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2285.41</v>
      </c>
      <c r="K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2344.5500000000002</v>
      </c>
      <c r="L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2313.4500000000003</v>
      </c>
      <c r="M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2221.8000000000002</v>
      </c>
      <c r="N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2248.08</v>
      </c>
      <c r="O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2263.9899999999998</v>
      </c>
      <c r="P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2268.0100000000002</v>
      </c>
      <c r="Q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2259.91</v>
      </c>
      <c r="R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2383.42</v>
      </c>
      <c r="S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2362.27</v>
      </c>
      <c r="T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2198.67</v>
      </c>
      <c r="U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2160.1000000000004</v>
      </c>
      <c r="V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2162.48</v>
      </c>
      <c r="W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2182.8000000000002</v>
      </c>
      <c r="X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2224.7200000000003</v>
      </c>
      <c r="Y26" s="11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2165.42</v>
      </c>
    </row>
    <row r="27" spans="1:25" x14ac:dyDescent="0.2">
      <c r="A27" s="94">
        <f t="shared" si="0"/>
        <v>41591</v>
      </c>
      <c r="B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2172.0100000000002</v>
      </c>
      <c r="C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2220.66</v>
      </c>
      <c r="D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2258.7200000000003</v>
      </c>
      <c r="E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2263.16</v>
      </c>
      <c r="F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2263.29</v>
      </c>
      <c r="G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2267.8900000000003</v>
      </c>
      <c r="H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2205.83</v>
      </c>
      <c r="I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2335.3000000000002</v>
      </c>
      <c r="J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2272.69</v>
      </c>
      <c r="K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2313.35</v>
      </c>
      <c r="L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2293.4700000000003</v>
      </c>
      <c r="M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2196.85</v>
      </c>
      <c r="N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2213.92</v>
      </c>
      <c r="O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2247.8500000000004</v>
      </c>
      <c r="P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2240.16</v>
      </c>
      <c r="Q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2244.09</v>
      </c>
      <c r="R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2359.52</v>
      </c>
      <c r="S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2314.15</v>
      </c>
      <c r="T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2197.69</v>
      </c>
      <c r="U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2148.2200000000003</v>
      </c>
      <c r="V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2161.79</v>
      </c>
      <c r="W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2179.1800000000003</v>
      </c>
      <c r="X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2220.9700000000003</v>
      </c>
      <c r="Y27" s="11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2160.9</v>
      </c>
    </row>
    <row r="28" spans="1:25" x14ac:dyDescent="0.2">
      <c r="A28" s="94">
        <f t="shared" si="0"/>
        <v>41592</v>
      </c>
      <c r="B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2179.0100000000002</v>
      </c>
      <c r="C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2228.8000000000002</v>
      </c>
      <c r="D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2258.6400000000003</v>
      </c>
      <c r="E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2263.11</v>
      </c>
      <c r="F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2267.62</v>
      </c>
      <c r="G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2258.89</v>
      </c>
      <c r="H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2205.5300000000002</v>
      </c>
      <c r="I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2335.21</v>
      </c>
      <c r="J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2272.61</v>
      </c>
      <c r="K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2308.9</v>
      </c>
      <c r="L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2290.1400000000003</v>
      </c>
      <c r="M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2191.1</v>
      </c>
      <c r="N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2204.4</v>
      </c>
      <c r="O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2225.9300000000003</v>
      </c>
      <c r="P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2229.67</v>
      </c>
      <c r="Q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2233.36</v>
      </c>
      <c r="R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2333.46</v>
      </c>
      <c r="S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2272.2600000000002</v>
      </c>
      <c r="T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2162.62</v>
      </c>
      <c r="U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2148.11</v>
      </c>
      <c r="V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2161.62</v>
      </c>
      <c r="W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2183.88</v>
      </c>
      <c r="X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2216.69</v>
      </c>
      <c r="Y28" s="11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2163.5500000000002</v>
      </c>
    </row>
    <row r="29" spans="1:25" x14ac:dyDescent="0.2">
      <c r="A29" s="94">
        <f t="shared" si="0"/>
        <v>41593</v>
      </c>
      <c r="B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2175.4900000000002</v>
      </c>
      <c r="C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2225.54</v>
      </c>
      <c r="D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2255.9500000000003</v>
      </c>
      <c r="E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2260.25</v>
      </c>
      <c r="F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2265.0100000000002</v>
      </c>
      <c r="G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2251.41</v>
      </c>
      <c r="H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2195.63</v>
      </c>
      <c r="I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2323.63</v>
      </c>
      <c r="J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2269.65</v>
      </c>
      <c r="K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2344.4</v>
      </c>
      <c r="L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2339.2400000000002</v>
      </c>
      <c r="M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2207.73</v>
      </c>
      <c r="N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2214.77</v>
      </c>
      <c r="O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2225.58</v>
      </c>
      <c r="P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2229.2800000000002</v>
      </c>
      <c r="Q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2221.88</v>
      </c>
      <c r="R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2308.23</v>
      </c>
      <c r="S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2272.4500000000003</v>
      </c>
      <c r="T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2162.33</v>
      </c>
      <c r="U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2148.2800000000002</v>
      </c>
      <c r="V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2162.0100000000002</v>
      </c>
      <c r="W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2182.21</v>
      </c>
      <c r="X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2222.92</v>
      </c>
      <c r="Y29" s="11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2164.2800000000002</v>
      </c>
    </row>
    <row r="30" spans="1:25" x14ac:dyDescent="0.2">
      <c r="A30" s="94">
        <f t="shared" si="0"/>
        <v>41594</v>
      </c>
      <c r="B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2163.86</v>
      </c>
      <c r="C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2228.52</v>
      </c>
      <c r="D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2268.19</v>
      </c>
      <c r="E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2278.6999999999998</v>
      </c>
      <c r="F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2278.7200000000003</v>
      </c>
      <c r="G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2263.4</v>
      </c>
      <c r="H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2231.04</v>
      </c>
      <c r="I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2200.7400000000002</v>
      </c>
      <c r="J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2159.5300000000002</v>
      </c>
      <c r="K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2310.8000000000002</v>
      </c>
      <c r="L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2295.1000000000004</v>
      </c>
      <c r="M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2279.17</v>
      </c>
      <c r="N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2299.7800000000002</v>
      </c>
      <c r="O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2315.87</v>
      </c>
      <c r="P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2332.8200000000002</v>
      </c>
      <c r="Q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2356.13</v>
      </c>
      <c r="R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2350.5</v>
      </c>
      <c r="S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2292.2800000000002</v>
      </c>
      <c r="T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2187.1000000000004</v>
      </c>
      <c r="U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2186.8200000000002</v>
      </c>
      <c r="V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2187.0600000000004</v>
      </c>
      <c r="W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2190.0700000000002</v>
      </c>
      <c r="X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2231.6000000000004</v>
      </c>
      <c r="Y30" s="11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2164.0500000000002</v>
      </c>
    </row>
    <row r="31" spans="1:25" x14ac:dyDescent="0.2">
      <c r="A31" s="94">
        <f t="shared" si="0"/>
        <v>41595</v>
      </c>
      <c r="B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2158.09</v>
      </c>
      <c r="C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2203.16</v>
      </c>
      <c r="D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2230.08</v>
      </c>
      <c r="E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2244.59</v>
      </c>
      <c r="F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2249.1400000000003</v>
      </c>
      <c r="G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2207.41</v>
      </c>
      <c r="H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2240.4500000000003</v>
      </c>
      <c r="I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2208.33</v>
      </c>
      <c r="J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2166.87</v>
      </c>
      <c r="K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2356.0100000000002</v>
      </c>
      <c r="L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2299.91</v>
      </c>
      <c r="M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2289.2400000000002</v>
      </c>
      <c r="N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2284.52</v>
      </c>
      <c r="O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2289.46</v>
      </c>
      <c r="P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2284.6800000000003</v>
      </c>
      <c r="Q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2264.5300000000002</v>
      </c>
      <c r="R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2241.3000000000002</v>
      </c>
      <c r="S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2199.9</v>
      </c>
      <c r="T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2186.04</v>
      </c>
      <c r="U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2186.25</v>
      </c>
      <c r="V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2187.1000000000004</v>
      </c>
      <c r="W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2189.31</v>
      </c>
      <c r="X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2286.79</v>
      </c>
      <c r="Y31" s="11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2170.35</v>
      </c>
    </row>
    <row r="32" spans="1:25" x14ac:dyDescent="0.2">
      <c r="A32" s="94">
        <f t="shared" si="0"/>
        <v>41596</v>
      </c>
      <c r="B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2154.38</v>
      </c>
      <c r="C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2201.0500000000002</v>
      </c>
      <c r="D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2232.7000000000003</v>
      </c>
      <c r="E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2249.73</v>
      </c>
      <c r="F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2245.36</v>
      </c>
      <c r="G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2216.77</v>
      </c>
      <c r="H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2179.0100000000002</v>
      </c>
      <c r="I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2302.4700000000003</v>
      </c>
      <c r="J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2233.2800000000002</v>
      </c>
      <c r="K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2275.59</v>
      </c>
      <c r="L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2262.31</v>
      </c>
      <c r="M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2174.2600000000002</v>
      </c>
      <c r="N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2197.23</v>
      </c>
      <c r="O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2193.83</v>
      </c>
      <c r="P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2204.08</v>
      </c>
      <c r="Q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2207.5500000000002</v>
      </c>
      <c r="R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2293.61</v>
      </c>
      <c r="S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2251.61</v>
      </c>
      <c r="T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2195.1</v>
      </c>
      <c r="U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2190.2800000000002</v>
      </c>
      <c r="V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2190.48</v>
      </c>
      <c r="W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2181.38</v>
      </c>
      <c r="X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2273.02</v>
      </c>
      <c r="Y32" s="11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2165.08</v>
      </c>
    </row>
    <row r="33" spans="1:25" x14ac:dyDescent="0.2">
      <c r="A33" s="94">
        <f t="shared" si="0"/>
        <v>41597</v>
      </c>
      <c r="B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2154.9</v>
      </c>
      <c r="C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2201.21</v>
      </c>
      <c r="D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2233.36</v>
      </c>
      <c r="E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2250.09</v>
      </c>
      <c r="F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2245.7400000000002</v>
      </c>
      <c r="G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2217.29</v>
      </c>
      <c r="H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2179.63</v>
      </c>
      <c r="I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2302.48</v>
      </c>
      <c r="J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2232.3200000000002</v>
      </c>
      <c r="K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2274.3000000000002</v>
      </c>
      <c r="L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2261.11</v>
      </c>
      <c r="M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2172.9300000000003</v>
      </c>
      <c r="N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2196.1800000000003</v>
      </c>
      <c r="O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2192.7200000000003</v>
      </c>
      <c r="P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2203.16</v>
      </c>
      <c r="Q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2206.87</v>
      </c>
      <c r="R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2293.17</v>
      </c>
      <c r="S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2251.27</v>
      </c>
      <c r="T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2193.09</v>
      </c>
      <c r="U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2188.8900000000003</v>
      </c>
      <c r="V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2189.16</v>
      </c>
      <c r="W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2180.37</v>
      </c>
      <c r="X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2269.15</v>
      </c>
      <c r="Y33" s="11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2164.08</v>
      </c>
    </row>
    <row r="34" spans="1:25" x14ac:dyDescent="0.2">
      <c r="A34" s="94">
        <f t="shared" si="0"/>
        <v>41598</v>
      </c>
      <c r="B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2158.27</v>
      </c>
      <c r="C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2216.98</v>
      </c>
      <c r="D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2241.7400000000002</v>
      </c>
      <c r="E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2246.0500000000002</v>
      </c>
      <c r="F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2237.4900000000002</v>
      </c>
      <c r="G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2233.46</v>
      </c>
      <c r="H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2190.54</v>
      </c>
      <c r="I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2302.81</v>
      </c>
      <c r="J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2221.04</v>
      </c>
      <c r="K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2260.46</v>
      </c>
      <c r="L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2218.5100000000002</v>
      </c>
      <c r="M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2188.19</v>
      </c>
      <c r="N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2161.17</v>
      </c>
      <c r="O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2150.91</v>
      </c>
      <c r="P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2147.61</v>
      </c>
      <c r="Q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2150.1800000000003</v>
      </c>
      <c r="R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2226.02</v>
      </c>
      <c r="S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2198.12</v>
      </c>
      <c r="T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2193.73</v>
      </c>
      <c r="U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2189.27</v>
      </c>
      <c r="V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2159.9900000000002</v>
      </c>
      <c r="W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2182.9</v>
      </c>
      <c r="X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2308.41</v>
      </c>
      <c r="Y34" s="11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2207.08</v>
      </c>
    </row>
    <row r="35" spans="1:25" x14ac:dyDescent="0.2">
      <c r="A35" s="94">
        <f t="shared" si="0"/>
        <v>41599</v>
      </c>
      <c r="B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2161.7400000000002</v>
      </c>
      <c r="C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2189.39</v>
      </c>
      <c r="D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2208.62</v>
      </c>
      <c r="E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2224.7400000000002</v>
      </c>
      <c r="F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2216.5500000000002</v>
      </c>
      <c r="G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2189.5500000000002</v>
      </c>
      <c r="H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2154.73</v>
      </c>
      <c r="I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2255.5100000000002</v>
      </c>
      <c r="J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2209.69</v>
      </c>
      <c r="K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2243.0700000000002</v>
      </c>
      <c r="L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2226.59</v>
      </c>
      <c r="M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2164.9300000000003</v>
      </c>
      <c r="N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2162.36</v>
      </c>
      <c r="O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2178.17</v>
      </c>
      <c r="P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2178.1</v>
      </c>
      <c r="Q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2168.23</v>
      </c>
      <c r="R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2245.5700000000002</v>
      </c>
      <c r="S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2197.67</v>
      </c>
      <c r="T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2195.19</v>
      </c>
      <c r="U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2191.2400000000002</v>
      </c>
      <c r="V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2191.17</v>
      </c>
      <c r="W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2183.16</v>
      </c>
      <c r="X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2303.7200000000003</v>
      </c>
      <c r="Y35" s="11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2188.96</v>
      </c>
    </row>
    <row r="36" spans="1:25" x14ac:dyDescent="0.2">
      <c r="A36" s="94">
        <f t="shared" si="0"/>
        <v>41600</v>
      </c>
      <c r="B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2163.12</v>
      </c>
      <c r="C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2149.2000000000003</v>
      </c>
      <c r="D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2167.13</v>
      </c>
      <c r="E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2200.2800000000002</v>
      </c>
      <c r="F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2177.87</v>
      </c>
      <c r="G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2166.92</v>
      </c>
      <c r="H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2164.5700000000002</v>
      </c>
      <c r="I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2231.86</v>
      </c>
      <c r="J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2181.83</v>
      </c>
      <c r="K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2225.52</v>
      </c>
      <c r="L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2194.9700000000003</v>
      </c>
      <c r="M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2185.5500000000002</v>
      </c>
      <c r="N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2185.15</v>
      </c>
      <c r="O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2182.42</v>
      </c>
      <c r="P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2182.92</v>
      </c>
      <c r="Q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2181.86</v>
      </c>
      <c r="R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2204.8200000000002</v>
      </c>
      <c r="S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2179.4300000000003</v>
      </c>
      <c r="T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2196.94</v>
      </c>
      <c r="U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2191.7200000000003</v>
      </c>
      <c r="V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2196.2400000000002</v>
      </c>
      <c r="W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2185.08</v>
      </c>
      <c r="X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2326.98</v>
      </c>
      <c r="Y36" s="11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2206.34</v>
      </c>
    </row>
    <row r="37" spans="1:25" x14ac:dyDescent="0.2">
      <c r="A37" s="94">
        <f t="shared" si="0"/>
        <v>41601</v>
      </c>
      <c r="B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2163.1800000000003</v>
      </c>
      <c r="C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2161.0300000000002</v>
      </c>
      <c r="D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2160.15</v>
      </c>
      <c r="E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2159.23</v>
      </c>
      <c r="F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2158.8000000000002</v>
      </c>
      <c r="G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2158.8000000000002</v>
      </c>
      <c r="H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2161.2200000000003</v>
      </c>
      <c r="I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2164.13</v>
      </c>
      <c r="J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2172.06</v>
      </c>
      <c r="K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2208.3000000000002</v>
      </c>
      <c r="L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2176.4900000000002</v>
      </c>
      <c r="M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2157.1999999999998</v>
      </c>
      <c r="N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2187.4300000000003</v>
      </c>
      <c r="O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2203.77</v>
      </c>
      <c r="P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2207.7400000000002</v>
      </c>
      <c r="Q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2229.13</v>
      </c>
      <c r="R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2226.25</v>
      </c>
      <c r="S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2192.67</v>
      </c>
      <c r="T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2189.65</v>
      </c>
      <c r="U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2188.6</v>
      </c>
      <c r="V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2187.12</v>
      </c>
      <c r="W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2198.88</v>
      </c>
      <c r="X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2346.59</v>
      </c>
      <c r="Y37" s="11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2225.0500000000002</v>
      </c>
    </row>
    <row r="38" spans="1:25" x14ac:dyDescent="0.2">
      <c r="A38" s="94">
        <f t="shared" si="0"/>
        <v>41602</v>
      </c>
      <c r="B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2175.9700000000003</v>
      </c>
      <c r="C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2165.4300000000003</v>
      </c>
      <c r="D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2165.19</v>
      </c>
      <c r="E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2168.79</v>
      </c>
      <c r="F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2172.58</v>
      </c>
      <c r="G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2185.12</v>
      </c>
      <c r="H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2170.06</v>
      </c>
      <c r="I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2158.56</v>
      </c>
      <c r="J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2170.15</v>
      </c>
      <c r="K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2226.5500000000002</v>
      </c>
      <c r="L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2184.17</v>
      </c>
      <c r="M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2176</v>
      </c>
      <c r="N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2187.4</v>
      </c>
      <c r="O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2216.4700000000003</v>
      </c>
      <c r="P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2243.3000000000002</v>
      </c>
      <c r="Q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2248</v>
      </c>
      <c r="R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2226</v>
      </c>
      <c r="S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2153.87</v>
      </c>
      <c r="T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2187.0500000000002</v>
      </c>
      <c r="U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2188.6</v>
      </c>
      <c r="V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2190.02</v>
      </c>
      <c r="W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2198.17</v>
      </c>
      <c r="X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2365.9700000000003</v>
      </c>
      <c r="Y38" s="11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2226.33</v>
      </c>
    </row>
    <row r="39" spans="1:25" x14ac:dyDescent="0.2">
      <c r="A39" s="94">
        <f t="shared" si="0"/>
        <v>41603</v>
      </c>
      <c r="B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2164.6400000000003</v>
      </c>
      <c r="C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2150.6400000000003</v>
      </c>
      <c r="D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2174.85</v>
      </c>
      <c r="E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2189.4</v>
      </c>
      <c r="F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2178.1</v>
      </c>
      <c r="G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2167.73</v>
      </c>
      <c r="H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2162.41</v>
      </c>
      <c r="I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2232.25</v>
      </c>
      <c r="J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2182.6</v>
      </c>
      <c r="K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2243.1400000000003</v>
      </c>
      <c r="L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2211.0100000000002</v>
      </c>
      <c r="M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2186.25</v>
      </c>
      <c r="N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2169.3200000000002</v>
      </c>
      <c r="O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2150.29</v>
      </c>
      <c r="P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2151.67</v>
      </c>
      <c r="Q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2163.37</v>
      </c>
      <c r="R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2217.52</v>
      </c>
      <c r="S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2191.58</v>
      </c>
      <c r="T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2196.04</v>
      </c>
      <c r="U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2197.0100000000002</v>
      </c>
      <c r="V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2197.79</v>
      </c>
      <c r="W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2185.3200000000002</v>
      </c>
      <c r="X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2340.94</v>
      </c>
      <c r="Y39" s="11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2198.9900000000002</v>
      </c>
    </row>
    <row r="40" spans="1:25" x14ac:dyDescent="0.2">
      <c r="A40" s="94">
        <f t="shared" si="0"/>
        <v>41604</v>
      </c>
      <c r="B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2163.9900000000002</v>
      </c>
      <c r="C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2160.7600000000002</v>
      </c>
      <c r="D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2174.91</v>
      </c>
      <c r="E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2189.4</v>
      </c>
      <c r="F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2178.36</v>
      </c>
      <c r="G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2171.35</v>
      </c>
      <c r="H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2161.2400000000002</v>
      </c>
      <c r="I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2233.2400000000002</v>
      </c>
      <c r="J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2197.2400000000002</v>
      </c>
      <c r="K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2261.0500000000002</v>
      </c>
      <c r="L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2247.87</v>
      </c>
      <c r="M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2164</v>
      </c>
      <c r="N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2185.85</v>
      </c>
      <c r="O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2188.9700000000003</v>
      </c>
      <c r="P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2192.5300000000002</v>
      </c>
      <c r="Q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2182.36</v>
      </c>
      <c r="R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2283.2400000000002</v>
      </c>
      <c r="S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2238.92</v>
      </c>
      <c r="T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2195.67</v>
      </c>
      <c r="U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2196.52</v>
      </c>
      <c r="V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2196.9499999999998</v>
      </c>
      <c r="W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2182.1800000000003</v>
      </c>
      <c r="X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2316.63</v>
      </c>
      <c r="Y40" s="11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2186.96</v>
      </c>
    </row>
    <row r="41" spans="1:25" x14ac:dyDescent="0.2">
      <c r="A41" s="94">
        <f t="shared" si="0"/>
        <v>41605</v>
      </c>
      <c r="B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2163.85</v>
      </c>
      <c r="C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2174.92</v>
      </c>
      <c r="D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2189.69</v>
      </c>
      <c r="E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2197.17</v>
      </c>
      <c r="F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2193.44</v>
      </c>
      <c r="G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2189.3000000000002</v>
      </c>
      <c r="H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2152.3000000000002</v>
      </c>
      <c r="I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2247.71</v>
      </c>
      <c r="J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2203.59</v>
      </c>
      <c r="K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2269.9</v>
      </c>
      <c r="L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2274.13</v>
      </c>
      <c r="M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2180.12</v>
      </c>
      <c r="N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2196.7400000000002</v>
      </c>
      <c r="O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2203.34</v>
      </c>
      <c r="P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2206.54</v>
      </c>
      <c r="Q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2210.3000000000002</v>
      </c>
      <c r="R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2307.1400000000003</v>
      </c>
      <c r="S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2250.44</v>
      </c>
      <c r="T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2195.81</v>
      </c>
      <c r="U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2195.79</v>
      </c>
      <c r="V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2196.9499999999998</v>
      </c>
      <c r="W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2182.3500000000004</v>
      </c>
      <c r="X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2294.35</v>
      </c>
      <c r="Y41" s="11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2171.54</v>
      </c>
    </row>
    <row r="42" spans="1:25" x14ac:dyDescent="0.2">
      <c r="A42" s="94">
        <f t="shared" si="0"/>
        <v>41606</v>
      </c>
      <c r="B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2152.7600000000002</v>
      </c>
      <c r="C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2189.38</v>
      </c>
      <c r="D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2216.38</v>
      </c>
      <c r="E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2228.6400000000003</v>
      </c>
      <c r="F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2220.4700000000003</v>
      </c>
      <c r="G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2212.1800000000003</v>
      </c>
      <c r="H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2161.81</v>
      </c>
      <c r="I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2252.88</v>
      </c>
      <c r="J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2204.34</v>
      </c>
      <c r="K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2249.5300000000002</v>
      </c>
      <c r="L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2236.83</v>
      </c>
      <c r="M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2153.7200000000003</v>
      </c>
      <c r="N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2164.54</v>
      </c>
      <c r="O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2177.1999999999998</v>
      </c>
      <c r="P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2186.6800000000003</v>
      </c>
      <c r="Q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2211.4900000000002</v>
      </c>
      <c r="R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2309.04</v>
      </c>
      <c r="S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2252.69</v>
      </c>
      <c r="T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2189.46</v>
      </c>
      <c r="U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2190.48</v>
      </c>
      <c r="V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2191.63</v>
      </c>
      <c r="W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2181.21</v>
      </c>
      <c r="X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2282.8000000000002</v>
      </c>
      <c r="Y42" s="11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2170.83</v>
      </c>
    </row>
    <row r="43" spans="1:25" x14ac:dyDescent="0.2">
      <c r="A43" s="94">
        <f t="shared" si="0"/>
        <v>41607</v>
      </c>
      <c r="B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2162.15</v>
      </c>
      <c r="C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2167.5100000000002</v>
      </c>
      <c r="D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2189.1</v>
      </c>
      <c r="E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2192.9500000000003</v>
      </c>
      <c r="F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2189.12</v>
      </c>
      <c r="G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2181.5500000000002</v>
      </c>
      <c r="H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2162.66</v>
      </c>
      <c r="I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2232.61</v>
      </c>
      <c r="J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2187.11</v>
      </c>
      <c r="K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2228.33</v>
      </c>
      <c r="L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2212.44</v>
      </c>
      <c r="M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2187.63</v>
      </c>
      <c r="N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2164.33</v>
      </c>
      <c r="O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2177.0100000000002</v>
      </c>
      <c r="P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2173.39</v>
      </c>
      <c r="Q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2167.4700000000003</v>
      </c>
      <c r="R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2252.94</v>
      </c>
      <c r="S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2211.4900000000002</v>
      </c>
      <c r="T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2193.85</v>
      </c>
      <c r="U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2190.8200000000002</v>
      </c>
      <c r="V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2192.4900000000002</v>
      </c>
      <c r="W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2182.08</v>
      </c>
      <c r="X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2314.7600000000002</v>
      </c>
      <c r="Y43" s="11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2170.4300000000003</v>
      </c>
    </row>
    <row r="44" spans="1:25" x14ac:dyDescent="0.2">
      <c r="A44" s="94">
        <f t="shared" si="0"/>
        <v>41608</v>
      </c>
      <c r="B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2164.6400000000003</v>
      </c>
      <c r="C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2162.29</v>
      </c>
      <c r="D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2177.96</v>
      </c>
      <c r="E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2186.3200000000002</v>
      </c>
      <c r="F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2182.17</v>
      </c>
      <c r="G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2189.98</v>
      </c>
      <c r="H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2169.67</v>
      </c>
      <c r="I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2168.7400000000002</v>
      </c>
      <c r="J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2170.5300000000002</v>
      </c>
      <c r="K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2189.2600000000002</v>
      </c>
      <c r="L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2167.09</v>
      </c>
      <c r="M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2152.13</v>
      </c>
      <c r="N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2177.4700000000003</v>
      </c>
      <c r="O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2189.58</v>
      </c>
      <c r="P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2197.69</v>
      </c>
      <c r="Q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2206.29</v>
      </c>
      <c r="R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2203.3000000000002</v>
      </c>
      <c r="S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2182.75</v>
      </c>
      <c r="T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2188.2600000000002</v>
      </c>
      <c r="U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2187.98</v>
      </c>
      <c r="V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2189.83</v>
      </c>
      <c r="W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2187.56</v>
      </c>
      <c r="X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2324.5100000000002</v>
      </c>
      <c r="Y44" s="11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2169.91</v>
      </c>
    </row>
    <row r="46" spans="1:25" x14ac:dyDescent="0.25">
      <c r="A46" s="102" t="s">
        <v>160</v>
      </c>
    </row>
    <row r="47" spans="1:25" ht="12.75" x14ac:dyDescent="0.2">
      <c r="A47" s="165" t="s">
        <v>50</v>
      </c>
      <c r="B47" s="168" t="s">
        <v>131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132</v>
      </c>
      <c r="C49" s="163" t="s">
        <v>133</v>
      </c>
      <c r="D49" s="163" t="s">
        <v>134</v>
      </c>
      <c r="E49" s="163" t="s">
        <v>135</v>
      </c>
      <c r="F49" s="163" t="s">
        <v>136</v>
      </c>
      <c r="G49" s="163" t="s">
        <v>137</v>
      </c>
      <c r="H49" s="163" t="s">
        <v>138</v>
      </c>
      <c r="I49" s="163" t="s">
        <v>139</v>
      </c>
      <c r="J49" s="163" t="s">
        <v>140</v>
      </c>
      <c r="K49" s="163" t="s">
        <v>141</v>
      </c>
      <c r="L49" s="163" t="s">
        <v>142</v>
      </c>
      <c r="M49" s="163" t="s">
        <v>143</v>
      </c>
      <c r="N49" s="176" t="s">
        <v>144</v>
      </c>
      <c r="O49" s="163" t="s">
        <v>145</v>
      </c>
      <c r="P49" s="163" t="s">
        <v>146</v>
      </c>
      <c r="Q49" s="163" t="s">
        <v>147</v>
      </c>
      <c r="R49" s="163" t="s">
        <v>148</v>
      </c>
      <c r="S49" s="163" t="s">
        <v>149</v>
      </c>
      <c r="T49" s="163" t="s">
        <v>150</v>
      </c>
      <c r="U49" s="163" t="s">
        <v>151</v>
      </c>
      <c r="V49" s="163" t="s">
        <v>152</v>
      </c>
      <c r="W49" s="163" t="s">
        <v>153</v>
      </c>
      <c r="X49" s="163" t="s">
        <v>154</v>
      </c>
      <c r="Y49" s="163" t="s">
        <v>155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80" si="1">A15</f>
        <v>41579</v>
      </c>
      <c r="B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2213.69</v>
      </c>
      <c r="C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2264.2400000000002</v>
      </c>
      <c r="D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2288.1</v>
      </c>
      <c r="E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2288.12</v>
      </c>
      <c r="F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2293.4499999999998</v>
      </c>
      <c r="G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2289.9</v>
      </c>
      <c r="H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2231.8900000000003</v>
      </c>
      <c r="I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2401.27</v>
      </c>
      <c r="J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2335.8000000000002</v>
      </c>
      <c r="K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2422.1</v>
      </c>
      <c r="L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2385.16</v>
      </c>
      <c r="M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2254.8900000000003</v>
      </c>
      <c r="N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2289.48</v>
      </c>
      <c r="O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2317.42</v>
      </c>
      <c r="P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2326.2800000000002</v>
      </c>
      <c r="Q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2321.0100000000002</v>
      </c>
      <c r="R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2513.38</v>
      </c>
      <c r="S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2522.4500000000003</v>
      </c>
      <c r="T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2331.31</v>
      </c>
      <c r="U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2207.85</v>
      </c>
      <c r="V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2199.2600000000002</v>
      </c>
      <c r="W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2151.17</v>
      </c>
      <c r="X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2170.8500000000004</v>
      </c>
      <c r="Y51" s="11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2164.3900000000003</v>
      </c>
      <c r="AA51" s="95"/>
    </row>
    <row r="52" spans="1:27" x14ac:dyDescent="0.2">
      <c r="A52" s="94">
        <f t="shared" si="1"/>
        <v>41580</v>
      </c>
      <c r="B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2172.0100000000002</v>
      </c>
      <c r="C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2225.1600000000003</v>
      </c>
      <c r="D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2254.08</v>
      </c>
      <c r="E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2259.04</v>
      </c>
      <c r="F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2274.81</v>
      </c>
      <c r="G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2254.62</v>
      </c>
      <c r="H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2230.7200000000003</v>
      </c>
      <c r="I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2208.36</v>
      </c>
      <c r="J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2155.08</v>
      </c>
      <c r="K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2358.08</v>
      </c>
      <c r="L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2340.0300000000002</v>
      </c>
      <c r="M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2358.4</v>
      </c>
      <c r="N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2371.41</v>
      </c>
      <c r="O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2377.9499999999998</v>
      </c>
      <c r="P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2390.6400000000003</v>
      </c>
      <c r="Q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2425.86</v>
      </c>
      <c r="R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2440.9700000000003</v>
      </c>
      <c r="S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2420.38</v>
      </c>
      <c r="T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2208.02</v>
      </c>
      <c r="U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2165.52</v>
      </c>
      <c r="V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2146</v>
      </c>
      <c r="W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2166.8000000000002</v>
      </c>
      <c r="X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2220.73</v>
      </c>
      <c r="Y52" s="11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2151.2200000000003</v>
      </c>
    </row>
    <row r="53" spans="1:27" x14ac:dyDescent="0.2">
      <c r="A53" s="94">
        <f t="shared" si="1"/>
        <v>41581</v>
      </c>
      <c r="B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2185.83</v>
      </c>
      <c r="C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2226.27</v>
      </c>
      <c r="D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2260.37</v>
      </c>
      <c r="E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2276.8900000000003</v>
      </c>
      <c r="F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2282.34</v>
      </c>
      <c r="G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2256.4300000000003</v>
      </c>
      <c r="H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2246.67</v>
      </c>
      <c r="I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2236.8900000000003</v>
      </c>
      <c r="J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2196.4</v>
      </c>
      <c r="K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2409.6000000000004</v>
      </c>
      <c r="L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2382.11</v>
      </c>
      <c r="M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2375.5100000000002</v>
      </c>
      <c r="N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2389.2400000000002</v>
      </c>
      <c r="O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2445.77</v>
      </c>
      <c r="P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2484.5100000000002</v>
      </c>
      <c r="Q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2492.64</v>
      </c>
      <c r="R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2484.21</v>
      </c>
      <c r="S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2456.34</v>
      </c>
      <c r="T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2221.37</v>
      </c>
      <c r="U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2146.5100000000002</v>
      </c>
      <c r="V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2141.08</v>
      </c>
      <c r="W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2177.44</v>
      </c>
      <c r="X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2232.87</v>
      </c>
      <c r="Y53" s="11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2156.5300000000002</v>
      </c>
    </row>
    <row r="54" spans="1:27" x14ac:dyDescent="0.2">
      <c r="A54" s="94">
        <f t="shared" si="1"/>
        <v>41582</v>
      </c>
      <c r="B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2185.67</v>
      </c>
      <c r="C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2226.37</v>
      </c>
      <c r="D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2260.44</v>
      </c>
      <c r="E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2276.5700000000002</v>
      </c>
      <c r="F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2281.83</v>
      </c>
      <c r="G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2255.9499999999998</v>
      </c>
      <c r="H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2245.7400000000002</v>
      </c>
      <c r="I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2234.91</v>
      </c>
      <c r="J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2194.48</v>
      </c>
      <c r="K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2408.7400000000002</v>
      </c>
      <c r="L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2381.7200000000003</v>
      </c>
      <c r="M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2374.9499999999998</v>
      </c>
      <c r="N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2388.66</v>
      </c>
      <c r="O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2444.79</v>
      </c>
      <c r="P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2484.09</v>
      </c>
      <c r="Q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2492.58</v>
      </c>
      <c r="R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2483.7400000000002</v>
      </c>
      <c r="S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2455.61</v>
      </c>
      <c r="T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2220.81</v>
      </c>
      <c r="U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2147.7800000000002</v>
      </c>
      <c r="V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2140.3200000000002</v>
      </c>
      <c r="W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2176.6999999999998</v>
      </c>
      <c r="X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2227.1</v>
      </c>
      <c r="Y54" s="11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2161.9900000000002</v>
      </c>
    </row>
    <row r="55" spans="1:27" x14ac:dyDescent="0.2">
      <c r="A55" s="94">
        <f t="shared" si="1"/>
        <v>41583</v>
      </c>
      <c r="B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2204.6800000000003</v>
      </c>
      <c r="C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2250.33</v>
      </c>
      <c r="D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2272.27</v>
      </c>
      <c r="E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2291.61</v>
      </c>
      <c r="F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2291.4900000000002</v>
      </c>
      <c r="G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2268.19</v>
      </c>
      <c r="H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2232.9900000000002</v>
      </c>
      <c r="I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2392.1800000000003</v>
      </c>
      <c r="J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2360.4900000000002</v>
      </c>
      <c r="K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2468.31</v>
      </c>
      <c r="L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2460.4300000000003</v>
      </c>
      <c r="M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2333.63</v>
      </c>
      <c r="N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2343.9100000000003</v>
      </c>
      <c r="O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2386.2200000000003</v>
      </c>
      <c r="P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2349.21</v>
      </c>
      <c r="Q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2359.5500000000002</v>
      </c>
      <c r="R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2576.13</v>
      </c>
      <c r="S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2548.0299999999997</v>
      </c>
      <c r="T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2332.11</v>
      </c>
      <c r="U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2224.4499999999998</v>
      </c>
      <c r="V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2236.12</v>
      </c>
      <c r="W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2174.13</v>
      </c>
      <c r="X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2179.5700000000002</v>
      </c>
      <c r="Y55" s="11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2157.1400000000003</v>
      </c>
    </row>
    <row r="56" spans="1:27" x14ac:dyDescent="0.2">
      <c r="A56" s="94">
        <f t="shared" si="1"/>
        <v>41584</v>
      </c>
      <c r="B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2232.5700000000002</v>
      </c>
      <c r="C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2277.36</v>
      </c>
      <c r="D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2311.4899999999998</v>
      </c>
      <c r="E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2327.3000000000002</v>
      </c>
      <c r="F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2321.92</v>
      </c>
      <c r="G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2306.87</v>
      </c>
      <c r="H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2246.06</v>
      </c>
      <c r="I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2420.2200000000003</v>
      </c>
      <c r="J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2380.9900000000002</v>
      </c>
      <c r="K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2496.4900000000002</v>
      </c>
      <c r="L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2489.06</v>
      </c>
      <c r="M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2338.98</v>
      </c>
      <c r="N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2370.17</v>
      </c>
      <c r="O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2386.2800000000002</v>
      </c>
      <c r="P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2386.2200000000003</v>
      </c>
      <c r="Q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2397.5500000000002</v>
      </c>
      <c r="R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2631.09</v>
      </c>
      <c r="S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2599.42</v>
      </c>
      <c r="T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2348.77</v>
      </c>
      <c r="U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2276.8200000000002</v>
      </c>
      <c r="V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2300.25</v>
      </c>
      <c r="W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2220.73</v>
      </c>
      <c r="X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2194.4300000000003</v>
      </c>
      <c r="Y56" s="11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2177.81</v>
      </c>
    </row>
    <row r="57" spans="1:27" x14ac:dyDescent="0.2">
      <c r="A57" s="94">
        <f t="shared" si="1"/>
        <v>41585</v>
      </c>
      <c r="B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2223.19</v>
      </c>
      <c r="C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2285.6400000000003</v>
      </c>
      <c r="D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2315.77</v>
      </c>
      <c r="E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2326.5</v>
      </c>
      <c r="F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2321.23</v>
      </c>
      <c r="G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2316.13</v>
      </c>
      <c r="H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2258.8200000000002</v>
      </c>
      <c r="I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2426.38</v>
      </c>
      <c r="J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2348.6999999999998</v>
      </c>
      <c r="K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2439.73</v>
      </c>
      <c r="L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2394.7800000000002</v>
      </c>
      <c r="M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2257.88</v>
      </c>
      <c r="N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2283.2800000000002</v>
      </c>
      <c r="O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2300.9900000000002</v>
      </c>
      <c r="P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2296.69</v>
      </c>
      <c r="Q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2283.8500000000004</v>
      </c>
      <c r="R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2440.1800000000003</v>
      </c>
      <c r="S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2409.67</v>
      </c>
      <c r="T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2281.52</v>
      </c>
      <c r="U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2258.7600000000002</v>
      </c>
      <c r="V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2281.21</v>
      </c>
      <c r="W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2198.0700000000002</v>
      </c>
      <c r="X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2179.3900000000003</v>
      </c>
      <c r="Y57" s="11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2157.4700000000003</v>
      </c>
    </row>
    <row r="58" spans="1:27" x14ac:dyDescent="0.2">
      <c r="A58" s="94">
        <f t="shared" si="1"/>
        <v>41586</v>
      </c>
      <c r="B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2188.2399999999998</v>
      </c>
      <c r="C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2235.92</v>
      </c>
      <c r="D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2253.87</v>
      </c>
      <c r="E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2276.87</v>
      </c>
      <c r="F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2276.8200000000002</v>
      </c>
      <c r="G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2258.73</v>
      </c>
      <c r="H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2204.92</v>
      </c>
      <c r="I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2369.77</v>
      </c>
      <c r="J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2301.16</v>
      </c>
      <c r="K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2365.5100000000002</v>
      </c>
      <c r="L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2332.92</v>
      </c>
      <c r="M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2234.77</v>
      </c>
      <c r="N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2258.5500000000002</v>
      </c>
      <c r="O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2275.2200000000003</v>
      </c>
      <c r="P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2283.8500000000004</v>
      </c>
      <c r="Q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2283.94</v>
      </c>
      <c r="R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2383.1400000000003</v>
      </c>
      <c r="S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2361.4900000000002</v>
      </c>
      <c r="T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2171.6999999999998</v>
      </c>
      <c r="U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2144.81</v>
      </c>
      <c r="V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2160.8200000000002</v>
      </c>
      <c r="W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2172.4900000000002</v>
      </c>
      <c r="X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2245.2200000000003</v>
      </c>
      <c r="Y58" s="11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2164.9500000000003</v>
      </c>
    </row>
    <row r="59" spans="1:27" x14ac:dyDescent="0.2">
      <c r="A59" s="94">
        <f t="shared" si="1"/>
        <v>41587</v>
      </c>
      <c r="B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2155.46</v>
      </c>
      <c r="C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2209.5500000000002</v>
      </c>
      <c r="D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2242.4500000000003</v>
      </c>
      <c r="E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2262.41</v>
      </c>
      <c r="F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2267.5</v>
      </c>
      <c r="G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2262.1400000000003</v>
      </c>
      <c r="H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2214.36</v>
      </c>
      <c r="I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2201.29</v>
      </c>
      <c r="J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2168.77</v>
      </c>
      <c r="K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2348.13</v>
      </c>
      <c r="L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2313.4300000000003</v>
      </c>
      <c r="M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2324.5100000000002</v>
      </c>
      <c r="N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2324.4900000000002</v>
      </c>
      <c r="O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2372.33</v>
      </c>
      <c r="P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2397.1999999999998</v>
      </c>
      <c r="Q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2424.9499999999998</v>
      </c>
      <c r="R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2403.16</v>
      </c>
      <c r="S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2361.33</v>
      </c>
      <c r="T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2153.6800000000003</v>
      </c>
      <c r="U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2190.9100000000003</v>
      </c>
      <c r="V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2179.6800000000003</v>
      </c>
      <c r="W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2181.8900000000003</v>
      </c>
      <c r="X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2235.2600000000002</v>
      </c>
      <c r="Y59" s="11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2159.9700000000003</v>
      </c>
    </row>
    <row r="60" spans="1:27" x14ac:dyDescent="0.2">
      <c r="A60" s="94">
        <f t="shared" si="1"/>
        <v>41588</v>
      </c>
      <c r="B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2171.3900000000003</v>
      </c>
      <c r="C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2218.4</v>
      </c>
      <c r="D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2256.85</v>
      </c>
      <c r="E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2267.0500000000002</v>
      </c>
      <c r="F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2272.3200000000002</v>
      </c>
      <c r="G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2277.79</v>
      </c>
      <c r="H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2227.94</v>
      </c>
      <c r="I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2195.81</v>
      </c>
      <c r="J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2147.61</v>
      </c>
      <c r="K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2328.9700000000003</v>
      </c>
      <c r="L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2280.21</v>
      </c>
      <c r="M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2275.1</v>
      </c>
      <c r="N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2317.4300000000003</v>
      </c>
      <c r="O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2340.0500000000002</v>
      </c>
      <c r="P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2351.8200000000002</v>
      </c>
      <c r="Q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2364.08</v>
      </c>
      <c r="R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2382.2600000000002</v>
      </c>
      <c r="S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2324.0500000000002</v>
      </c>
      <c r="T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2137.48</v>
      </c>
      <c r="U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2183.31</v>
      </c>
      <c r="V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2178.5100000000002</v>
      </c>
      <c r="W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2163.3900000000003</v>
      </c>
      <c r="X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2238.0300000000002</v>
      </c>
      <c r="Y60" s="11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2161.65</v>
      </c>
    </row>
    <row r="61" spans="1:27" x14ac:dyDescent="0.2">
      <c r="A61" s="94">
        <f t="shared" si="1"/>
        <v>41589</v>
      </c>
      <c r="B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2177.21</v>
      </c>
      <c r="C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2223.17</v>
      </c>
      <c r="D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2249.42</v>
      </c>
      <c r="E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2267.75</v>
      </c>
      <c r="F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2272.62</v>
      </c>
      <c r="G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2254.29</v>
      </c>
      <c r="H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2193.0700000000002</v>
      </c>
      <c r="I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2348.5300000000002</v>
      </c>
      <c r="J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2288.16</v>
      </c>
      <c r="K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2344.1000000000004</v>
      </c>
      <c r="L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2317.48</v>
      </c>
      <c r="M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2208.5100000000002</v>
      </c>
      <c r="N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2234.46</v>
      </c>
      <c r="O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2250</v>
      </c>
      <c r="P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2254.0100000000002</v>
      </c>
      <c r="Q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2245.9</v>
      </c>
      <c r="R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2364.71</v>
      </c>
      <c r="S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2342.69</v>
      </c>
      <c r="T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2184.52</v>
      </c>
      <c r="U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2152.3500000000004</v>
      </c>
      <c r="V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2149.79</v>
      </c>
      <c r="W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2172.21</v>
      </c>
      <c r="X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2222.98</v>
      </c>
      <c r="Y61" s="11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2155.25</v>
      </c>
    </row>
    <row r="62" spans="1:27" x14ac:dyDescent="0.2">
      <c r="A62" s="94">
        <f t="shared" si="1"/>
        <v>41590</v>
      </c>
      <c r="B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2161.15</v>
      </c>
      <c r="C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2209.02</v>
      </c>
      <c r="D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2233.59</v>
      </c>
      <c r="E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2250.79</v>
      </c>
      <c r="F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2250.77</v>
      </c>
      <c r="G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2233.69</v>
      </c>
      <c r="H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2179.34</v>
      </c>
      <c r="I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2330.9900000000002</v>
      </c>
      <c r="J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2272.33</v>
      </c>
      <c r="K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2330.46</v>
      </c>
      <c r="L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2299.9</v>
      </c>
      <c r="M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2209.8200000000002</v>
      </c>
      <c r="N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2235.6400000000003</v>
      </c>
      <c r="O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2251.2800000000002</v>
      </c>
      <c r="P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2255.2400000000002</v>
      </c>
      <c r="Q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2247.27</v>
      </c>
      <c r="R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2368.67</v>
      </c>
      <c r="S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2347.88</v>
      </c>
      <c r="T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2187.09</v>
      </c>
      <c r="U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2149.1800000000003</v>
      </c>
      <c r="V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2151.52</v>
      </c>
      <c r="W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2171.4900000000002</v>
      </c>
      <c r="X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2212.6800000000003</v>
      </c>
      <c r="Y62" s="11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2154.4</v>
      </c>
    </row>
    <row r="63" spans="1:27" x14ac:dyDescent="0.2">
      <c r="A63" s="94">
        <f t="shared" si="1"/>
        <v>41591</v>
      </c>
      <c r="B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2160.88</v>
      </c>
      <c r="C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2208.7000000000003</v>
      </c>
      <c r="D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2246.1</v>
      </c>
      <c r="E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2250.4700000000003</v>
      </c>
      <c r="F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2250.6</v>
      </c>
      <c r="G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2255.11</v>
      </c>
      <c r="H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2194.12</v>
      </c>
      <c r="I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2321.38</v>
      </c>
      <c r="J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2259.83</v>
      </c>
      <c r="K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2299.8000000000002</v>
      </c>
      <c r="L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2280.2600000000002</v>
      </c>
      <c r="M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2185.29</v>
      </c>
      <c r="N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2202.08</v>
      </c>
      <c r="O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2235.42</v>
      </c>
      <c r="P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2227.86</v>
      </c>
      <c r="Q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2231.7200000000003</v>
      </c>
      <c r="R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2345.1800000000003</v>
      </c>
      <c r="S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2300.58</v>
      </c>
      <c r="T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2186.12</v>
      </c>
      <c r="U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2137.5</v>
      </c>
      <c r="V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2150.83</v>
      </c>
      <c r="W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2167.9300000000003</v>
      </c>
      <c r="X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2209</v>
      </c>
      <c r="Y63" s="11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2149.96</v>
      </c>
    </row>
    <row r="64" spans="1:27" x14ac:dyDescent="0.2">
      <c r="A64" s="94">
        <f t="shared" si="1"/>
        <v>41592</v>
      </c>
      <c r="B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2167.7600000000002</v>
      </c>
      <c r="C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2216.69</v>
      </c>
      <c r="D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2246.0300000000002</v>
      </c>
      <c r="E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2250.42</v>
      </c>
      <c r="F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2254.85</v>
      </c>
      <c r="G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2246.27</v>
      </c>
      <c r="H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2193.8200000000002</v>
      </c>
      <c r="I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2321.29</v>
      </c>
      <c r="J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2259.7600000000002</v>
      </c>
      <c r="K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2295.4300000000003</v>
      </c>
      <c r="L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2276.9900000000002</v>
      </c>
      <c r="M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2179.6400000000003</v>
      </c>
      <c r="N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2192.71</v>
      </c>
      <c r="O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2213.88</v>
      </c>
      <c r="P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2217.5500000000002</v>
      </c>
      <c r="Q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2221.1800000000003</v>
      </c>
      <c r="R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2319.5700000000002</v>
      </c>
      <c r="S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2259.41</v>
      </c>
      <c r="T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2151.65</v>
      </c>
      <c r="U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2137.38</v>
      </c>
      <c r="V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2150.67</v>
      </c>
      <c r="W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2172.54</v>
      </c>
      <c r="X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2204.79</v>
      </c>
      <c r="Y64" s="11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2152.56</v>
      </c>
    </row>
    <row r="65" spans="1:25" x14ac:dyDescent="0.2">
      <c r="A65" s="94">
        <f t="shared" si="1"/>
        <v>41593</v>
      </c>
      <c r="B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2164.3000000000002</v>
      </c>
      <c r="C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2213.4900000000002</v>
      </c>
      <c r="D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2243.3900000000003</v>
      </c>
      <c r="E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2247.61</v>
      </c>
      <c r="F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2252.29</v>
      </c>
      <c r="G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2238.92</v>
      </c>
      <c r="H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2184.1000000000004</v>
      </c>
      <c r="I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2309.91</v>
      </c>
      <c r="J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2256.85</v>
      </c>
      <c r="K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2330.31</v>
      </c>
      <c r="L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2325.25</v>
      </c>
      <c r="M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2195.9900000000002</v>
      </c>
      <c r="N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2202.9100000000003</v>
      </c>
      <c r="O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2213.5300000000002</v>
      </c>
      <c r="P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2217.17</v>
      </c>
      <c r="Q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2209.9</v>
      </c>
      <c r="R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2294.77</v>
      </c>
      <c r="S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2259.6000000000004</v>
      </c>
      <c r="T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2151.37</v>
      </c>
      <c r="U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2137.56</v>
      </c>
      <c r="V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2151.06</v>
      </c>
      <c r="W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2170.9</v>
      </c>
      <c r="X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2210.92</v>
      </c>
      <c r="Y65" s="11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2153.2800000000002</v>
      </c>
    </row>
    <row r="66" spans="1:25" x14ac:dyDescent="0.2">
      <c r="A66" s="94">
        <f t="shared" si="1"/>
        <v>41594</v>
      </c>
      <c r="B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2152.87</v>
      </c>
      <c r="C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2216.42</v>
      </c>
      <c r="D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2255.41</v>
      </c>
      <c r="E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2265.75</v>
      </c>
      <c r="F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2265.7600000000002</v>
      </c>
      <c r="G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2250.71</v>
      </c>
      <c r="H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2218.9</v>
      </c>
      <c r="I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2189.12</v>
      </c>
      <c r="J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2148.61</v>
      </c>
      <c r="K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2297.3000000000002</v>
      </c>
      <c r="L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2281.86</v>
      </c>
      <c r="M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2266.21</v>
      </c>
      <c r="N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2286.46</v>
      </c>
      <c r="O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2302.2800000000002</v>
      </c>
      <c r="P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2318.9300000000003</v>
      </c>
      <c r="Q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2341.84</v>
      </c>
      <c r="R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2336.3200000000002</v>
      </c>
      <c r="S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2279.09</v>
      </c>
      <c r="T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2175.71</v>
      </c>
      <c r="U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2175.4300000000003</v>
      </c>
      <c r="V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2175.67</v>
      </c>
      <c r="W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2178.63</v>
      </c>
      <c r="X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2219.44</v>
      </c>
      <c r="Y66" s="11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2153.06</v>
      </c>
    </row>
    <row r="67" spans="1:25" x14ac:dyDescent="0.2">
      <c r="A67" s="94">
        <f t="shared" si="1"/>
        <v>41595</v>
      </c>
      <c r="B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2147.1999999999998</v>
      </c>
      <c r="C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2191.4900000000002</v>
      </c>
      <c r="D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2217.9499999999998</v>
      </c>
      <c r="E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2232.2200000000003</v>
      </c>
      <c r="F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2236.69</v>
      </c>
      <c r="G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2195.6800000000003</v>
      </c>
      <c r="H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2228.15</v>
      </c>
      <c r="I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2196.5700000000002</v>
      </c>
      <c r="J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2155.8200000000002</v>
      </c>
      <c r="K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2341.73</v>
      </c>
      <c r="L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2286.59</v>
      </c>
      <c r="M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2276.11</v>
      </c>
      <c r="N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2271.46</v>
      </c>
      <c r="O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2276.3200000000002</v>
      </c>
      <c r="P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2271.62</v>
      </c>
      <c r="Q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2251.8200000000002</v>
      </c>
      <c r="R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2228.98</v>
      </c>
      <c r="S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2188.29</v>
      </c>
      <c r="T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2174.67</v>
      </c>
      <c r="U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2174.87</v>
      </c>
      <c r="V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2175.71</v>
      </c>
      <c r="W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2177.8900000000003</v>
      </c>
      <c r="X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2273.69</v>
      </c>
      <c r="Y67" s="11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2159.25</v>
      </c>
    </row>
    <row r="68" spans="1:25" x14ac:dyDescent="0.2">
      <c r="A68" s="94">
        <f t="shared" si="1"/>
        <v>41596</v>
      </c>
      <c r="B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2143.5500000000002</v>
      </c>
      <c r="C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2189.4300000000003</v>
      </c>
      <c r="D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2220.5300000000002</v>
      </c>
      <c r="E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2237.27</v>
      </c>
      <c r="F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2232.98</v>
      </c>
      <c r="G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2204.88</v>
      </c>
      <c r="H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2167.7600000000002</v>
      </c>
      <c r="I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2289.1</v>
      </c>
      <c r="J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2221.1000000000004</v>
      </c>
      <c r="K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2262.6800000000003</v>
      </c>
      <c r="L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2249.6400000000003</v>
      </c>
      <c r="M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2163.09</v>
      </c>
      <c r="N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2185.67</v>
      </c>
      <c r="O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2182.33</v>
      </c>
      <c r="P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2192.4</v>
      </c>
      <c r="Q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2195.81</v>
      </c>
      <c r="R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2280.4</v>
      </c>
      <c r="S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2239.12</v>
      </c>
      <c r="T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2183.58</v>
      </c>
      <c r="U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2178.83</v>
      </c>
      <c r="V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2179.0300000000002</v>
      </c>
      <c r="W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2170.09</v>
      </c>
      <c r="X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2260.16</v>
      </c>
      <c r="Y68" s="11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2154.0700000000002</v>
      </c>
    </row>
    <row r="69" spans="1:25" x14ac:dyDescent="0.2">
      <c r="A69" s="94">
        <f t="shared" si="1"/>
        <v>41597</v>
      </c>
      <c r="B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2144.06</v>
      </c>
      <c r="C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2189.58</v>
      </c>
      <c r="D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2221.1800000000003</v>
      </c>
      <c r="E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2237.62</v>
      </c>
      <c r="F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2233.35</v>
      </c>
      <c r="G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2205.3900000000003</v>
      </c>
      <c r="H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2168.37</v>
      </c>
      <c r="I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2289.12</v>
      </c>
      <c r="J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2220.15</v>
      </c>
      <c r="K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2261.4100000000003</v>
      </c>
      <c r="L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2248.4499999999998</v>
      </c>
      <c r="M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2161.79</v>
      </c>
      <c r="N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2184.63</v>
      </c>
      <c r="O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2181.23</v>
      </c>
      <c r="P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2191.4900000000002</v>
      </c>
      <c r="Q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2195.1400000000003</v>
      </c>
      <c r="R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2279.9700000000003</v>
      </c>
      <c r="S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2238.7800000000002</v>
      </c>
      <c r="T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2181.6000000000004</v>
      </c>
      <c r="U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2177.4700000000003</v>
      </c>
      <c r="V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2177.7400000000002</v>
      </c>
      <c r="W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2169.1</v>
      </c>
      <c r="X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2256.36</v>
      </c>
      <c r="Y69" s="11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2153.08</v>
      </c>
    </row>
    <row r="70" spans="1:25" x14ac:dyDescent="0.2">
      <c r="A70" s="94">
        <f t="shared" si="1"/>
        <v>41598</v>
      </c>
      <c r="B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2147.37</v>
      </c>
      <c r="C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2205.08</v>
      </c>
      <c r="D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2229.42</v>
      </c>
      <c r="E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2233.65</v>
      </c>
      <c r="F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2225.23</v>
      </c>
      <c r="G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2221.27</v>
      </c>
      <c r="H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2179.09</v>
      </c>
      <c r="I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2289.44</v>
      </c>
      <c r="J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2209.0700000000002</v>
      </c>
      <c r="K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2247.8200000000002</v>
      </c>
      <c r="L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2206.58</v>
      </c>
      <c r="M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2176.7800000000002</v>
      </c>
      <c r="N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2150.2200000000003</v>
      </c>
      <c r="O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2140.1400000000003</v>
      </c>
      <c r="P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2136.9</v>
      </c>
      <c r="Q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2139.4300000000003</v>
      </c>
      <c r="R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2213.9700000000003</v>
      </c>
      <c r="S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2186.54</v>
      </c>
      <c r="T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2182.23</v>
      </c>
      <c r="U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2177.8500000000004</v>
      </c>
      <c r="V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2149.06</v>
      </c>
      <c r="W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2171.59</v>
      </c>
      <c r="X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2294.94</v>
      </c>
      <c r="Y70" s="11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2195.35</v>
      </c>
    </row>
    <row r="71" spans="1:25" x14ac:dyDescent="0.2">
      <c r="A71" s="94">
        <f t="shared" si="1"/>
        <v>41599</v>
      </c>
      <c r="B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2150.7800000000002</v>
      </c>
      <c r="C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2177.96</v>
      </c>
      <c r="D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2196.86</v>
      </c>
      <c r="E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2212.71</v>
      </c>
      <c r="F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2204.65</v>
      </c>
      <c r="G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2178.12</v>
      </c>
      <c r="H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2143.9</v>
      </c>
      <c r="I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2242.9500000000003</v>
      </c>
      <c r="J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2197.92</v>
      </c>
      <c r="K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2230.7200000000003</v>
      </c>
      <c r="L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2214.5300000000002</v>
      </c>
      <c r="M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2153.92</v>
      </c>
      <c r="N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2151.3900000000003</v>
      </c>
      <c r="O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2166.9300000000003</v>
      </c>
      <c r="P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2166.87</v>
      </c>
      <c r="Q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2157.17</v>
      </c>
      <c r="R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2233.1800000000003</v>
      </c>
      <c r="S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2186.1000000000004</v>
      </c>
      <c r="T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2183.66</v>
      </c>
      <c r="U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2179.7800000000002</v>
      </c>
      <c r="V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2179.7200000000003</v>
      </c>
      <c r="W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2171.83</v>
      </c>
      <c r="X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2290.34</v>
      </c>
      <c r="Y71" s="11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2177.54</v>
      </c>
    </row>
    <row r="72" spans="1:25" x14ac:dyDescent="0.2">
      <c r="A72" s="94">
        <f t="shared" si="1"/>
        <v>41600</v>
      </c>
      <c r="B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2152.1400000000003</v>
      </c>
      <c r="C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2138.46</v>
      </c>
      <c r="D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2156.09</v>
      </c>
      <c r="E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2188.67</v>
      </c>
      <c r="F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2166.6400000000003</v>
      </c>
      <c r="G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2155.87</v>
      </c>
      <c r="H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2153.5700000000002</v>
      </c>
      <c r="I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2219.71</v>
      </c>
      <c r="J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2170.5300000000002</v>
      </c>
      <c r="K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2213.4700000000003</v>
      </c>
      <c r="L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2183.4500000000003</v>
      </c>
      <c r="M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2174.19</v>
      </c>
      <c r="N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2173.79</v>
      </c>
      <c r="O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2171.11</v>
      </c>
      <c r="P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2171.6</v>
      </c>
      <c r="Q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2170.56</v>
      </c>
      <c r="R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2193.12</v>
      </c>
      <c r="S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2168.17</v>
      </c>
      <c r="T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2185.38</v>
      </c>
      <c r="U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2180.25</v>
      </c>
      <c r="V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2184.7000000000003</v>
      </c>
      <c r="W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2173.73</v>
      </c>
      <c r="X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2313.1999999999998</v>
      </c>
      <c r="Y72" s="11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2194.62</v>
      </c>
    </row>
    <row r="73" spans="1:25" x14ac:dyDescent="0.2">
      <c r="A73" s="94">
        <f t="shared" si="1"/>
        <v>41601</v>
      </c>
      <c r="B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2152.2000000000003</v>
      </c>
      <c r="C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2150.08</v>
      </c>
      <c r="D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2149.2200000000003</v>
      </c>
      <c r="E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2148.3200000000002</v>
      </c>
      <c r="F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2147.8900000000003</v>
      </c>
      <c r="G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2147.8900000000003</v>
      </c>
      <c r="H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2150.27</v>
      </c>
      <c r="I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2153.13</v>
      </c>
      <c r="J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2160.9300000000003</v>
      </c>
      <c r="K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2196.5500000000002</v>
      </c>
      <c r="L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2165.29</v>
      </c>
      <c r="M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2146.3200000000002</v>
      </c>
      <c r="N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2176.0300000000002</v>
      </c>
      <c r="O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2192.09</v>
      </c>
      <c r="P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2196</v>
      </c>
      <c r="Q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2217.02</v>
      </c>
      <c r="R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2214.19</v>
      </c>
      <c r="S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2181.1800000000003</v>
      </c>
      <c r="T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2178.2200000000003</v>
      </c>
      <c r="U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2177.19</v>
      </c>
      <c r="V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2175.73</v>
      </c>
      <c r="W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2187.29</v>
      </c>
      <c r="X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2332.4700000000003</v>
      </c>
      <c r="Y73" s="11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2213.0100000000002</v>
      </c>
    </row>
    <row r="74" spans="1:25" x14ac:dyDescent="0.2">
      <c r="A74" s="94">
        <f t="shared" si="1"/>
        <v>41602</v>
      </c>
      <c r="B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2164.7800000000002</v>
      </c>
      <c r="C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2154.42</v>
      </c>
      <c r="D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2154.1800000000003</v>
      </c>
      <c r="E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2157.7200000000003</v>
      </c>
      <c r="F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2161.44</v>
      </c>
      <c r="G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2173.7600000000002</v>
      </c>
      <c r="H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2158.96</v>
      </c>
      <c r="I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2147.66</v>
      </c>
      <c r="J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2159.0500000000002</v>
      </c>
      <c r="K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2214.4900000000002</v>
      </c>
      <c r="L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2172.83</v>
      </c>
      <c r="M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2164.8000000000002</v>
      </c>
      <c r="N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2176.0100000000002</v>
      </c>
      <c r="O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2204.58</v>
      </c>
      <c r="P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2230.9500000000003</v>
      </c>
      <c r="Q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2235.5700000000002</v>
      </c>
      <c r="R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2213.94</v>
      </c>
      <c r="S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2143.0500000000002</v>
      </c>
      <c r="T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2175.6600000000003</v>
      </c>
      <c r="U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2177.19</v>
      </c>
      <c r="V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2178.58</v>
      </c>
      <c r="W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2186.59</v>
      </c>
      <c r="X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2351.52</v>
      </c>
      <c r="Y74" s="11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2214.27</v>
      </c>
    </row>
    <row r="75" spans="1:25" x14ac:dyDescent="0.2">
      <c r="A75" s="94">
        <f t="shared" si="1"/>
        <v>41603</v>
      </c>
      <c r="B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2153.63</v>
      </c>
      <c r="C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2139.87</v>
      </c>
      <c r="D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2163.67</v>
      </c>
      <c r="E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2177.9700000000003</v>
      </c>
      <c r="F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2166.87</v>
      </c>
      <c r="G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2156.67</v>
      </c>
      <c r="H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2151.44</v>
      </c>
      <c r="I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2220.09</v>
      </c>
      <c r="J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2171.29</v>
      </c>
      <c r="K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2230.79</v>
      </c>
      <c r="L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2199.21</v>
      </c>
      <c r="M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2174.87</v>
      </c>
      <c r="N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2158.2400000000002</v>
      </c>
      <c r="O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2139.5300000000002</v>
      </c>
      <c r="P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2140.88</v>
      </c>
      <c r="Q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2152.3900000000003</v>
      </c>
      <c r="R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2205.61</v>
      </c>
      <c r="S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2180.11</v>
      </c>
      <c r="T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2184.5</v>
      </c>
      <c r="U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2185.46</v>
      </c>
      <c r="V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2186.21</v>
      </c>
      <c r="W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2173.96</v>
      </c>
      <c r="X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2326.92</v>
      </c>
      <c r="Y75" s="11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2187.4</v>
      </c>
    </row>
    <row r="76" spans="1:25" x14ac:dyDescent="0.2">
      <c r="A76" s="94">
        <f t="shared" si="1"/>
        <v>41604</v>
      </c>
      <c r="B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2153</v>
      </c>
      <c r="C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2149.8200000000002</v>
      </c>
      <c r="D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2163.73</v>
      </c>
      <c r="E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2177.9700000000003</v>
      </c>
      <c r="F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2167.12</v>
      </c>
      <c r="G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2160.23</v>
      </c>
      <c r="H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2150.3000000000002</v>
      </c>
      <c r="I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2221.06</v>
      </c>
      <c r="J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2185.6800000000003</v>
      </c>
      <c r="K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2248.3900000000003</v>
      </c>
      <c r="L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2235.44</v>
      </c>
      <c r="M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2153.0100000000002</v>
      </c>
      <c r="N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2174.4900000000002</v>
      </c>
      <c r="O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2177.5500000000002</v>
      </c>
      <c r="P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2181.0500000000002</v>
      </c>
      <c r="Q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2171.0500000000002</v>
      </c>
      <c r="R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2270.1999999999998</v>
      </c>
      <c r="S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2226.6400000000003</v>
      </c>
      <c r="T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2184.1400000000003</v>
      </c>
      <c r="U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2184.9700000000003</v>
      </c>
      <c r="V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2185.3900000000003</v>
      </c>
      <c r="W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2170.88</v>
      </c>
      <c r="X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2303.02</v>
      </c>
      <c r="Y76" s="11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2175.5700000000002</v>
      </c>
    </row>
    <row r="77" spans="1:25" x14ac:dyDescent="0.2">
      <c r="A77" s="94">
        <f t="shared" si="1"/>
        <v>41605</v>
      </c>
      <c r="B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2152.86</v>
      </c>
      <c r="C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2163.7400000000002</v>
      </c>
      <c r="D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2178.2600000000002</v>
      </c>
      <c r="E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2185.6</v>
      </c>
      <c r="F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2181.94</v>
      </c>
      <c r="G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2177.87</v>
      </c>
      <c r="H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2141.5100000000002</v>
      </c>
      <c r="I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2235.2800000000002</v>
      </c>
      <c r="J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2191.92</v>
      </c>
      <c r="K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2257.09</v>
      </c>
      <c r="L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2261.25</v>
      </c>
      <c r="M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2168.8500000000004</v>
      </c>
      <c r="N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2185.1800000000003</v>
      </c>
      <c r="O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2191.67</v>
      </c>
      <c r="P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2194.8200000000002</v>
      </c>
      <c r="Q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2198.52</v>
      </c>
      <c r="R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2293.6999999999998</v>
      </c>
      <c r="S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2237.9700000000003</v>
      </c>
      <c r="T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2184.27</v>
      </c>
      <c r="U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2184.25</v>
      </c>
      <c r="V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2185.3900000000003</v>
      </c>
      <c r="W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2171.04</v>
      </c>
      <c r="X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2281.12</v>
      </c>
      <c r="Y77" s="11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2160.42</v>
      </c>
    </row>
    <row r="78" spans="1:25" x14ac:dyDescent="0.2">
      <c r="A78" s="94">
        <f t="shared" si="1"/>
        <v>41606</v>
      </c>
      <c r="B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2141.9499999999998</v>
      </c>
      <c r="C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2177.9499999999998</v>
      </c>
      <c r="D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2204.4900000000002</v>
      </c>
      <c r="E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2216.54</v>
      </c>
      <c r="F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2208.5100000000002</v>
      </c>
      <c r="G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2200.36</v>
      </c>
      <c r="H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2150.86</v>
      </c>
      <c r="I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2240.36</v>
      </c>
      <c r="J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2192.65</v>
      </c>
      <c r="K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2237.0700000000002</v>
      </c>
      <c r="L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2224.59</v>
      </c>
      <c r="M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2142.9</v>
      </c>
      <c r="N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2153.5300000000002</v>
      </c>
      <c r="O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2165.98</v>
      </c>
      <c r="P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2175.3000000000002</v>
      </c>
      <c r="Q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2199.69</v>
      </c>
      <c r="R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2295.5700000000002</v>
      </c>
      <c r="S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2240.17</v>
      </c>
      <c r="T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2178.0300000000002</v>
      </c>
      <c r="U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2179.0300000000002</v>
      </c>
      <c r="V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2180.16</v>
      </c>
      <c r="W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2169.92</v>
      </c>
      <c r="X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2269.77</v>
      </c>
      <c r="Y78" s="11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2159.7200000000003</v>
      </c>
    </row>
    <row r="79" spans="1:25" x14ac:dyDescent="0.2">
      <c r="A79" s="94">
        <f t="shared" si="1"/>
        <v>41607</v>
      </c>
      <c r="B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2151.19</v>
      </c>
      <c r="C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2156.46</v>
      </c>
      <c r="D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2177.67</v>
      </c>
      <c r="E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2181.46</v>
      </c>
      <c r="F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2177.7000000000003</v>
      </c>
      <c r="G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2170.25</v>
      </c>
      <c r="H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2151.69</v>
      </c>
      <c r="I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2220.44</v>
      </c>
      <c r="J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2175.7200000000003</v>
      </c>
      <c r="K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2216.23</v>
      </c>
      <c r="L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2200.62</v>
      </c>
      <c r="M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2176.23</v>
      </c>
      <c r="N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2153.33</v>
      </c>
      <c r="O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2165.8000000000002</v>
      </c>
      <c r="P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2162.2399999999998</v>
      </c>
      <c r="Q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2156.42</v>
      </c>
      <c r="R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2240.42</v>
      </c>
      <c r="S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2199.69</v>
      </c>
      <c r="T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2182.34</v>
      </c>
      <c r="U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2179.37</v>
      </c>
      <c r="V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2181.0100000000002</v>
      </c>
      <c r="W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2170.7800000000002</v>
      </c>
      <c r="X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2301.1800000000003</v>
      </c>
      <c r="Y79" s="11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2159.3200000000002</v>
      </c>
    </row>
    <row r="80" spans="1:25" x14ac:dyDescent="0.2">
      <c r="A80" s="94">
        <f t="shared" si="1"/>
        <v>41608</v>
      </c>
      <c r="B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2153.63</v>
      </c>
      <c r="C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2151.33</v>
      </c>
      <c r="D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2166.73</v>
      </c>
      <c r="E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2174.9500000000003</v>
      </c>
      <c r="F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2170.86</v>
      </c>
      <c r="G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2178.5500000000002</v>
      </c>
      <c r="H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2158.58</v>
      </c>
      <c r="I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2157.67</v>
      </c>
      <c r="J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2159.42</v>
      </c>
      <c r="K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2177.84</v>
      </c>
      <c r="L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2156.0500000000002</v>
      </c>
      <c r="M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2141.34</v>
      </c>
      <c r="N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2166.2400000000002</v>
      </c>
      <c r="O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2178.15</v>
      </c>
      <c r="P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2186.12</v>
      </c>
      <c r="Q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2194.5700000000002</v>
      </c>
      <c r="R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2191.63</v>
      </c>
      <c r="S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2171.44</v>
      </c>
      <c r="T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2176.85</v>
      </c>
      <c r="U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2176.58</v>
      </c>
      <c r="V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2178.4</v>
      </c>
      <c r="W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2176.17</v>
      </c>
      <c r="X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2310.77</v>
      </c>
      <c r="Y80" s="11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2158.81</v>
      </c>
    </row>
    <row r="81" spans="1:27" x14ac:dyDescent="0.2">
      <c r="A81" s="100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7" x14ac:dyDescent="0.25">
      <c r="A82" s="102" t="s">
        <v>161</v>
      </c>
    </row>
    <row r="83" spans="1:27" ht="12.75" x14ac:dyDescent="0.2">
      <c r="A83" s="165" t="s">
        <v>50</v>
      </c>
      <c r="B83" s="168" t="s">
        <v>131</v>
      </c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70"/>
    </row>
    <row r="84" spans="1:27" ht="12.75" x14ac:dyDescent="0.2">
      <c r="A84" s="166"/>
      <c r="B84" s="171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3"/>
    </row>
    <row r="85" spans="1:27" ht="12.75" customHeight="1" x14ac:dyDescent="0.2">
      <c r="A85" s="166"/>
      <c r="B85" s="174" t="s">
        <v>132</v>
      </c>
      <c r="C85" s="163" t="s">
        <v>133</v>
      </c>
      <c r="D85" s="163" t="s">
        <v>134</v>
      </c>
      <c r="E85" s="163" t="s">
        <v>135</v>
      </c>
      <c r="F85" s="163" t="s">
        <v>136</v>
      </c>
      <c r="G85" s="163" t="s">
        <v>137</v>
      </c>
      <c r="H85" s="163" t="s">
        <v>138</v>
      </c>
      <c r="I85" s="163" t="s">
        <v>139</v>
      </c>
      <c r="J85" s="163" t="s">
        <v>140</v>
      </c>
      <c r="K85" s="163" t="s">
        <v>141</v>
      </c>
      <c r="L85" s="163" t="s">
        <v>142</v>
      </c>
      <c r="M85" s="163" t="s">
        <v>143</v>
      </c>
      <c r="N85" s="176" t="s">
        <v>144</v>
      </c>
      <c r="O85" s="163" t="s">
        <v>145</v>
      </c>
      <c r="P85" s="163" t="s">
        <v>146</v>
      </c>
      <c r="Q85" s="163" t="s">
        <v>147</v>
      </c>
      <c r="R85" s="163" t="s">
        <v>148</v>
      </c>
      <c r="S85" s="163" t="s">
        <v>149</v>
      </c>
      <c r="T85" s="163" t="s">
        <v>150</v>
      </c>
      <c r="U85" s="163" t="s">
        <v>151</v>
      </c>
      <c r="V85" s="163" t="s">
        <v>152</v>
      </c>
      <c r="W85" s="163" t="s">
        <v>153</v>
      </c>
      <c r="X85" s="163" t="s">
        <v>154</v>
      </c>
      <c r="Y85" s="163" t="s">
        <v>155</v>
      </c>
    </row>
    <row r="86" spans="1:27" ht="11.25" customHeight="1" x14ac:dyDescent="0.2">
      <c r="A86" s="167"/>
      <c r="B86" s="175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7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94">
        <f t="shared" ref="A87:A116" si="2">A51</f>
        <v>41579</v>
      </c>
      <c r="B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2170.2600000000002</v>
      </c>
      <c r="C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2217.6400000000003</v>
      </c>
      <c r="D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2240</v>
      </c>
      <c r="E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2240.02</v>
      </c>
      <c r="F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2245.0100000000002</v>
      </c>
      <c r="G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2241.69</v>
      </c>
      <c r="H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2187.3200000000002</v>
      </c>
      <c r="I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2346.0700000000002</v>
      </c>
      <c r="J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2284.71</v>
      </c>
      <c r="K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2365.59</v>
      </c>
      <c r="L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2330.9700000000003</v>
      </c>
      <c r="M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2208.88</v>
      </c>
      <c r="N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2241.29</v>
      </c>
      <c r="O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2267.48</v>
      </c>
      <c r="P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2275.79</v>
      </c>
      <c r="Q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2270.8500000000004</v>
      </c>
      <c r="R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2451.1400000000003</v>
      </c>
      <c r="S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2459.6400000000003</v>
      </c>
      <c r="T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2280.5</v>
      </c>
      <c r="U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2164.79</v>
      </c>
      <c r="V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2156.7400000000002</v>
      </c>
      <c r="W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2111.66</v>
      </c>
      <c r="X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2130.11</v>
      </c>
      <c r="Y87" s="11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2124.06</v>
      </c>
      <c r="AA87" s="95"/>
    </row>
    <row r="88" spans="1:27" x14ac:dyDescent="0.2">
      <c r="A88" s="94">
        <f t="shared" si="2"/>
        <v>41580</v>
      </c>
      <c r="B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2131.1999999999998</v>
      </c>
      <c r="C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2181.0100000000002</v>
      </c>
      <c r="D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2208.12</v>
      </c>
      <c r="E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2212.7600000000002</v>
      </c>
      <c r="F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2227.5500000000002</v>
      </c>
      <c r="G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2208.62</v>
      </c>
      <c r="H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2186.23</v>
      </c>
      <c r="I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2165.27</v>
      </c>
      <c r="J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2115.33</v>
      </c>
      <c r="K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2305.59</v>
      </c>
      <c r="L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2288.67</v>
      </c>
      <c r="M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2305.8900000000003</v>
      </c>
      <c r="N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2318.08</v>
      </c>
      <c r="O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2324.21</v>
      </c>
      <c r="P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2336.1000000000004</v>
      </c>
      <c r="Q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2369.11</v>
      </c>
      <c r="R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2383.2800000000002</v>
      </c>
      <c r="S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2363.98</v>
      </c>
      <c r="T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2164.94</v>
      </c>
      <c r="U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2125.12</v>
      </c>
      <c r="V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2106.8200000000002</v>
      </c>
      <c r="W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2126.3200000000002</v>
      </c>
      <c r="X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2176.86</v>
      </c>
      <c r="Y88" s="11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2111.71</v>
      </c>
    </row>
    <row r="89" spans="1:27" x14ac:dyDescent="0.2">
      <c r="A89" s="94">
        <f t="shared" si="2"/>
        <v>41581</v>
      </c>
      <c r="B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2144.15</v>
      </c>
      <c r="C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2182.0500000000002</v>
      </c>
      <c r="D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2214.0100000000002</v>
      </c>
      <c r="E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2229.4900000000002</v>
      </c>
      <c r="F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2234.61</v>
      </c>
      <c r="G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2210.3200000000002</v>
      </c>
      <c r="H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2201.17</v>
      </c>
      <c r="I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2192</v>
      </c>
      <c r="J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2154.06</v>
      </c>
      <c r="K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2353.87</v>
      </c>
      <c r="L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2328.11</v>
      </c>
      <c r="M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2321.92</v>
      </c>
      <c r="N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2334.79</v>
      </c>
      <c r="O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2387.77</v>
      </c>
      <c r="P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2424.08</v>
      </c>
      <c r="Q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2431.6999999999998</v>
      </c>
      <c r="R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2423.8000000000002</v>
      </c>
      <c r="S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2397.6800000000003</v>
      </c>
      <c r="T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2177.46</v>
      </c>
      <c r="U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2107.3000000000002</v>
      </c>
      <c r="V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2102.21</v>
      </c>
      <c r="W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2136.2800000000002</v>
      </c>
      <c r="X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2188.23</v>
      </c>
      <c r="Y89" s="11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2116.69</v>
      </c>
    </row>
    <row r="90" spans="1:27" x14ac:dyDescent="0.2">
      <c r="A90" s="94">
        <f t="shared" si="2"/>
        <v>41582</v>
      </c>
      <c r="B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2144</v>
      </c>
      <c r="C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2182.14</v>
      </c>
      <c r="D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2214.08</v>
      </c>
      <c r="E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2229.19</v>
      </c>
      <c r="F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2234.13</v>
      </c>
      <c r="G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2209.87</v>
      </c>
      <c r="H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2200.3000000000002</v>
      </c>
      <c r="I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2190.15</v>
      </c>
      <c r="J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2152.2600000000002</v>
      </c>
      <c r="K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2353.0700000000002</v>
      </c>
      <c r="L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2327.75</v>
      </c>
      <c r="M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2321.4</v>
      </c>
      <c r="N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2334.25</v>
      </c>
      <c r="O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2386.86</v>
      </c>
      <c r="P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2423.69</v>
      </c>
      <c r="Q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2431.65</v>
      </c>
      <c r="R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2423.36</v>
      </c>
      <c r="S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2397</v>
      </c>
      <c r="T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2176.94</v>
      </c>
      <c r="U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2108.4900000000002</v>
      </c>
      <c r="V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2101.5</v>
      </c>
      <c r="W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2135.6</v>
      </c>
      <c r="X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2182.83</v>
      </c>
      <c r="Y90" s="11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2121.8000000000002</v>
      </c>
    </row>
    <row r="91" spans="1:27" x14ac:dyDescent="0.2">
      <c r="A91" s="94">
        <f t="shared" si="2"/>
        <v>41583</v>
      </c>
      <c r="B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2161.8200000000002</v>
      </c>
      <c r="C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2204.61</v>
      </c>
      <c r="D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2225.17</v>
      </c>
      <c r="E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2243.29</v>
      </c>
      <c r="F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2243.1800000000003</v>
      </c>
      <c r="G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2221.34</v>
      </c>
      <c r="H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2188.3500000000004</v>
      </c>
      <c r="I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2337.5500000000002</v>
      </c>
      <c r="J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2307.85</v>
      </c>
      <c r="K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2408.9</v>
      </c>
      <c r="L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2401.52</v>
      </c>
      <c r="M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2282.67</v>
      </c>
      <c r="N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2292.3100000000004</v>
      </c>
      <c r="O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2331.96</v>
      </c>
      <c r="P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2297.2800000000002</v>
      </c>
      <c r="Q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2306.96</v>
      </c>
      <c r="R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2509.96</v>
      </c>
      <c r="S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2483.62</v>
      </c>
      <c r="T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2281.25</v>
      </c>
      <c r="U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2180.35</v>
      </c>
      <c r="V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2191.2800000000002</v>
      </c>
      <c r="W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2133.1800000000003</v>
      </c>
      <c r="X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2138.2800000000002</v>
      </c>
      <c r="Y91" s="11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2117.2600000000002</v>
      </c>
    </row>
    <row r="92" spans="1:27" x14ac:dyDescent="0.2">
      <c r="A92" s="94">
        <f t="shared" si="2"/>
        <v>41584</v>
      </c>
      <c r="B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2187.9499999999998</v>
      </c>
      <c r="C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2229.94</v>
      </c>
      <c r="D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2261.92</v>
      </c>
      <c r="E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2276.7400000000002</v>
      </c>
      <c r="F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2271.6999999999998</v>
      </c>
      <c r="G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2257.59</v>
      </c>
      <c r="H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2200.6000000000004</v>
      </c>
      <c r="I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2363.83</v>
      </c>
      <c r="J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2327.06</v>
      </c>
      <c r="K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2435.31</v>
      </c>
      <c r="L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2428.34</v>
      </c>
      <c r="M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2287.69</v>
      </c>
      <c r="N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2316.92</v>
      </c>
      <c r="O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2332.02</v>
      </c>
      <c r="P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2331.96</v>
      </c>
      <c r="Q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2342.58</v>
      </c>
      <c r="R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2561.46</v>
      </c>
      <c r="S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2531.7800000000002</v>
      </c>
      <c r="T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2296.86</v>
      </c>
      <c r="U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2229.42</v>
      </c>
      <c r="V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2251.3900000000003</v>
      </c>
      <c r="W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2176.86</v>
      </c>
      <c r="X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2152.21</v>
      </c>
      <c r="Y92" s="11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2136.63</v>
      </c>
    </row>
    <row r="93" spans="1:27" x14ac:dyDescent="0.2">
      <c r="A93" s="94">
        <f t="shared" si="2"/>
        <v>41585</v>
      </c>
      <c r="B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2179.17</v>
      </c>
      <c r="C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2237.6999999999998</v>
      </c>
      <c r="D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2265.94</v>
      </c>
      <c r="E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2276</v>
      </c>
      <c r="F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2271.0500000000002</v>
      </c>
      <c r="G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2266.27</v>
      </c>
      <c r="H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2212.56</v>
      </c>
      <c r="I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2369.6000000000004</v>
      </c>
      <c r="J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2296.8000000000002</v>
      </c>
      <c r="K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2382.11</v>
      </c>
      <c r="L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2339.9900000000002</v>
      </c>
      <c r="M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2211.6800000000003</v>
      </c>
      <c r="N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2235.48</v>
      </c>
      <c r="O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2252.09</v>
      </c>
      <c r="P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2248.0500000000002</v>
      </c>
      <c r="Q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2236.02</v>
      </c>
      <c r="R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2382.5300000000002</v>
      </c>
      <c r="S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2353.94</v>
      </c>
      <c r="T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2233.84</v>
      </c>
      <c r="U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2212.5</v>
      </c>
      <c r="V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2233.54</v>
      </c>
      <c r="W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2155.62</v>
      </c>
      <c r="X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2138.12</v>
      </c>
      <c r="Y93" s="11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2117.5700000000002</v>
      </c>
    </row>
    <row r="94" spans="1:27" x14ac:dyDescent="0.2">
      <c r="A94" s="94">
        <f t="shared" si="2"/>
        <v>41586</v>
      </c>
      <c r="B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2146.41</v>
      </c>
      <c r="C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2191.09</v>
      </c>
      <c r="D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2207.92</v>
      </c>
      <c r="E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2229.4700000000003</v>
      </c>
      <c r="F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2229.42</v>
      </c>
      <c r="G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2212.4700000000003</v>
      </c>
      <c r="H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2162.04</v>
      </c>
      <c r="I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2316.54</v>
      </c>
      <c r="J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2252.2400000000002</v>
      </c>
      <c r="K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2312.5500000000002</v>
      </c>
      <c r="L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2282</v>
      </c>
      <c r="M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2190.02</v>
      </c>
      <c r="N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2212.31</v>
      </c>
      <c r="O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2227.9300000000003</v>
      </c>
      <c r="P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2236.02</v>
      </c>
      <c r="Q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2236.1</v>
      </c>
      <c r="R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2329.08</v>
      </c>
      <c r="S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2308.7800000000002</v>
      </c>
      <c r="T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2130.9</v>
      </c>
      <c r="U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2105.7000000000003</v>
      </c>
      <c r="V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2120.71</v>
      </c>
      <c r="W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2131.65</v>
      </c>
      <c r="X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2199.81</v>
      </c>
      <c r="Y94" s="11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2124.58</v>
      </c>
    </row>
    <row r="95" spans="1:27" x14ac:dyDescent="0.2">
      <c r="A95" s="94">
        <f t="shared" si="2"/>
        <v>41587</v>
      </c>
      <c r="B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2115.69</v>
      </c>
      <c r="C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2166.38</v>
      </c>
      <c r="D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2197.2200000000003</v>
      </c>
      <c r="E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2215.92</v>
      </c>
      <c r="F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2220.7000000000003</v>
      </c>
      <c r="G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2215.67</v>
      </c>
      <c r="H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2170.8900000000003</v>
      </c>
      <c r="I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2158.6400000000003</v>
      </c>
      <c r="J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2128.16</v>
      </c>
      <c r="K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2296.2600000000002</v>
      </c>
      <c r="L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2263.7400000000002</v>
      </c>
      <c r="M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2274.13</v>
      </c>
      <c r="N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2274.1000000000004</v>
      </c>
      <c r="O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2318.9499999999998</v>
      </c>
      <c r="P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2342.25</v>
      </c>
      <c r="Q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2368.2600000000002</v>
      </c>
      <c r="R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2347.84</v>
      </c>
      <c r="S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2308.63</v>
      </c>
      <c r="T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2114.02</v>
      </c>
      <c r="U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2148.9100000000003</v>
      </c>
      <c r="V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2138.38</v>
      </c>
      <c r="W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2140.46</v>
      </c>
      <c r="X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2190.4700000000003</v>
      </c>
      <c r="Y95" s="11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2119.91</v>
      </c>
    </row>
    <row r="96" spans="1:27" x14ac:dyDescent="0.2">
      <c r="A96" s="94">
        <f t="shared" si="2"/>
        <v>41588</v>
      </c>
      <c r="B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2130.61</v>
      </c>
      <c r="C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2174.67</v>
      </c>
      <c r="D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2210.71</v>
      </c>
      <c r="E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2220.2800000000002</v>
      </c>
      <c r="F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2225.21</v>
      </c>
      <c r="G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2230.33</v>
      </c>
      <c r="H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2183.61</v>
      </c>
      <c r="I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2153.5100000000002</v>
      </c>
      <c r="J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2108.33</v>
      </c>
      <c r="K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2278.3100000000004</v>
      </c>
      <c r="L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2232.61</v>
      </c>
      <c r="M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2227.81</v>
      </c>
      <c r="N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2267.4899999999998</v>
      </c>
      <c r="O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2288.69</v>
      </c>
      <c r="P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2299.7200000000003</v>
      </c>
      <c r="Q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2311.21</v>
      </c>
      <c r="R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2328.25</v>
      </c>
      <c r="S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2273.6999999999998</v>
      </c>
      <c r="T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2098.84</v>
      </c>
      <c r="U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2141.79</v>
      </c>
      <c r="V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2137.29</v>
      </c>
      <c r="W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2123.12</v>
      </c>
      <c r="X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2193.08</v>
      </c>
      <c r="Y96" s="11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2121.4900000000002</v>
      </c>
    </row>
    <row r="97" spans="1:25" x14ac:dyDescent="0.2">
      <c r="A97" s="94">
        <f t="shared" si="2"/>
        <v>41589</v>
      </c>
      <c r="B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2136.0700000000002</v>
      </c>
      <c r="C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2179.1400000000003</v>
      </c>
      <c r="D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2203.75</v>
      </c>
      <c r="E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2220.9300000000003</v>
      </c>
      <c r="F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2225.4900000000002</v>
      </c>
      <c r="G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2208.3200000000002</v>
      </c>
      <c r="H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2150.94</v>
      </c>
      <c r="I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2296.64</v>
      </c>
      <c r="J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2240.06</v>
      </c>
      <c r="K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2292.48</v>
      </c>
      <c r="L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2267.54</v>
      </c>
      <c r="M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2165.41</v>
      </c>
      <c r="N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2189.73</v>
      </c>
      <c r="O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2204.29</v>
      </c>
      <c r="P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2208.0500000000002</v>
      </c>
      <c r="Q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2200.4500000000003</v>
      </c>
      <c r="R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2311.81</v>
      </c>
      <c r="S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2291.16</v>
      </c>
      <c r="T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2142.92</v>
      </c>
      <c r="U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2112.77</v>
      </c>
      <c r="V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2110.37</v>
      </c>
      <c r="W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2131.38</v>
      </c>
      <c r="X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2178.9700000000003</v>
      </c>
      <c r="Y97" s="11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2115.4900000000002</v>
      </c>
    </row>
    <row r="98" spans="1:25" x14ac:dyDescent="0.2">
      <c r="A98" s="94">
        <f t="shared" si="2"/>
        <v>41590</v>
      </c>
      <c r="B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2121.02</v>
      </c>
      <c r="C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2165.8900000000003</v>
      </c>
      <c r="D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2188.91</v>
      </c>
      <c r="E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2205.04</v>
      </c>
      <c r="F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2205.0100000000002</v>
      </c>
      <c r="G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2189</v>
      </c>
      <c r="H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2138.0700000000002</v>
      </c>
      <c r="I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2280.2000000000003</v>
      </c>
      <c r="J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2225.2200000000003</v>
      </c>
      <c r="K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2279.71</v>
      </c>
      <c r="L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2251.06</v>
      </c>
      <c r="M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2166.63</v>
      </c>
      <c r="N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2190.84</v>
      </c>
      <c r="O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2205.4899999999998</v>
      </c>
      <c r="P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2209.2000000000003</v>
      </c>
      <c r="Q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2201.73</v>
      </c>
      <c r="R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2315.52</v>
      </c>
      <c r="S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2296.0300000000002</v>
      </c>
      <c r="T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2145.33</v>
      </c>
      <c r="U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2109.8000000000002</v>
      </c>
      <c r="V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2111.9900000000002</v>
      </c>
      <c r="W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2130.71</v>
      </c>
      <c r="X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2169.3200000000002</v>
      </c>
      <c r="Y98" s="11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2114.6999999999998</v>
      </c>
    </row>
    <row r="99" spans="1:25" x14ac:dyDescent="0.2">
      <c r="A99" s="94">
        <f t="shared" si="2"/>
        <v>41591</v>
      </c>
      <c r="B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2120.7600000000002</v>
      </c>
      <c r="C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2165.58</v>
      </c>
      <c r="D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2200.6400000000003</v>
      </c>
      <c r="E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2204.73</v>
      </c>
      <c r="F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2204.85</v>
      </c>
      <c r="G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2209.09</v>
      </c>
      <c r="H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2151.92</v>
      </c>
      <c r="I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2271.19</v>
      </c>
      <c r="J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2213.5100000000002</v>
      </c>
      <c r="K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2250.9700000000003</v>
      </c>
      <c r="L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2232.66</v>
      </c>
      <c r="M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2143.65</v>
      </c>
      <c r="N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2159.38</v>
      </c>
      <c r="O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2190.63</v>
      </c>
      <c r="P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2183.54</v>
      </c>
      <c r="Q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2187.16</v>
      </c>
      <c r="R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2293.5</v>
      </c>
      <c r="S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2251.6999999999998</v>
      </c>
      <c r="T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2144.42</v>
      </c>
      <c r="U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2098.8500000000004</v>
      </c>
      <c r="V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2111.35</v>
      </c>
      <c r="W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2127.37</v>
      </c>
      <c r="X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2165.86</v>
      </c>
      <c r="Y99" s="11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2110.5300000000002</v>
      </c>
    </row>
    <row r="100" spans="1:25" x14ac:dyDescent="0.2">
      <c r="A100" s="94">
        <f t="shared" si="2"/>
        <v>41592</v>
      </c>
      <c r="B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2127.2200000000003</v>
      </c>
      <c r="C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2173.08</v>
      </c>
      <c r="D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2200.5700000000002</v>
      </c>
      <c r="E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2204.69</v>
      </c>
      <c r="F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2208.84</v>
      </c>
      <c r="G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2200.8000000000002</v>
      </c>
      <c r="H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2151.6400000000003</v>
      </c>
      <c r="I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2271.11</v>
      </c>
      <c r="J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2213.44</v>
      </c>
      <c r="K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2246.87</v>
      </c>
      <c r="L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2229.59</v>
      </c>
      <c r="M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2138.35</v>
      </c>
      <c r="N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2150.6</v>
      </c>
      <c r="O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2170.44</v>
      </c>
      <c r="P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2173.88</v>
      </c>
      <c r="Q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2177.2800000000002</v>
      </c>
      <c r="R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2269.5</v>
      </c>
      <c r="S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2213.11</v>
      </c>
      <c r="T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2112.12</v>
      </c>
      <c r="U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2098.75</v>
      </c>
      <c r="V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2111.1999999999998</v>
      </c>
      <c r="W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2131.7000000000003</v>
      </c>
      <c r="X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2161.92</v>
      </c>
      <c r="Y100" s="11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2112.9700000000003</v>
      </c>
    </row>
    <row r="101" spans="1:25" x14ac:dyDescent="0.2">
      <c r="A101" s="94">
        <f t="shared" si="2"/>
        <v>41593</v>
      </c>
      <c r="B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2123.9700000000003</v>
      </c>
      <c r="C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2170.08</v>
      </c>
      <c r="D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2198.09</v>
      </c>
      <c r="E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2202.0500000000002</v>
      </c>
      <c r="F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2206.44</v>
      </c>
      <c r="G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2193.9</v>
      </c>
      <c r="H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2142.5300000000002</v>
      </c>
      <c r="I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2260.44</v>
      </c>
      <c r="J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2210.71</v>
      </c>
      <c r="K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2279.5700000000002</v>
      </c>
      <c r="L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2274.8200000000002</v>
      </c>
      <c r="M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2153.67</v>
      </c>
      <c r="N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2160.16</v>
      </c>
      <c r="O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2170.11</v>
      </c>
      <c r="P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2173.52</v>
      </c>
      <c r="Q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2166.7000000000003</v>
      </c>
      <c r="R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2246.25</v>
      </c>
      <c r="S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2213.29</v>
      </c>
      <c r="T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2111.8500000000004</v>
      </c>
      <c r="U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2098.91</v>
      </c>
      <c r="V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2111.56</v>
      </c>
      <c r="W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2130.16</v>
      </c>
      <c r="X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2167.66</v>
      </c>
      <c r="Y101" s="11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2113.65</v>
      </c>
    </row>
    <row r="102" spans="1:25" x14ac:dyDescent="0.2">
      <c r="A102" s="94">
        <f t="shared" si="2"/>
        <v>41594</v>
      </c>
      <c r="B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2113.2600000000002</v>
      </c>
      <c r="C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2172.8200000000002</v>
      </c>
      <c r="D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2209.37</v>
      </c>
      <c r="E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2219.0500000000002</v>
      </c>
      <c r="F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2219.06</v>
      </c>
      <c r="G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2204.96</v>
      </c>
      <c r="H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2175.14</v>
      </c>
      <c r="I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2147.23</v>
      </c>
      <c r="J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2109.27</v>
      </c>
      <c r="K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2248.62</v>
      </c>
      <c r="L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2234.15</v>
      </c>
      <c r="M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2219.48</v>
      </c>
      <c r="N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2238.4700000000003</v>
      </c>
      <c r="O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2253.29</v>
      </c>
      <c r="P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2268.9</v>
      </c>
      <c r="Q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2290.37</v>
      </c>
      <c r="R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2285.19</v>
      </c>
      <c r="S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2231.56</v>
      </c>
      <c r="T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2134.66</v>
      </c>
      <c r="U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2134.41</v>
      </c>
      <c r="V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2134.63</v>
      </c>
      <c r="W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2137.4</v>
      </c>
      <c r="X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2175.65</v>
      </c>
      <c r="Y102" s="11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2113.44</v>
      </c>
    </row>
    <row r="103" spans="1:25" x14ac:dyDescent="0.2">
      <c r="A103" s="94">
        <f t="shared" si="2"/>
        <v>41595</v>
      </c>
      <c r="B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2107.94</v>
      </c>
      <c r="C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2149.46</v>
      </c>
      <c r="D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2174.25</v>
      </c>
      <c r="E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2187.63</v>
      </c>
      <c r="F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2191.8200000000002</v>
      </c>
      <c r="G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2153.38</v>
      </c>
      <c r="H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2183.81</v>
      </c>
      <c r="I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2154.2200000000003</v>
      </c>
      <c r="J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2116.0300000000002</v>
      </c>
      <c r="K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2290.27</v>
      </c>
      <c r="L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2238.58</v>
      </c>
      <c r="M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2228.7600000000002</v>
      </c>
      <c r="N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2224.41</v>
      </c>
      <c r="O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2228.96</v>
      </c>
      <c r="P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2224.56</v>
      </c>
      <c r="Q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2205.9900000000002</v>
      </c>
      <c r="R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2184.59</v>
      </c>
      <c r="S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2146.46</v>
      </c>
      <c r="T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2133.69</v>
      </c>
      <c r="U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2133.88</v>
      </c>
      <c r="V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2134.66</v>
      </c>
      <c r="W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2136.7000000000003</v>
      </c>
      <c r="X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2226.5</v>
      </c>
      <c r="Y103" s="11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2119.2400000000002</v>
      </c>
    </row>
    <row r="104" spans="1:25" x14ac:dyDescent="0.2">
      <c r="A104" s="94">
        <f t="shared" si="2"/>
        <v>41596</v>
      </c>
      <c r="B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2104.52</v>
      </c>
      <c r="C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2147.52</v>
      </c>
      <c r="D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2176.67</v>
      </c>
      <c r="E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2192.36</v>
      </c>
      <c r="F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2188.34</v>
      </c>
      <c r="G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2162</v>
      </c>
      <c r="H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2127.2200000000003</v>
      </c>
      <c r="I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2240.94</v>
      </c>
      <c r="J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2177.21</v>
      </c>
      <c r="K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2216.1800000000003</v>
      </c>
      <c r="L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2203.9500000000003</v>
      </c>
      <c r="M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2122.84</v>
      </c>
      <c r="N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2144</v>
      </c>
      <c r="O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2140.87</v>
      </c>
      <c r="P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2150.31</v>
      </c>
      <c r="Q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2153.5100000000002</v>
      </c>
      <c r="R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2232.79</v>
      </c>
      <c r="S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2194.09</v>
      </c>
      <c r="T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2142.04</v>
      </c>
      <c r="U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2137.59</v>
      </c>
      <c r="V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2137.7800000000002</v>
      </c>
      <c r="W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2129.4</v>
      </c>
      <c r="X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2213.81</v>
      </c>
      <c r="Y104" s="11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2114.38</v>
      </c>
    </row>
    <row r="105" spans="1:25" x14ac:dyDescent="0.2">
      <c r="A105" s="94">
        <f t="shared" si="2"/>
        <v>41597</v>
      </c>
      <c r="B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2105</v>
      </c>
      <c r="C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2147.66</v>
      </c>
      <c r="D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2177.2800000000002</v>
      </c>
      <c r="E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2192.69</v>
      </c>
      <c r="F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2188.69</v>
      </c>
      <c r="G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2162.48</v>
      </c>
      <c r="H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2127.79</v>
      </c>
      <c r="I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2240.9500000000003</v>
      </c>
      <c r="J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2176.3200000000002</v>
      </c>
      <c r="K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2214.9900000000002</v>
      </c>
      <c r="L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2202.84</v>
      </c>
      <c r="M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2121.62</v>
      </c>
      <c r="N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2143.0300000000002</v>
      </c>
      <c r="O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2139.84</v>
      </c>
      <c r="P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2149.46</v>
      </c>
      <c r="Q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2152.88</v>
      </c>
      <c r="R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2232.38</v>
      </c>
      <c r="S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2193.7800000000002</v>
      </c>
      <c r="T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2140.1800000000003</v>
      </c>
      <c r="U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2136.3200000000002</v>
      </c>
      <c r="V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2136.56</v>
      </c>
      <c r="W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2128.4700000000003</v>
      </c>
      <c r="X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2210.25</v>
      </c>
      <c r="Y105" s="11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2113.46</v>
      </c>
    </row>
    <row r="106" spans="1:25" x14ac:dyDescent="0.2">
      <c r="A106" s="94">
        <f t="shared" si="2"/>
        <v>41598</v>
      </c>
      <c r="B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2108.1000000000004</v>
      </c>
      <c r="C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2162.19</v>
      </c>
      <c r="D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2185</v>
      </c>
      <c r="E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2188.9700000000003</v>
      </c>
      <c r="F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2181.08</v>
      </c>
      <c r="G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2177.37</v>
      </c>
      <c r="H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2137.84</v>
      </c>
      <c r="I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2241.2600000000002</v>
      </c>
      <c r="J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2165.9300000000003</v>
      </c>
      <c r="K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2202.25</v>
      </c>
      <c r="L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2163.6</v>
      </c>
      <c r="M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2135.67</v>
      </c>
      <c r="N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2110.7800000000002</v>
      </c>
      <c r="O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2101.3200000000002</v>
      </c>
      <c r="P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2098.29</v>
      </c>
      <c r="Q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2100.66</v>
      </c>
      <c r="R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2170.52</v>
      </c>
      <c r="S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2144.81</v>
      </c>
      <c r="T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2140.7800000000002</v>
      </c>
      <c r="U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2136.67</v>
      </c>
      <c r="V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2109.69</v>
      </c>
      <c r="W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2130.8000000000002</v>
      </c>
      <c r="X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2246.41</v>
      </c>
      <c r="Y106" s="11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2153.08</v>
      </c>
    </row>
    <row r="107" spans="1:25" x14ac:dyDescent="0.2">
      <c r="A107" s="94">
        <f t="shared" si="2"/>
        <v>41599</v>
      </c>
      <c r="B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2111.3000000000002</v>
      </c>
      <c r="C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2136.77</v>
      </c>
      <c r="D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2154.4900000000002</v>
      </c>
      <c r="E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2169.34</v>
      </c>
      <c r="F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2161.79</v>
      </c>
      <c r="G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2136.9300000000003</v>
      </c>
      <c r="H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2104.8500000000004</v>
      </c>
      <c r="I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2197.69</v>
      </c>
      <c r="J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2155.48</v>
      </c>
      <c r="K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2186.23</v>
      </c>
      <c r="L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2171.0500000000002</v>
      </c>
      <c r="M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2114.2400000000002</v>
      </c>
      <c r="N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2111.87</v>
      </c>
      <c r="O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2126.44</v>
      </c>
      <c r="P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2126.38</v>
      </c>
      <c r="Q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2117.29</v>
      </c>
      <c r="R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2188.5300000000002</v>
      </c>
      <c r="S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2144.41</v>
      </c>
      <c r="T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2142.12</v>
      </c>
      <c r="U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2138.48</v>
      </c>
      <c r="V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2138.42</v>
      </c>
      <c r="W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2131.0300000000002</v>
      </c>
      <c r="X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2242.1</v>
      </c>
      <c r="Y107" s="11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2136.38</v>
      </c>
    </row>
    <row r="108" spans="1:25" x14ac:dyDescent="0.2">
      <c r="A108" s="94">
        <f t="shared" si="2"/>
        <v>41600</v>
      </c>
      <c r="B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2112.5700000000002</v>
      </c>
      <c r="C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2099.75</v>
      </c>
      <c r="D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2116.27</v>
      </c>
      <c r="E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2146.81</v>
      </c>
      <c r="F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2126.17</v>
      </c>
      <c r="G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2116.0700000000002</v>
      </c>
      <c r="H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2113.91</v>
      </c>
      <c r="I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2175.9</v>
      </c>
      <c r="J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2129.8100000000004</v>
      </c>
      <c r="K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2170.0500000000002</v>
      </c>
      <c r="L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2141.92</v>
      </c>
      <c r="M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2133.2400000000002</v>
      </c>
      <c r="N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2132.87</v>
      </c>
      <c r="O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2130.36</v>
      </c>
      <c r="P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2130.81</v>
      </c>
      <c r="Q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2129.84</v>
      </c>
      <c r="R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2150.9900000000002</v>
      </c>
      <c r="S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2127.6</v>
      </c>
      <c r="T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2143.73</v>
      </c>
      <c r="U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2138.92</v>
      </c>
      <c r="V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2143.09</v>
      </c>
      <c r="W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2132.81</v>
      </c>
      <c r="X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2263.52</v>
      </c>
      <c r="Y108" s="11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2152.39</v>
      </c>
    </row>
    <row r="109" spans="1:25" x14ac:dyDescent="0.2">
      <c r="A109" s="94">
        <f t="shared" si="2"/>
        <v>41601</v>
      </c>
      <c r="B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2112.63</v>
      </c>
      <c r="C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2110.65</v>
      </c>
      <c r="D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2109.84</v>
      </c>
      <c r="E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2108.9900000000002</v>
      </c>
      <c r="F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2108.59</v>
      </c>
      <c r="G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2108.59</v>
      </c>
      <c r="H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2110.8200000000002</v>
      </c>
      <c r="I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2113.5100000000002</v>
      </c>
      <c r="J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2120.81</v>
      </c>
      <c r="K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2154.2000000000003</v>
      </c>
      <c r="L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2124.9</v>
      </c>
      <c r="M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2107.12</v>
      </c>
      <c r="N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2134.9700000000003</v>
      </c>
      <c r="O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2150.02</v>
      </c>
      <c r="P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2153.6800000000003</v>
      </c>
      <c r="Q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2173.38</v>
      </c>
      <c r="R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2170.73</v>
      </c>
      <c r="S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2139.8000000000002</v>
      </c>
      <c r="T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2137.02</v>
      </c>
      <c r="U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2136.0500000000002</v>
      </c>
      <c r="V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2134.69</v>
      </c>
      <c r="W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2145.5100000000002</v>
      </c>
      <c r="X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2281.58</v>
      </c>
      <c r="Y109" s="11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2169.62</v>
      </c>
    </row>
    <row r="110" spans="1:25" x14ac:dyDescent="0.2">
      <c r="A110" s="94">
        <f t="shared" si="2"/>
        <v>41602</v>
      </c>
      <c r="B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2124.42</v>
      </c>
      <c r="C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2114.71</v>
      </c>
      <c r="D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2114.4900000000002</v>
      </c>
      <c r="E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2117.8000000000002</v>
      </c>
      <c r="F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2121.29</v>
      </c>
      <c r="G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2132.84</v>
      </c>
      <c r="H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2118.9700000000003</v>
      </c>
      <c r="I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2108.37</v>
      </c>
      <c r="J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2119.0500000000002</v>
      </c>
      <c r="K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2171.0100000000002</v>
      </c>
      <c r="L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2131.9700000000003</v>
      </c>
      <c r="M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2124.44</v>
      </c>
      <c r="N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2134.94</v>
      </c>
      <c r="O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2161.7200000000003</v>
      </c>
      <c r="P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2186.44</v>
      </c>
      <c r="Q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2190.77</v>
      </c>
      <c r="R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2170.5</v>
      </c>
      <c r="S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2104.0500000000002</v>
      </c>
      <c r="T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2134.62</v>
      </c>
      <c r="U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2136.0500000000002</v>
      </c>
      <c r="V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2137.36</v>
      </c>
      <c r="W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2144.86</v>
      </c>
      <c r="X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2299.44</v>
      </c>
      <c r="Y110" s="11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2170.8000000000002</v>
      </c>
    </row>
    <row r="111" spans="1:25" x14ac:dyDescent="0.2">
      <c r="A111" s="94">
        <f t="shared" si="2"/>
        <v>41603</v>
      </c>
      <c r="B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2113.9700000000003</v>
      </c>
      <c r="C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2101.08</v>
      </c>
      <c r="D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2123.38</v>
      </c>
      <c r="E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2136.79</v>
      </c>
      <c r="F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2126.38</v>
      </c>
      <c r="G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2116.8200000000002</v>
      </c>
      <c r="H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2111.92</v>
      </c>
      <c r="I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2176.2600000000002</v>
      </c>
      <c r="J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2130.52</v>
      </c>
      <c r="K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2186.29</v>
      </c>
      <c r="L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2156.69</v>
      </c>
      <c r="M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2133.88</v>
      </c>
      <c r="N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2118.29</v>
      </c>
      <c r="O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2100.75</v>
      </c>
      <c r="P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2102.02</v>
      </c>
      <c r="Q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2112.81</v>
      </c>
      <c r="R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2162.69</v>
      </c>
      <c r="S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2138.79</v>
      </c>
      <c r="T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2142.9</v>
      </c>
      <c r="U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2143.8000000000002</v>
      </c>
      <c r="V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2144.5100000000002</v>
      </c>
      <c r="W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2133.0300000000002</v>
      </c>
      <c r="X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2276.38</v>
      </c>
      <c r="Y111" s="11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2145.62</v>
      </c>
    </row>
    <row r="112" spans="1:25" x14ac:dyDescent="0.2">
      <c r="A112" s="94">
        <f t="shared" si="2"/>
        <v>41604</v>
      </c>
      <c r="B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2113.38</v>
      </c>
      <c r="C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2110.4</v>
      </c>
      <c r="D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2123.44</v>
      </c>
      <c r="E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2136.79</v>
      </c>
      <c r="F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2126.61</v>
      </c>
      <c r="G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2120.16</v>
      </c>
      <c r="H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2110.85</v>
      </c>
      <c r="I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2177.17</v>
      </c>
      <c r="J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2144.0100000000002</v>
      </c>
      <c r="K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2202.7800000000002</v>
      </c>
      <c r="L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2190.65</v>
      </c>
      <c r="M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2113.3900000000003</v>
      </c>
      <c r="N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2133.52</v>
      </c>
      <c r="O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2136.3900000000003</v>
      </c>
      <c r="P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2139.67</v>
      </c>
      <c r="Q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2130.3000000000002</v>
      </c>
      <c r="R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2223.23</v>
      </c>
      <c r="S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2182.4</v>
      </c>
      <c r="T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2142.56</v>
      </c>
      <c r="U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2143.34</v>
      </c>
      <c r="V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2143.7400000000002</v>
      </c>
      <c r="W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2130.13</v>
      </c>
      <c r="X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2253.9900000000002</v>
      </c>
      <c r="Y112" s="11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2134.5300000000002</v>
      </c>
    </row>
    <row r="113" spans="1:27" x14ac:dyDescent="0.2">
      <c r="A113" s="94">
        <f t="shared" si="2"/>
        <v>41605</v>
      </c>
      <c r="B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2113.25</v>
      </c>
      <c r="C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2123.4499999999998</v>
      </c>
      <c r="D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2137.0500000000002</v>
      </c>
      <c r="E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2143.94</v>
      </c>
      <c r="F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2140.5100000000002</v>
      </c>
      <c r="G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2136.69</v>
      </c>
      <c r="H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2102.61</v>
      </c>
      <c r="I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2190.5</v>
      </c>
      <c r="J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2149.85</v>
      </c>
      <c r="K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2210.94</v>
      </c>
      <c r="L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2214.84</v>
      </c>
      <c r="M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2128.23</v>
      </c>
      <c r="N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2143.54</v>
      </c>
      <c r="O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2149.62</v>
      </c>
      <c r="P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2152.5700000000002</v>
      </c>
      <c r="Q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2156.04</v>
      </c>
      <c r="R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2245.25</v>
      </c>
      <c r="S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2193.02</v>
      </c>
      <c r="T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2142.69</v>
      </c>
      <c r="U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2142.67</v>
      </c>
      <c r="V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2143.7400000000002</v>
      </c>
      <c r="W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2130.29</v>
      </c>
      <c r="X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2233.46</v>
      </c>
      <c r="Y113" s="11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2120.33</v>
      </c>
    </row>
    <row r="114" spans="1:27" x14ac:dyDescent="0.2">
      <c r="A114" s="94">
        <f t="shared" si="2"/>
        <v>41606</v>
      </c>
      <c r="B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2103.0300000000002</v>
      </c>
      <c r="C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2136.7600000000002</v>
      </c>
      <c r="D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2161.6400000000003</v>
      </c>
      <c r="E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2172.94</v>
      </c>
      <c r="F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2165.41</v>
      </c>
      <c r="G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2157.77</v>
      </c>
      <c r="H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2111.37</v>
      </c>
      <c r="I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2195.2600000000002</v>
      </c>
      <c r="J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2150.54</v>
      </c>
      <c r="K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2192.1800000000003</v>
      </c>
      <c r="L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2180.4700000000003</v>
      </c>
      <c r="M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2103.91</v>
      </c>
      <c r="N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2113.88</v>
      </c>
      <c r="O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2125.5500000000002</v>
      </c>
      <c r="P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2134.2800000000002</v>
      </c>
      <c r="Q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2157.1400000000003</v>
      </c>
      <c r="R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2247</v>
      </c>
      <c r="S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2195.08</v>
      </c>
      <c r="T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2136.84</v>
      </c>
      <c r="U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2137.7800000000002</v>
      </c>
      <c r="V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2138.84</v>
      </c>
      <c r="W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2129.2400000000002</v>
      </c>
      <c r="X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2222.8200000000002</v>
      </c>
      <c r="Y114" s="11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2119.6800000000003</v>
      </c>
    </row>
    <row r="115" spans="1:27" x14ac:dyDescent="0.2">
      <c r="A115" s="94">
        <f t="shared" si="2"/>
        <v>41607</v>
      </c>
      <c r="B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2111.69</v>
      </c>
      <c r="C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2116.62</v>
      </c>
      <c r="D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2136.5100000000002</v>
      </c>
      <c r="E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2140.0500000000002</v>
      </c>
      <c r="F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2136.5300000000002</v>
      </c>
      <c r="G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2129.5500000000002</v>
      </c>
      <c r="H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2112.15</v>
      </c>
      <c r="I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2176.59</v>
      </c>
      <c r="J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2134.67</v>
      </c>
      <c r="K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2172.6400000000003</v>
      </c>
      <c r="L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2158.0100000000002</v>
      </c>
      <c r="M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2135.15</v>
      </c>
      <c r="N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2113.69</v>
      </c>
      <c r="O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2125.37</v>
      </c>
      <c r="P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2122.04</v>
      </c>
      <c r="Q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2116.59</v>
      </c>
      <c r="R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2195.3200000000002</v>
      </c>
      <c r="S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2157.1400000000003</v>
      </c>
      <c r="T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2140.88</v>
      </c>
      <c r="U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2138.09</v>
      </c>
      <c r="V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2139.63</v>
      </c>
      <c r="W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2130.04</v>
      </c>
      <c r="X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2252.2600000000002</v>
      </c>
      <c r="Y115" s="11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2119.3100000000004</v>
      </c>
    </row>
    <row r="116" spans="1:27" x14ac:dyDescent="0.2">
      <c r="A116" s="94">
        <f t="shared" si="2"/>
        <v>41608</v>
      </c>
      <c r="B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2113.9700000000003</v>
      </c>
      <c r="C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2111.81</v>
      </c>
      <c r="D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2126.25</v>
      </c>
      <c r="E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2133.9499999999998</v>
      </c>
      <c r="F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2130.12</v>
      </c>
      <c r="G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2137.3200000000002</v>
      </c>
      <c r="H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2118.61</v>
      </c>
      <c r="I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2117.75</v>
      </c>
      <c r="J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2119.4</v>
      </c>
      <c r="K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2136.6600000000003</v>
      </c>
      <c r="L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2116.2400000000002</v>
      </c>
      <c r="M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2102.46</v>
      </c>
      <c r="N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2125.79</v>
      </c>
      <c r="O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2136.9500000000003</v>
      </c>
      <c r="P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2144.42</v>
      </c>
      <c r="Q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2152.34</v>
      </c>
      <c r="R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2149.59</v>
      </c>
      <c r="S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2130.66</v>
      </c>
      <c r="T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2135.7400000000002</v>
      </c>
      <c r="U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2135.48</v>
      </c>
      <c r="V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2137.1800000000003</v>
      </c>
      <c r="W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2135.09</v>
      </c>
      <c r="X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2261.25</v>
      </c>
      <c r="Y116" s="11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2118.83</v>
      </c>
    </row>
    <row r="117" spans="1:27" x14ac:dyDescent="0.2">
      <c r="A117" s="100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7" x14ac:dyDescent="0.25">
      <c r="A118" s="102" t="s">
        <v>162</v>
      </c>
    </row>
    <row r="119" spans="1:27" ht="12.75" x14ac:dyDescent="0.2">
      <c r="A119" s="165" t="s">
        <v>50</v>
      </c>
      <c r="B119" s="168" t="s">
        <v>131</v>
      </c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70"/>
    </row>
    <row r="120" spans="1:27" ht="12.75" x14ac:dyDescent="0.2">
      <c r="A120" s="166"/>
      <c r="B120" s="171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3"/>
    </row>
    <row r="121" spans="1:27" ht="12.75" customHeight="1" x14ac:dyDescent="0.2">
      <c r="A121" s="166"/>
      <c r="B121" s="174" t="s">
        <v>132</v>
      </c>
      <c r="C121" s="163" t="s">
        <v>133</v>
      </c>
      <c r="D121" s="163" t="s">
        <v>134</v>
      </c>
      <c r="E121" s="163" t="s">
        <v>135</v>
      </c>
      <c r="F121" s="163" t="s">
        <v>136</v>
      </c>
      <c r="G121" s="163" t="s">
        <v>137</v>
      </c>
      <c r="H121" s="163" t="s">
        <v>138</v>
      </c>
      <c r="I121" s="163" t="s">
        <v>139</v>
      </c>
      <c r="J121" s="163" t="s">
        <v>140</v>
      </c>
      <c r="K121" s="163" t="s">
        <v>141</v>
      </c>
      <c r="L121" s="163" t="s">
        <v>142</v>
      </c>
      <c r="M121" s="163" t="s">
        <v>143</v>
      </c>
      <c r="N121" s="176" t="s">
        <v>144</v>
      </c>
      <c r="O121" s="163" t="s">
        <v>145</v>
      </c>
      <c r="P121" s="163" t="s">
        <v>146</v>
      </c>
      <c r="Q121" s="163" t="s">
        <v>147</v>
      </c>
      <c r="R121" s="163" t="s">
        <v>148</v>
      </c>
      <c r="S121" s="163" t="s">
        <v>149</v>
      </c>
      <c r="T121" s="163" t="s">
        <v>150</v>
      </c>
      <c r="U121" s="163" t="s">
        <v>151</v>
      </c>
      <c r="V121" s="163" t="s">
        <v>152</v>
      </c>
      <c r="W121" s="163" t="s">
        <v>153</v>
      </c>
      <c r="X121" s="163" t="s">
        <v>154</v>
      </c>
      <c r="Y121" s="163" t="s">
        <v>155</v>
      </c>
    </row>
    <row r="122" spans="1:27" ht="11.25" customHeight="1" x14ac:dyDescent="0.2">
      <c r="A122" s="167"/>
      <c r="B122" s="175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7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94">
        <f t="shared" ref="A123:A152" si="3">A87</f>
        <v>41579</v>
      </c>
      <c r="B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2131.79</v>
      </c>
      <c r="C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2176.36</v>
      </c>
      <c r="D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2197.3900000000003</v>
      </c>
      <c r="E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2197.41</v>
      </c>
      <c r="F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2202.11</v>
      </c>
      <c r="G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2198.98</v>
      </c>
      <c r="H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2147.84</v>
      </c>
      <c r="I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2297.17</v>
      </c>
      <c r="J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2239.4500000000003</v>
      </c>
      <c r="K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2315.5300000000002</v>
      </c>
      <c r="L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2282.96</v>
      </c>
      <c r="M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2168.12</v>
      </c>
      <c r="N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2198.61</v>
      </c>
      <c r="O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2223.2399999999998</v>
      </c>
      <c r="P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2231.06</v>
      </c>
      <c r="Q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2226.4100000000003</v>
      </c>
      <c r="R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2396.0100000000002</v>
      </c>
      <c r="S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2404</v>
      </c>
      <c r="T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2235.4900000000002</v>
      </c>
      <c r="U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2126.65</v>
      </c>
      <c r="V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2119.0700000000002</v>
      </c>
      <c r="W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2076.67</v>
      </c>
      <c r="X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2094.02</v>
      </c>
      <c r="Y123" s="11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2088.33</v>
      </c>
      <c r="AA123" s="95"/>
    </row>
    <row r="124" spans="1:27" x14ac:dyDescent="0.2">
      <c r="A124" s="94">
        <f t="shared" si="3"/>
        <v>41580</v>
      </c>
      <c r="B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2095.04</v>
      </c>
      <c r="C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2141.9</v>
      </c>
      <c r="D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2167.4</v>
      </c>
      <c r="E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2171.77</v>
      </c>
      <c r="F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2185.6800000000003</v>
      </c>
      <c r="G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2167.87</v>
      </c>
      <c r="H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2146.81</v>
      </c>
      <c r="I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2127.1000000000004</v>
      </c>
      <c r="J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2080.12</v>
      </c>
      <c r="K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2259.09</v>
      </c>
      <c r="L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2243.17</v>
      </c>
      <c r="M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2259.38</v>
      </c>
      <c r="N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2270.85</v>
      </c>
      <c r="O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2276.61</v>
      </c>
      <c r="P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2287.79</v>
      </c>
      <c r="Q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2318.85</v>
      </c>
      <c r="R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2332.17</v>
      </c>
      <c r="S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2314.02</v>
      </c>
      <c r="T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2126.79</v>
      </c>
      <c r="U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2089.33</v>
      </c>
      <c r="V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2072.11</v>
      </c>
      <c r="W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2090.46</v>
      </c>
      <c r="X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2138</v>
      </c>
      <c r="Y124" s="11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2076.71</v>
      </c>
    </row>
    <row r="125" spans="1:27" x14ac:dyDescent="0.2">
      <c r="A125" s="94">
        <f t="shared" si="3"/>
        <v>41581</v>
      </c>
      <c r="B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2107.23</v>
      </c>
      <c r="C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2142.88</v>
      </c>
      <c r="D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2172.9500000000003</v>
      </c>
      <c r="E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2187.5100000000002</v>
      </c>
      <c r="F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2192.3200000000002</v>
      </c>
      <c r="G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2169.48</v>
      </c>
      <c r="H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2160.87</v>
      </c>
      <c r="I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2152.2400000000002</v>
      </c>
      <c r="J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2116.5500000000002</v>
      </c>
      <c r="K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2304.5100000000002</v>
      </c>
      <c r="L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2280.2800000000002</v>
      </c>
      <c r="M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2274.46</v>
      </c>
      <c r="N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2286.56</v>
      </c>
      <c r="O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2336.4</v>
      </c>
      <c r="P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2370.56</v>
      </c>
      <c r="Q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2377.73</v>
      </c>
      <c r="R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2370.29</v>
      </c>
      <c r="S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2345.7200000000003</v>
      </c>
      <c r="T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2138.5700000000002</v>
      </c>
      <c r="U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2072.56</v>
      </c>
      <c r="V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2067.7800000000002</v>
      </c>
      <c r="W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2099.83</v>
      </c>
      <c r="X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2148.6999999999998</v>
      </c>
      <c r="Y125" s="11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2081.4</v>
      </c>
    </row>
    <row r="126" spans="1:27" x14ac:dyDescent="0.2">
      <c r="A126" s="94">
        <f t="shared" si="3"/>
        <v>41582</v>
      </c>
      <c r="B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2107.09</v>
      </c>
      <c r="C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2142.9700000000003</v>
      </c>
      <c r="D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2173.0100000000002</v>
      </c>
      <c r="E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2187.23</v>
      </c>
      <c r="F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2191.87</v>
      </c>
      <c r="G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2169.0500000000002</v>
      </c>
      <c r="H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2160.0500000000002</v>
      </c>
      <c r="I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2150.5</v>
      </c>
      <c r="J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2114.86</v>
      </c>
      <c r="K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2303.75</v>
      </c>
      <c r="L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2279.9300000000003</v>
      </c>
      <c r="M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2273.96</v>
      </c>
      <c r="N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2286.0500000000002</v>
      </c>
      <c r="O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2335.54</v>
      </c>
      <c r="P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2370.1800000000003</v>
      </c>
      <c r="Q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2377.67</v>
      </c>
      <c r="R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2369.88</v>
      </c>
      <c r="S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2345.08</v>
      </c>
      <c r="T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2138.0700000000002</v>
      </c>
      <c r="U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2073.6800000000003</v>
      </c>
      <c r="V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2067.11</v>
      </c>
      <c r="W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2099.1800000000003</v>
      </c>
      <c r="X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2143.62</v>
      </c>
      <c r="Y126" s="11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2086.21</v>
      </c>
    </row>
    <row r="127" spans="1:27" x14ac:dyDescent="0.2">
      <c r="A127" s="94">
        <f t="shared" si="3"/>
        <v>41583</v>
      </c>
      <c r="B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2123.8500000000004</v>
      </c>
      <c r="C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2164.1</v>
      </c>
      <c r="D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2183.44</v>
      </c>
      <c r="E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2200.4900000000002</v>
      </c>
      <c r="F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2200.3900000000003</v>
      </c>
      <c r="G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2179.84</v>
      </c>
      <c r="H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2148.81</v>
      </c>
      <c r="I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2289.16</v>
      </c>
      <c r="J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2261.2200000000003</v>
      </c>
      <c r="K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2356.2800000000002</v>
      </c>
      <c r="L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2349.33</v>
      </c>
      <c r="M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2237.5300000000002</v>
      </c>
      <c r="N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2246.6000000000004</v>
      </c>
      <c r="O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2283.9</v>
      </c>
      <c r="P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2251.27</v>
      </c>
      <c r="Q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2260.3900000000003</v>
      </c>
      <c r="R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2451.33</v>
      </c>
      <c r="S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2426.56</v>
      </c>
      <c r="T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2236.19</v>
      </c>
      <c r="U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2141.2800000000002</v>
      </c>
      <c r="V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2151.56</v>
      </c>
      <c r="W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2096.91</v>
      </c>
      <c r="X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2101.71</v>
      </c>
      <c r="Y127" s="11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2081.94</v>
      </c>
    </row>
    <row r="128" spans="1:27" x14ac:dyDescent="0.2">
      <c r="A128" s="94">
        <f t="shared" si="3"/>
        <v>41584</v>
      </c>
      <c r="B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2148.4300000000003</v>
      </c>
      <c r="C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2187.9300000000003</v>
      </c>
      <c r="D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2218.02</v>
      </c>
      <c r="E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2231.96</v>
      </c>
      <c r="F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2227.21</v>
      </c>
      <c r="G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2213.94</v>
      </c>
      <c r="H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2160.33</v>
      </c>
      <c r="I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2313.87</v>
      </c>
      <c r="J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2279.29</v>
      </c>
      <c r="K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2381.12</v>
      </c>
      <c r="L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2374.56</v>
      </c>
      <c r="M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2242.25</v>
      </c>
      <c r="N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2269.75</v>
      </c>
      <c r="O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2283.9500000000003</v>
      </c>
      <c r="P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2283.9</v>
      </c>
      <c r="Q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2293.8900000000003</v>
      </c>
      <c r="R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2499.79</v>
      </c>
      <c r="S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2471.86</v>
      </c>
      <c r="T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2250.88</v>
      </c>
      <c r="U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2187.4500000000003</v>
      </c>
      <c r="V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2208.1</v>
      </c>
      <c r="W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2138</v>
      </c>
      <c r="X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2114.81</v>
      </c>
      <c r="Y128" s="11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2100.16</v>
      </c>
    </row>
    <row r="129" spans="1:25" x14ac:dyDescent="0.2">
      <c r="A129" s="94">
        <f t="shared" si="3"/>
        <v>41585</v>
      </c>
      <c r="B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2140.17</v>
      </c>
      <c r="C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2195.23</v>
      </c>
      <c r="D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2221.79</v>
      </c>
      <c r="E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2231.25</v>
      </c>
      <c r="F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2226.6000000000004</v>
      </c>
      <c r="G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2222.11</v>
      </c>
      <c r="H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2171.58</v>
      </c>
      <c r="I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2319.3100000000004</v>
      </c>
      <c r="J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2250.8200000000002</v>
      </c>
      <c r="K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2331.0700000000002</v>
      </c>
      <c r="L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2291.4500000000003</v>
      </c>
      <c r="M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2170.75</v>
      </c>
      <c r="N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2193.1400000000003</v>
      </c>
      <c r="O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2208.7600000000002</v>
      </c>
      <c r="P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2204.96</v>
      </c>
      <c r="Q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2193.65</v>
      </c>
      <c r="R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2331.4700000000003</v>
      </c>
      <c r="S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2304.58</v>
      </c>
      <c r="T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2191.59</v>
      </c>
      <c r="U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2171.5300000000002</v>
      </c>
      <c r="V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2191.3200000000002</v>
      </c>
      <c r="W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2118.02</v>
      </c>
      <c r="X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2101.5500000000002</v>
      </c>
      <c r="Y129" s="11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2082.2200000000003</v>
      </c>
    </row>
    <row r="130" spans="1:25" x14ac:dyDescent="0.2">
      <c r="A130" s="94">
        <f t="shared" si="3"/>
        <v>41586</v>
      </c>
      <c r="B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2109.36</v>
      </c>
      <c r="C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2151.3900000000003</v>
      </c>
      <c r="D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2167.2200000000003</v>
      </c>
      <c r="E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2187.4900000000002</v>
      </c>
      <c r="F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2187.4500000000003</v>
      </c>
      <c r="G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2171.5</v>
      </c>
      <c r="H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2124.0600000000004</v>
      </c>
      <c r="I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2269.4</v>
      </c>
      <c r="J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2208.91</v>
      </c>
      <c r="K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2265.64</v>
      </c>
      <c r="L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2236.91</v>
      </c>
      <c r="M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2150.38</v>
      </c>
      <c r="N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2171.34</v>
      </c>
      <c r="O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2186.04</v>
      </c>
      <c r="P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2193.65</v>
      </c>
      <c r="Q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2193.7200000000003</v>
      </c>
      <c r="R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2281.19</v>
      </c>
      <c r="S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2262.1000000000004</v>
      </c>
      <c r="T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2094.77</v>
      </c>
      <c r="U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2071.06</v>
      </c>
      <c r="V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2085.1800000000003</v>
      </c>
      <c r="W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2095.4700000000003</v>
      </c>
      <c r="X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2159.59</v>
      </c>
      <c r="Y130" s="11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2088.8200000000002</v>
      </c>
    </row>
    <row r="131" spans="1:25" x14ac:dyDescent="0.2">
      <c r="A131" s="94">
        <f t="shared" si="3"/>
        <v>41587</v>
      </c>
      <c r="B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2080.46</v>
      </c>
      <c r="C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2128.1400000000003</v>
      </c>
      <c r="D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2157.15</v>
      </c>
      <c r="E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2174.75</v>
      </c>
      <c r="F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2179.2400000000002</v>
      </c>
      <c r="G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2174.5</v>
      </c>
      <c r="H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2132.3900000000003</v>
      </c>
      <c r="I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2120.86</v>
      </c>
      <c r="J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2092.19</v>
      </c>
      <c r="K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2250.3200000000002</v>
      </c>
      <c r="L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2219.73</v>
      </c>
      <c r="M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2229.5</v>
      </c>
      <c r="N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2229.48</v>
      </c>
      <c r="O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2271.66</v>
      </c>
      <c r="P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2293.58</v>
      </c>
      <c r="Q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2318.0500000000002</v>
      </c>
      <c r="R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2298.84</v>
      </c>
      <c r="S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2261.96</v>
      </c>
      <c r="T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2078.8900000000003</v>
      </c>
      <c r="U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2111.71</v>
      </c>
      <c r="V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2101.81</v>
      </c>
      <c r="W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2103.7600000000002</v>
      </c>
      <c r="X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2150.81</v>
      </c>
      <c r="Y131" s="11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2084.4300000000003</v>
      </c>
    </row>
    <row r="132" spans="1:25" x14ac:dyDescent="0.2">
      <c r="A132" s="94">
        <f t="shared" si="3"/>
        <v>41588</v>
      </c>
      <c r="B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2094.5</v>
      </c>
      <c r="C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2135.94</v>
      </c>
      <c r="D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2169.84</v>
      </c>
      <c r="E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2178.84</v>
      </c>
      <c r="F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2183.48</v>
      </c>
      <c r="G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2188.3000000000002</v>
      </c>
      <c r="H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2144.35</v>
      </c>
      <c r="I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2116.0300000000002</v>
      </c>
      <c r="J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2073.5300000000002</v>
      </c>
      <c r="K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2233.4300000000003</v>
      </c>
      <c r="L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2190.44</v>
      </c>
      <c r="M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2185.9300000000003</v>
      </c>
      <c r="N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2223.25</v>
      </c>
      <c r="O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2243.2000000000003</v>
      </c>
      <c r="P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2253.5700000000002</v>
      </c>
      <c r="Q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2264.38</v>
      </c>
      <c r="R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2280.41</v>
      </c>
      <c r="S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2229.09</v>
      </c>
      <c r="T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2064.61</v>
      </c>
      <c r="U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2105.0100000000002</v>
      </c>
      <c r="V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2100.77</v>
      </c>
      <c r="W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2087.4500000000003</v>
      </c>
      <c r="X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2153.25</v>
      </c>
      <c r="Y132" s="11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2085.9100000000003</v>
      </c>
    </row>
    <row r="133" spans="1:25" x14ac:dyDescent="0.2">
      <c r="A133" s="94">
        <f t="shared" si="3"/>
        <v>41589</v>
      </c>
      <c r="B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2099.63</v>
      </c>
      <c r="C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2140.15</v>
      </c>
      <c r="D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2163.3000000000002</v>
      </c>
      <c r="E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2179.4499999999998</v>
      </c>
      <c r="F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2183.75</v>
      </c>
      <c r="G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2167.59</v>
      </c>
      <c r="H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2113.62</v>
      </c>
      <c r="I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2250.67</v>
      </c>
      <c r="J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2197.4499999999998</v>
      </c>
      <c r="K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2246.7600000000002</v>
      </c>
      <c r="L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2223.3000000000002</v>
      </c>
      <c r="M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2127.23</v>
      </c>
      <c r="N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2150.1</v>
      </c>
      <c r="O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2163.8000000000002</v>
      </c>
      <c r="P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2167.34</v>
      </c>
      <c r="Q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2160.19</v>
      </c>
      <c r="R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2264.94</v>
      </c>
      <c r="S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2245.52</v>
      </c>
      <c r="T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2106.08</v>
      </c>
      <c r="U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2077.71</v>
      </c>
      <c r="V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2075.4500000000003</v>
      </c>
      <c r="W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2095.2200000000003</v>
      </c>
      <c r="X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2139.98</v>
      </c>
      <c r="Y133" s="11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2080.27</v>
      </c>
    </row>
    <row r="134" spans="1:25" x14ac:dyDescent="0.2">
      <c r="A134" s="94">
        <f t="shared" si="3"/>
        <v>41590</v>
      </c>
      <c r="B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2085.4700000000003</v>
      </c>
      <c r="C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2127.6800000000003</v>
      </c>
      <c r="D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2149.33</v>
      </c>
      <c r="E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2164.5</v>
      </c>
      <c r="F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2164.48</v>
      </c>
      <c r="G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2149.42</v>
      </c>
      <c r="H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2101.5100000000002</v>
      </c>
      <c r="I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2235.21</v>
      </c>
      <c r="J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2183.4900000000002</v>
      </c>
      <c r="K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2234.7399999999998</v>
      </c>
      <c r="L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2207.8000000000002</v>
      </c>
      <c r="M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2128.38</v>
      </c>
      <c r="N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2151.15</v>
      </c>
      <c r="O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2164.9300000000003</v>
      </c>
      <c r="P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2168.42</v>
      </c>
      <c r="Q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2161.4</v>
      </c>
      <c r="R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2268.4300000000003</v>
      </c>
      <c r="S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2250.1</v>
      </c>
      <c r="T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2108.34</v>
      </c>
      <c r="U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2074.91</v>
      </c>
      <c r="V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2076.98</v>
      </c>
      <c r="W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2094.58</v>
      </c>
      <c r="X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2130.91</v>
      </c>
      <c r="Y134" s="11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2079.52</v>
      </c>
    </row>
    <row r="135" spans="1:25" x14ac:dyDescent="0.2">
      <c r="A135" s="94">
        <f t="shared" si="3"/>
        <v>41591</v>
      </c>
      <c r="B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2085.23</v>
      </c>
      <c r="C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2127.3900000000003</v>
      </c>
      <c r="D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2160.37</v>
      </c>
      <c r="E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2164.2200000000003</v>
      </c>
      <c r="F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2164.33</v>
      </c>
      <c r="G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2168.31</v>
      </c>
      <c r="H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2114.54</v>
      </c>
      <c r="I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2226.73</v>
      </c>
      <c r="J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2172.4700000000003</v>
      </c>
      <c r="K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2207.71</v>
      </c>
      <c r="L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2190.4900000000002</v>
      </c>
      <c r="M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2106.7600000000002</v>
      </c>
      <c r="N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2121.5500000000002</v>
      </c>
      <c r="O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2150.9500000000003</v>
      </c>
      <c r="P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2144.29</v>
      </c>
      <c r="Q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2147.69</v>
      </c>
      <c r="R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2247.7200000000003</v>
      </c>
      <c r="S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2208.4</v>
      </c>
      <c r="T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2107.48</v>
      </c>
      <c r="U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2064.62</v>
      </c>
      <c r="V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2076.37</v>
      </c>
      <c r="W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2091.44</v>
      </c>
      <c r="X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2127.66</v>
      </c>
      <c r="Y135" s="11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2075.61</v>
      </c>
    </row>
    <row r="136" spans="1:25" x14ac:dyDescent="0.2">
      <c r="A136" s="94">
        <f t="shared" si="3"/>
        <v>41592</v>
      </c>
      <c r="B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2091.3000000000002</v>
      </c>
      <c r="C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2134.44</v>
      </c>
      <c r="D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2160.3000000000002</v>
      </c>
      <c r="E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2164.1800000000003</v>
      </c>
      <c r="F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2168.08</v>
      </c>
      <c r="G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2160.52</v>
      </c>
      <c r="H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2114.2800000000002</v>
      </c>
      <c r="I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2226.65</v>
      </c>
      <c r="J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2172.41</v>
      </c>
      <c r="K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2203.86</v>
      </c>
      <c r="L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2187.6000000000004</v>
      </c>
      <c r="M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2101.77</v>
      </c>
      <c r="N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2113.3000000000002</v>
      </c>
      <c r="O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2131.96</v>
      </c>
      <c r="P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2135.2000000000003</v>
      </c>
      <c r="Q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2138.3900000000003</v>
      </c>
      <c r="R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2225.1400000000003</v>
      </c>
      <c r="S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2172.1000000000004</v>
      </c>
      <c r="T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2077.1000000000004</v>
      </c>
      <c r="U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2064.52</v>
      </c>
      <c r="V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2076.23</v>
      </c>
      <c r="W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2095.52</v>
      </c>
      <c r="X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2123.9500000000003</v>
      </c>
      <c r="Y136" s="11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2077.9</v>
      </c>
    </row>
    <row r="137" spans="1:25" x14ac:dyDescent="0.2">
      <c r="A137" s="94">
        <f t="shared" si="3"/>
        <v>41593</v>
      </c>
      <c r="B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2088.25</v>
      </c>
      <c r="C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2131.62</v>
      </c>
      <c r="D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2157.9700000000003</v>
      </c>
      <c r="E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2161.69</v>
      </c>
      <c r="F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2165.8200000000002</v>
      </c>
      <c r="G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2154.0300000000002</v>
      </c>
      <c r="H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2105.7000000000003</v>
      </c>
      <c r="I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2216.62</v>
      </c>
      <c r="J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2169.84</v>
      </c>
      <c r="K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2234.61</v>
      </c>
      <c r="L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2230.1400000000003</v>
      </c>
      <c r="M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2116.19</v>
      </c>
      <c r="N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2122.29</v>
      </c>
      <c r="O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2131.65</v>
      </c>
      <c r="P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2134.86</v>
      </c>
      <c r="Q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2128.4500000000003</v>
      </c>
      <c r="R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2203.27</v>
      </c>
      <c r="S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2172.27</v>
      </c>
      <c r="T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2076.8500000000004</v>
      </c>
      <c r="U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2064.67</v>
      </c>
      <c r="V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2076.5700000000002</v>
      </c>
      <c r="W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2094.0700000000002</v>
      </c>
      <c r="X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2129.35</v>
      </c>
      <c r="Y137" s="11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2078.54</v>
      </c>
    </row>
    <row r="138" spans="1:25" x14ac:dyDescent="0.2">
      <c r="A138" s="94">
        <f t="shared" si="3"/>
        <v>41594</v>
      </c>
      <c r="B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2078.17</v>
      </c>
      <c r="C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2134.1999999999998</v>
      </c>
      <c r="D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2168.58</v>
      </c>
      <c r="E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2177.69</v>
      </c>
      <c r="F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2177.6999999999998</v>
      </c>
      <c r="G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2164.4300000000003</v>
      </c>
      <c r="H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2136.38</v>
      </c>
      <c r="I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2110.13</v>
      </c>
      <c r="J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2074.42</v>
      </c>
      <c r="K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2205.5</v>
      </c>
      <c r="L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2191.8900000000003</v>
      </c>
      <c r="M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2178.09</v>
      </c>
      <c r="N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2195.9500000000003</v>
      </c>
      <c r="O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2209.8900000000003</v>
      </c>
      <c r="P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2224.58</v>
      </c>
      <c r="Q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2244.7800000000002</v>
      </c>
      <c r="R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2239.9</v>
      </c>
      <c r="S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2189.4499999999998</v>
      </c>
      <c r="T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2098.3000000000002</v>
      </c>
      <c r="U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2098.06</v>
      </c>
      <c r="V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2098.27</v>
      </c>
      <c r="W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2100.88</v>
      </c>
      <c r="X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2136.87</v>
      </c>
      <c r="Y138" s="11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2078.34</v>
      </c>
    </row>
    <row r="139" spans="1:25" x14ac:dyDescent="0.2">
      <c r="A139" s="94">
        <f t="shared" si="3"/>
        <v>41595</v>
      </c>
      <c r="B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2073.17</v>
      </c>
      <c r="C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2112.2200000000003</v>
      </c>
      <c r="D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2135.5500000000002</v>
      </c>
      <c r="E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2148.13</v>
      </c>
      <c r="F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2152.0700000000002</v>
      </c>
      <c r="G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2115.91</v>
      </c>
      <c r="H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2144.54</v>
      </c>
      <c r="I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2116.6999999999998</v>
      </c>
      <c r="J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2080.7800000000002</v>
      </c>
      <c r="K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2244.6800000000003</v>
      </c>
      <c r="L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2196.06</v>
      </c>
      <c r="M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2186.8200000000002</v>
      </c>
      <c r="N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2182.73</v>
      </c>
      <c r="O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2187.0100000000002</v>
      </c>
      <c r="P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2182.87</v>
      </c>
      <c r="Q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2165.4</v>
      </c>
      <c r="R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2145.27</v>
      </c>
      <c r="S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2109.4</v>
      </c>
      <c r="T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2097.3900000000003</v>
      </c>
      <c r="U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2097.5700000000002</v>
      </c>
      <c r="V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2098.3000000000002</v>
      </c>
      <c r="W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2100.23</v>
      </c>
      <c r="X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2184.69</v>
      </c>
      <c r="Y139" s="11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2083.79</v>
      </c>
    </row>
    <row r="140" spans="1:25" x14ac:dyDescent="0.2">
      <c r="A140" s="94">
        <f t="shared" si="3"/>
        <v>41596</v>
      </c>
      <c r="B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2069.9499999999998</v>
      </c>
      <c r="C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2110.4</v>
      </c>
      <c r="D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2137.8200000000002</v>
      </c>
      <c r="E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2152.58</v>
      </c>
      <c r="F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2148.8000000000002</v>
      </c>
      <c r="G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2124.02</v>
      </c>
      <c r="H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2091.3000000000002</v>
      </c>
      <c r="I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2198.2800000000002</v>
      </c>
      <c r="J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2138.33</v>
      </c>
      <c r="K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2174.9900000000002</v>
      </c>
      <c r="L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2163.48</v>
      </c>
      <c r="M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2087.19</v>
      </c>
      <c r="N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2107.09</v>
      </c>
      <c r="O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2104.14</v>
      </c>
      <c r="P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2113.02</v>
      </c>
      <c r="Q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2116.0300000000002</v>
      </c>
      <c r="R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2190.61</v>
      </c>
      <c r="S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2154.21</v>
      </c>
      <c r="T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2105.2399999999998</v>
      </c>
      <c r="U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2101.06</v>
      </c>
      <c r="V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2101.2400000000002</v>
      </c>
      <c r="W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2093.3500000000004</v>
      </c>
      <c r="X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2172.7600000000002</v>
      </c>
      <c r="Y140" s="11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2079.23</v>
      </c>
    </row>
    <row r="141" spans="1:25" x14ac:dyDescent="0.2">
      <c r="A141" s="94">
        <f t="shared" si="3"/>
        <v>41597</v>
      </c>
      <c r="B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2070.4</v>
      </c>
      <c r="C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2110.5300000000002</v>
      </c>
      <c r="D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2138.3900000000003</v>
      </c>
      <c r="E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2152.8900000000003</v>
      </c>
      <c r="F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2149.13</v>
      </c>
      <c r="G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2124.4700000000003</v>
      </c>
      <c r="H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2091.84</v>
      </c>
      <c r="I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2198.29</v>
      </c>
      <c r="J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2137.4899999999998</v>
      </c>
      <c r="K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2173.87</v>
      </c>
      <c r="L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2162.44</v>
      </c>
      <c r="M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2086.0300000000002</v>
      </c>
      <c r="N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2106.17</v>
      </c>
      <c r="O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2103.1800000000003</v>
      </c>
      <c r="P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2112.2200000000003</v>
      </c>
      <c r="Q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2115.44</v>
      </c>
      <c r="R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2190.2200000000003</v>
      </c>
      <c r="S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2153.91</v>
      </c>
      <c r="T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2103.5</v>
      </c>
      <c r="U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2099.86</v>
      </c>
      <c r="V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2100.09</v>
      </c>
      <c r="W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2092.48</v>
      </c>
      <c r="X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2169.41</v>
      </c>
      <c r="Y141" s="11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2078.36</v>
      </c>
    </row>
    <row r="142" spans="1:25" x14ac:dyDescent="0.2">
      <c r="A142" s="94">
        <f t="shared" si="3"/>
        <v>41598</v>
      </c>
      <c r="B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2073.3200000000002</v>
      </c>
      <c r="C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2124.2000000000003</v>
      </c>
      <c r="D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2145.66</v>
      </c>
      <c r="E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2149.3900000000003</v>
      </c>
      <c r="F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2141.9700000000003</v>
      </c>
      <c r="G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2138.48</v>
      </c>
      <c r="H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2101.29</v>
      </c>
      <c r="I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2198.58</v>
      </c>
      <c r="J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2127.7200000000003</v>
      </c>
      <c r="K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2161.88</v>
      </c>
      <c r="L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2125.5300000000002</v>
      </c>
      <c r="M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2099.25</v>
      </c>
      <c r="N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2075.84</v>
      </c>
      <c r="O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2066.94</v>
      </c>
      <c r="P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2064.09</v>
      </c>
      <c r="Q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2066.3200000000002</v>
      </c>
      <c r="R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2132.04</v>
      </c>
      <c r="S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2107.85</v>
      </c>
      <c r="T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2104.06</v>
      </c>
      <c r="U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2100.19</v>
      </c>
      <c r="V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2074.81</v>
      </c>
      <c r="W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2094.67</v>
      </c>
      <c r="X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2203.4300000000003</v>
      </c>
      <c r="Y142" s="11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2115.63</v>
      </c>
    </row>
    <row r="143" spans="1:25" x14ac:dyDescent="0.2">
      <c r="A143" s="94">
        <f t="shared" si="3"/>
        <v>41599</v>
      </c>
      <c r="B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2076.33</v>
      </c>
      <c r="C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2100.29</v>
      </c>
      <c r="D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2116.9500000000003</v>
      </c>
      <c r="E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2130.9300000000003</v>
      </c>
      <c r="F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2123.83</v>
      </c>
      <c r="G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2100.4300000000003</v>
      </c>
      <c r="H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2070.2600000000002</v>
      </c>
      <c r="I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2157.59</v>
      </c>
      <c r="J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2117.8900000000003</v>
      </c>
      <c r="K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2146.81</v>
      </c>
      <c r="L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2132.5300000000002</v>
      </c>
      <c r="M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2079.1000000000004</v>
      </c>
      <c r="N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2076.87</v>
      </c>
      <c r="O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2090.5700000000002</v>
      </c>
      <c r="P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2090.5100000000002</v>
      </c>
      <c r="Q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2081.96</v>
      </c>
      <c r="R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2148.9700000000003</v>
      </c>
      <c r="S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2107.4700000000003</v>
      </c>
      <c r="T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2105.3200000000002</v>
      </c>
      <c r="U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2101.8900000000003</v>
      </c>
      <c r="V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2101.84</v>
      </c>
      <c r="W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2094.8900000000003</v>
      </c>
      <c r="X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2199.37</v>
      </c>
      <c r="Y143" s="11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2099.92</v>
      </c>
    </row>
    <row r="144" spans="1:25" x14ac:dyDescent="0.2">
      <c r="A144" s="94">
        <f t="shared" si="3"/>
        <v>41600</v>
      </c>
      <c r="B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2077.5300000000002</v>
      </c>
      <c r="C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2065.46</v>
      </c>
      <c r="D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2081.0100000000002</v>
      </c>
      <c r="E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2109.73</v>
      </c>
      <c r="F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2090.3100000000004</v>
      </c>
      <c r="G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2080.8200000000002</v>
      </c>
      <c r="H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2078.79</v>
      </c>
      <c r="I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2137.1000000000004</v>
      </c>
      <c r="J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2093.7400000000002</v>
      </c>
      <c r="K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2131.6</v>
      </c>
      <c r="L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2105.13</v>
      </c>
      <c r="M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2096.9700000000003</v>
      </c>
      <c r="N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2096.61</v>
      </c>
      <c r="O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2094.25</v>
      </c>
      <c r="P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2094.6800000000003</v>
      </c>
      <c r="Q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2093.77</v>
      </c>
      <c r="R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2113.66</v>
      </c>
      <c r="S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2091.66</v>
      </c>
      <c r="T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2106.83</v>
      </c>
      <c r="U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2102.31</v>
      </c>
      <c r="V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2106.23</v>
      </c>
      <c r="W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2096.56</v>
      </c>
      <c r="X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2219.52</v>
      </c>
      <c r="Y144" s="11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2114.98</v>
      </c>
    </row>
    <row r="145" spans="1:27" x14ac:dyDescent="0.2">
      <c r="A145" s="94">
        <f t="shared" si="3"/>
        <v>41601</v>
      </c>
      <c r="B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2077.58</v>
      </c>
      <c r="C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2075.71</v>
      </c>
      <c r="D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2074.96</v>
      </c>
      <c r="E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2074.16</v>
      </c>
      <c r="F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2073.7800000000002</v>
      </c>
      <c r="G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2073.7800000000002</v>
      </c>
      <c r="H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2075.88</v>
      </c>
      <c r="I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2078.4</v>
      </c>
      <c r="J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2085.2800000000002</v>
      </c>
      <c r="K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2116.6800000000003</v>
      </c>
      <c r="L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2089.12</v>
      </c>
      <c r="M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2072.4</v>
      </c>
      <c r="N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2098.59</v>
      </c>
      <c r="O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2112.75</v>
      </c>
      <c r="P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2116.1999999999998</v>
      </c>
      <c r="Q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2134.73</v>
      </c>
      <c r="R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2132.23</v>
      </c>
      <c r="S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2103.13</v>
      </c>
      <c r="T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2100.52</v>
      </c>
      <c r="U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2099.61</v>
      </c>
      <c r="V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2098.33</v>
      </c>
      <c r="W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2108.5100000000002</v>
      </c>
      <c r="X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2236.5100000000002</v>
      </c>
      <c r="Y145" s="11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2131.19</v>
      </c>
    </row>
    <row r="146" spans="1:27" x14ac:dyDescent="0.2">
      <c r="A146" s="94">
        <f t="shared" si="3"/>
        <v>41602</v>
      </c>
      <c r="B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2088.67</v>
      </c>
      <c r="C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2079.5300000000002</v>
      </c>
      <c r="D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2079.33</v>
      </c>
      <c r="E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2082.44</v>
      </c>
      <c r="F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2085.73</v>
      </c>
      <c r="G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2096.59</v>
      </c>
      <c r="H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2083.54</v>
      </c>
      <c r="I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2073.5700000000002</v>
      </c>
      <c r="J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2083.62</v>
      </c>
      <c r="K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2132.5</v>
      </c>
      <c r="L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2095.77</v>
      </c>
      <c r="M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2088.69</v>
      </c>
      <c r="N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2098.5700000000002</v>
      </c>
      <c r="O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2123.7600000000002</v>
      </c>
      <c r="P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2147.0100000000002</v>
      </c>
      <c r="Q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2151.08</v>
      </c>
      <c r="R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2132.0100000000002</v>
      </c>
      <c r="S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2069.5100000000002</v>
      </c>
      <c r="T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2098.2600000000002</v>
      </c>
      <c r="U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2099.61</v>
      </c>
      <c r="V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2100.84</v>
      </c>
      <c r="W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2107.9</v>
      </c>
      <c r="X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2253.3100000000004</v>
      </c>
      <c r="Y146" s="11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2132.3000000000002</v>
      </c>
    </row>
    <row r="147" spans="1:27" x14ac:dyDescent="0.2">
      <c r="A147" s="94">
        <f t="shared" si="3"/>
        <v>41603</v>
      </c>
      <c r="B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2078.84</v>
      </c>
      <c r="C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2066.71</v>
      </c>
      <c r="D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2087.69</v>
      </c>
      <c r="E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2100.3000000000002</v>
      </c>
      <c r="F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2090.5100000000002</v>
      </c>
      <c r="G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2081.52</v>
      </c>
      <c r="H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2076.91</v>
      </c>
      <c r="I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2137.44</v>
      </c>
      <c r="J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2094.41</v>
      </c>
      <c r="K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2146.87</v>
      </c>
      <c r="L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2119.0300000000002</v>
      </c>
      <c r="M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2097.5700000000002</v>
      </c>
      <c r="N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2082.9</v>
      </c>
      <c r="O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2066.41</v>
      </c>
      <c r="P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2067.6</v>
      </c>
      <c r="Q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2077.75</v>
      </c>
      <c r="R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2124.67</v>
      </c>
      <c r="S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2102.19</v>
      </c>
      <c r="T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2106.0500000000002</v>
      </c>
      <c r="U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2106.9</v>
      </c>
      <c r="V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2107.5700000000002</v>
      </c>
      <c r="W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2096.77</v>
      </c>
      <c r="X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2231.62</v>
      </c>
      <c r="Y147" s="11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2108.61</v>
      </c>
    </row>
    <row r="148" spans="1:27" x14ac:dyDescent="0.2">
      <c r="A148" s="94">
        <f t="shared" si="3"/>
        <v>41604</v>
      </c>
      <c r="B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2078.2800000000002</v>
      </c>
      <c r="C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2075.48</v>
      </c>
      <c r="D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2087.75</v>
      </c>
      <c r="E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2100.3000000000002</v>
      </c>
      <c r="F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2090.73</v>
      </c>
      <c r="G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2084.66</v>
      </c>
      <c r="H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2075.9</v>
      </c>
      <c r="I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2138.29</v>
      </c>
      <c r="J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2107.1000000000004</v>
      </c>
      <c r="K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2162.3900000000003</v>
      </c>
      <c r="L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2150.9700000000003</v>
      </c>
      <c r="M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2078.29</v>
      </c>
      <c r="N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2097.23</v>
      </c>
      <c r="O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2099.9300000000003</v>
      </c>
      <c r="P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2103.0100000000002</v>
      </c>
      <c r="Q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2094.1999999999998</v>
      </c>
      <c r="R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2181.62</v>
      </c>
      <c r="S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2143.21</v>
      </c>
      <c r="T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2105.7400000000002</v>
      </c>
      <c r="U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2106.4700000000003</v>
      </c>
      <c r="V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2106.84</v>
      </c>
      <c r="W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2094.0500000000002</v>
      </c>
      <c r="X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2210.5500000000002</v>
      </c>
      <c r="Y148" s="11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2098.1800000000003</v>
      </c>
    </row>
    <row r="149" spans="1:27" x14ac:dyDescent="0.2">
      <c r="A149" s="94">
        <f t="shared" si="3"/>
        <v>41605</v>
      </c>
      <c r="B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2078.16</v>
      </c>
      <c r="C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2087.7600000000002</v>
      </c>
      <c r="D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2100.5500000000002</v>
      </c>
      <c r="E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2107.0300000000002</v>
      </c>
      <c r="F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2103.8000000000002</v>
      </c>
      <c r="G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2100.21</v>
      </c>
      <c r="H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2068.15</v>
      </c>
      <c r="I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2150.83</v>
      </c>
      <c r="J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2112.6000000000004</v>
      </c>
      <c r="K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2170.06</v>
      </c>
      <c r="L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2173.73</v>
      </c>
      <c r="M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2092.2600000000002</v>
      </c>
      <c r="N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2106.66</v>
      </c>
      <c r="O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2112.38</v>
      </c>
      <c r="P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2115.15</v>
      </c>
      <c r="Q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2118.41</v>
      </c>
      <c r="R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2202.33</v>
      </c>
      <c r="S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2153.1999999999998</v>
      </c>
      <c r="T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2105.86</v>
      </c>
      <c r="U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2105.83</v>
      </c>
      <c r="V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2106.84</v>
      </c>
      <c r="W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2094.19</v>
      </c>
      <c r="X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2191.2400000000002</v>
      </c>
      <c r="Y149" s="11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2084.83</v>
      </c>
    </row>
    <row r="150" spans="1:27" x14ac:dyDescent="0.2">
      <c r="A150" s="94">
        <f t="shared" si="3"/>
        <v>41606</v>
      </c>
      <c r="B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2068.5500000000002</v>
      </c>
      <c r="C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2100.2800000000002</v>
      </c>
      <c r="D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2123.6800000000003</v>
      </c>
      <c r="E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2134.31</v>
      </c>
      <c r="F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2127.23</v>
      </c>
      <c r="G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2120.04</v>
      </c>
      <c r="H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2076.4</v>
      </c>
      <c r="I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2155.31</v>
      </c>
      <c r="J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2113.2400000000002</v>
      </c>
      <c r="K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2152.41</v>
      </c>
      <c r="L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2141.4</v>
      </c>
      <c r="M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2069.38</v>
      </c>
      <c r="N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2078.7600000000002</v>
      </c>
      <c r="O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2089.73</v>
      </c>
      <c r="P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2097.94</v>
      </c>
      <c r="Q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2119.4499999999998</v>
      </c>
      <c r="R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2203.98</v>
      </c>
      <c r="S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2155.1400000000003</v>
      </c>
      <c r="T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2100.36</v>
      </c>
      <c r="U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2101.2400000000002</v>
      </c>
      <c r="V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2102.23</v>
      </c>
      <c r="W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2093.2000000000003</v>
      </c>
      <c r="X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2181.23</v>
      </c>
      <c r="Y150" s="11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2084.21</v>
      </c>
    </row>
    <row r="151" spans="1:27" x14ac:dyDescent="0.2">
      <c r="A151" s="94">
        <f t="shared" si="3"/>
        <v>41607</v>
      </c>
      <c r="B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2076.69</v>
      </c>
      <c r="C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2081.33</v>
      </c>
      <c r="D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2100.04</v>
      </c>
      <c r="E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2103.38</v>
      </c>
      <c r="F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2100.0600000000004</v>
      </c>
      <c r="G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2093.5</v>
      </c>
      <c r="H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2077.13</v>
      </c>
      <c r="I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2137.7399999999998</v>
      </c>
      <c r="J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2098.3200000000002</v>
      </c>
      <c r="K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2134.0300000000002</v>
      </c>
      <c r="L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2120.27</v>
      </c>
      <c r="M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2098.77</v>
      </c>
      <c r="N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2078.58</v>
      </c>
      <c r="O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2089.5700000000002</v>
      </c>
      <c r="P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2086.4300000000003</v>
      </c>
      <c r="Q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2081.3000000000002</v>
      </c>
      <c r="R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2155.36</v>
      </c>
      <c r="S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2119.4499999999998</v>
      </c>
      <c r="T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2104.16</v>
      </c>
      <c r="U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2101.5300000000002</v>
      </c>
      <c r="V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2102.98</v>
      </c>
      <c r="W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2093.96</v>
      </c>
      <c r="X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2208.9300000000003</v>
      </c>
      <c r="Y151" s="11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2083.86</v>
      </c>
    </row>
    <row r="152" spans="1:27" x14ac:dyDescent="0.2">
      <c r="A152" s="94">
        <f t="shared" si="3"/>
        <v>41608</v>
      </c>
      <c r="B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2078.84</v>
      </c>
      <c r="C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2076.81</v>
      </c>
      <c r="D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2090.3900000000003</v>
      </c>
      <c r="E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2097.6400000000003</v>
      </c>
      <c r="F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2094.0300000000002</v>
      </c>
      <c r="G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2100.81</v>
      </c>
      <c r="H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2083.2000000000003</v>
      </c>
      <c r="I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2082.4</v>
      </c>
      <c r="J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2083.9499999999998</v>
      </c>
      <c r="K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2100.1800000000003</v>
      </c>
      <c r="L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2080.9700000000003</v>
      </c>
      <c r="M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2068.0100000000002</v>
      </c>
      <c r="N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2089.96</v>
      </c>
      <c r="O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2100.46</v>
      </c>
      <c r="P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2107.48</v>
      </c>
      <c r="Q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2114.9300000000003</v>
      </c>
      <c r="R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2112.34</v>
      </c>
      <c r="S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2094.54</v>
      </c>
      <c r="T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2099.31</v>
      </c>
      <c r="U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2099.0700000000002</v>
      </c>
      <c r="V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2100.6800000000003</v>
      </c>
      <c r="W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2098.71</v>
      </c>
      <c r="X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2217.38</v>
      </c>
      <c r="Y152" s="11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2083.41</v>
      </c>
    </row>
    <row r="153" spans="1:27" x14ac:dyDescent="0.2">
      <c r="A153" s="100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7" s="134" customFormat="1" ht="19.5" customHeight="1" x14ac:dyDescent="0.25">
      <c r="A154" s="133" t="s">
        <v>156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7" ht="15.75" customHeight="1" x14ac:dyDescent="0.25">
      <c r="A155" s="102" t="s">
        <v>159</v>
      </c>
      <c r="B155" s="93"/>
      <c r="C155" s="93"/>
      <c r="D155" s="93"/>
      <c r="AA155" s="95"/>
    </row>
    <row r="156" spans="1:27" ht="12.75" x14ac:dyDescent="0.2">
      <c r="A156" s="165" t="s">
        <v>50</v>
      </c>
      <c r="B156" s="168" t="s">
        <v>131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70"/>
    </row>
    <row r="157" spans="1:27" ht="12.75" x14ac:dyDescent="0.2">
      <c r="A157" s="166"/>
      <c r="B157" s="171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3"/>
    </row>
    <row r="158" spans="1:27" ht="12.75" x14ac:dyDescent="0.2">
      <c r="A158" s="166"/>
      <c r="B158" s="174" t="s">
        <v>132</v>
      </c>
      <c r="C158" s="163" t="s">
        <v>133</v>
      </c>
      <c r="D158" s="163" t="s">
        <v>134</v>
      </c>
      <c r="E158" s="163" t="s">
        <v>135</v>
      </c>
      <c r="F158" s="163" t="s">
        <v>136</v>
      </c>
      <c r="G158" s="163" t="s">
        <v>137</v>
      </c>
      <c r="H158" s="163" t="s">
        <v>138</v>
      </c>
      <c r="I158" s="163" t="s">
        <v>139</v>
      </c>
      <c r="J158" s="163" t="s">
        <v>140</v>
      </c>
      <c r="K158" s="163" t="s">
        <v>141</v>
      </c>
      <c r="L158" s="163" t="s">
        <v>142</v>
      </c>
      <c r="M158" s="163" t="s">
        <v>143</v>
      </c>
      <c r="N158" s="176" t="s">
        <v>144</v>
      </c>
      <c r="O158" s="163" t="s">
        <v>145</v>
      </c>
      <c r="P158" s="163" t="s">
        <v>146</v>
      </c>
      <c r="Q158" s="163" t="s">
        <v>147</v>
      </c>
      <c r="R158" s="163" t="s">
        <v>148</v>
      </c>
      <c r="S158" s="163" t="s">
        <v>149</v>
      </c>
      <c r="T158" s="163" t="s">
        <v>150</v>
      </c>
      <c r="U158" s="163" t="s">
        <v>151</v>
      </c>
      <c r="V158" s="163" t="s">
        <v>152</v>
      </c>
      <c r="W158" s="163" t="s">
        <v>153</v>
      </c>
      <c r="X158" s="163" t="s">
        <v>154</v>
      </c>
      <c r="Y158" s="163" t="s">
        <v>155</v>
      </c>
    </row>
    <row r="159" spans="1:27" ht="12.75" x14ac:dyDescent="0.2">
      <c r="A159" s="167"/>
      <c r="B159" s="175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7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94">
        <f>A123</f>
        <v>41579</v>
      </c>
      <c r="B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2754.44</v>
      </c>
      <c r="C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2805.87</v>
      </c>
      <c r="D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2830.14</v>
      </c>
      <c r="E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2830.17</v>
      </c>
      <c r="F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2835.5899999999997</v>
      </c>
      <c r="G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2831.98</v>
      </c>
      <c r="H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2772.96</v>
      </c>
      <c r="I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2945.29</v>
      </c>
      <c r="J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2878.68</v>
      </c>
      <c r="K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2966.48</v>
      </c>
      <c r="L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2928.89</v>
      </c>
      <c r="M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2796.36</v>
      </c>
      <c r="N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2831.55</v>
      </c>
      <c r="O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2859.97</v>
      </c>
      <c r="P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2868.99</v>
      </c>
      <c r="Q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2863.63</v>
      </c>
      <c r="R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3059.35</v>
      </c>
      <c r="S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3068.58</v>
      </c>
      <c r="T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2874.1099999999997</v>
      </c>
      <c r="U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2748.5</v>
      </c>
      <c r="V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2739.7599999999998</v>
      </c>
      <c r="W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2690.83</v>
      </c>
      <c r="X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2710.86</v>
      </c>
      <c r="Y160" s="11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2704.2799999999997</v>
      </c>
    </row>
    <row r="161" spans="1:25" x14ac:dyDescent="0.2">
      <c r="A161" s="94">
        <f>A160+1</f>
        <v>41580</v>
      </c>
      <c r="B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2712.0299999999997</v>
      </c>
      <c r="C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2766.11</v>
      </c>
      <c r="D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2795.54</v>
      </c>
      <c r="E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2800.58</v>
      </c>
      <c r="F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2816.63</v>
      </c>
      <c r="G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2796.08</v>
      </c>
      <c r="H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2771.77</v>
      </c>
      <c r="I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2749.02</v>
      </c>
      <c r="J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2694.81</v>
      </c>
      <c r="K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2901.34</v>
      </c>
      <c r="L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2882.98</v>
      </c>
      <c r="M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2901.67</v>
      </c>
      <c r="N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2914.91</v>
      </c>
      <c r="O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2921.56</v>
      </c>
      <c r="P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2934.47</v>
      </c>
      <c r="Q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2970.2999999999997</v>
      </c>
      <c r="R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2985.68</v>
      </c>
      <c r="S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2964.73</v>
      </c>
      <c r="T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2748.67</v>
      </c>
      <c r="U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2705.43</v>
      </c>
      <c r="V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2685.5699999999997</v>
      </c>
      <c r="W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2706.74</v>
      </c>
      <c r="X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2761.6</v>
      </c>
      <c r="Y161" s="11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2690.88</v>
      </c>
    </row>
    <row r="162" spans="1:25" x14ac:dyDescent="0.2">
      <c r="A162" s="94">
        <f t="shared" ref="A162:A189" si="4">A161+1</f>
        <v>41581</v>
      </c>
      <c r="B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2726.09</v>
      </c>
      <c r="C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2767.24</v>
      </c>
      <c r="D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2801.93</v>
      </c>
      <c r="E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2818.74</v>
      </c>
      <c r="F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2824.29</v>
      </c>
      <c r="G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2797.93</v>
      </c>
      <c r="H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2788</v>
      </c>
      <c r="I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2778.04</v>
      </c>
      <c r="J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2736.85</v>
      </c>
      <c r="K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2953.7599999999998</v>
      </c>
      <c r="L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2925.79</v>
      </c>
      <c r="M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2919.08</v>
      </c>
      <c r="N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2933.05</v>
      </c>
      <c r="O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2990.56</v>
      </c>
      <c r="P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3029.98</v>
      </c>
      <c r="Q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3038.25</v>
      </c>
      <c r="R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3029.67</v>
      </c>
      <c r="S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3001.31</v>
      </c>
      <c r="T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2762.2599999999998</v>
      </c>
      <c r="U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2686.09</v>
      </c>
      <c r="V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2680.5699999999997</v>
      </c>
      <c r="W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2717.56</v>
      </c>
      <c r="X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2773.95</v>
      </c>
      <c r="Y162" s="11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2696.29</v>
      </c>
    </row>
    <row r="163" spans="1:25" x14ac:dyDescent="0.2">
      <c r="A163" s="94">
        <f t="shared" si="4"/>
        <v>41582</v>
      </c>
      <c r="B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2725.93</v>
      </c>
      <c r="C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2767.3399999999997</v>
      </c>
      <c r="D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2802.0099999999998</v>
      </c>
      <c r="E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2818.41</v>
      </c>
      <c r="F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2823.77</v>
      </c>
      <c r="G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2797.4399999999996</v>
      </c>
      <c r="H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2787.05</v>
      </c>
      <c r="I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2776.0299999999997</v>
      </c>
      <c r="J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2734.8999999999996</v>
      </c>
      <c r="K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2952.89</v>
      </c>
      <c r="L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2925.4</v>
      </c>
      <c r="M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2918.5099999999998</v>
      </c>
      <c r="N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2932.45</v>
      </c>
      <c r="O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2989.5699999999997</v>
      </c>
      <c r="P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3029.5499999999997</v>
      </c>
      <c r="Q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3038.19</v>
      </c>
      <c r="R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3029.19</v>
      </c>
      <c r="S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3000.58</v>
      </c>
      <c r="T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2761.69</v>
      </c>
      <c r="U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2687.38</v>
      </c>
      <c r="V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2679.7999999999997</v>
      </c>
      <c r="W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2716.81</v>
      </c>
      <c r="X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2768.09</v>
      </c>
      <c r="Y163" s="11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2701.84</v>
      </c>
    </row>
    <row r="164" spans="1:25" x14ac:dyDescent="0.2">
      <c r="A164" s="94">
        <f t="shared" si="4"/>
        <v>41583</v>
      </c>
      <c r="B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2745.27</v>
      </c>
      <c r="C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2791.72</v>
      </c>
      <c r="D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2814.04</v>
      </c>
      <c r="E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2833.71</v>
      </c>
      <c r="F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2833.6</v>
      </c>
      <c r="G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2809.89</v>
      </c>
      <c r="H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2774.08</v>
      </c>
      <c r="I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2936.04</v>
      </c>
      <c r="J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2903.7999999999997</v>
      </c>
      <c r="K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3013.5</v>
      </c>
      <c r="L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3005.48</v>
      </c>
      <c r="M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2876.47</v>
      </c>
      <c r="N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2886.93</v>
      </c>
      <c r="O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2929.97</v>
      </c>
      <c r="P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2892.3199999999997</v>
      </c>
      <c r="Q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2902.84</v>
      </c>
      <c r="R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3123.2</v>
      </c>
      <c r="S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3094.6099999999997</v>
      </c>
      <c r="T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2874.92</v>
      </c>
      <c r="U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2765.39</v>
      </c>
      <c r="V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2777.2599999999998</v>
      </c>
      <c r="W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2714.19</v>
      </c>
      <c r="X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2719.72</v>
      </c>
      <c r="Y164" s="11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2696.91</v>
      </c>
    </row>
    <row r="165" spans="1:25" x14ac:dyDescent="0.2">
      <c r="A165" s="94">
        <f t="shared" si="4"/>
        <v>41584</v>
      </c>
      <c r="B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2773.6499999999996</v>
      </c>
      <c r="C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2819.22</v>
      </c>
      <c r="D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2853.9399999999996</v>
      </c>
      <c r="E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2870.0299999999997</v>
      </c>
      <c r="F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2864.56</v>
      </c>
      <c r="G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2849.24</v>
      </c>
      <c r="H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2787.38</v>
      </c>
      <c r="I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2964.5699999999997</v>
      </c>
      <c r="J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2924.65</v>
      </c>
      <c r="K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3042.16</v>
      </c>
      <c r="L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3034.6</v>
      </c>
      <c r="M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2881.91</v>
      </c>
      <c r="N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2913.64</v>
      </c>
      <c r="O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2930.0299999999997</v>
      </c>
      <c r="P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2929.97</v>
      </c>
      <c r="Q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2941.5</v>
      </c>
      <c r="R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3179.1099999999997</v>
      </c>
      <c r="S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3146.8799999999997</v>
      </c>
      <c r="T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2891.87</v>
      </c>
      <c r="U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2818.67</v>
      </c>
      <c r="V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2842.5099999999998</v>
      </c>
      <c r="W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2761.6</v>
      </c>
      <c r="X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2734.85</v>
      </c>
      <c r="Y165" s="11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2717.9399999999996</v>
      </c>
    </row>
    <row r="166" spans="1:25" x14ac:dyDescent="0.2">
      <c r="A166" s="94">
        <f t="shared" si="4"/>
        <v>41585</v>
      </c>
      <c r="B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2764.1099999999997</v>
      </c>
      <c r="C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2827.6499999999996</v>
      </c>
      <c r="D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2858.3</v>
      </c>
      <c r="E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2869.22</v>
      </c>
      <c r="F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2863.85</v>
      </c>
      <c r="G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2858.67</v>
      </c>
      <c r="H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2800.3599999999997</v>
      </c>
      <c r="I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2970.84</v>
      </c>
      <c r="J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2891.81</v>
      </c>
      <c r="K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2984.41</v>
      </c>
      <c r="L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2938.69</v>
      </c>
      <c r="M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2799.4</v>
      </c>
      <c r="N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2825.24</v>
      </c>
      <c r="O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2843.27</v>
      </c>
      <c r="P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2838.88</v>
      </c>
      <c r="Q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2825.8199999999997</v>
      </c>
      <c r="R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2984.87</v>
      </c>
      <c r="S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2953.84</v>
      </c>
      <c r="T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2823.45</v>
      </c>
      <c r="U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2800.3</v>
      </c>
      <c r="V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2823.14</v>
      </c>
      <c r="W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2738.55</v>
      </c>
      <c r="X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2719.55</v>
      </c>
      <c r="Y166" s="11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2697.24</v>
      </c>
    </row>
    <row r="167" spans="1:25" x14ac:dyDescent="0.2">
      <c r="A167" s="94">
        <f t="shared" si="4"/>
        <v>41586</v>
      </c>
      <c r="B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2728.5499999999997</v>
      </c>
      <c r="C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2777.05</v>
      </c>
      <c r="D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2795.3199999999997</v>
      </c>
      <c r="E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2818.72</v>
      </c>
      <c r="F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2818.67</v>
      </c>
      <c r="G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2800.2599999999998</v>
      </c>
      <c r="H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2745.51</v>
      </c>
      <c r="I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2913.24</v>
      </c>
      <c r="J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2843.43</v>
      </c>
      <c r="K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2908.91</v>
      </c>
      <c r="L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2875.74</v>
      </c>
      <c r="M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2775.89</v>
      </c>
      <c r="N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2800.08</v>
      </c>
      <c r="O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2817.04</v>
      </c>
      <c r="P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2825.8199999999997</v>
      </c>
      <c r="Q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2825.91</v>
      </c>
      <c r="R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2926.84</v>
      </c>
      <c r="S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2904.81</v>
      </c>
      <c r="T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2711.72</v>
      </c>
      <c r="U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2684.3599999999997</v>
      </c>
      <c r="V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2700.6499999999996</v>
      </c>
      <c r="W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2712.5299999999997</v>
      </c>
      <c r="X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2786.52</v>
      </c>
      <c r="Y167" s="11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2704.85</v>
      </c>
    </row>
    <row r="168" spans="1:25" x14ac:dyDescent="0.2">
      <c r="A168" s="94">
        <f t="shared" si="4"/>
        <v>41587</v>
      </c>
      <c r="B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2695.2</v>
      </c>
      <c r="C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2750.23</v>
      </c>
      <c r="D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2783.7</v>
      </c>
      <c r="E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2804.0099999999998</v>
      </c>
      <c r="F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2809.19</v>
      </c>
      <c r="G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2803.73</v>
      </c>
      <c r="H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2755.13</v>
      </c>
      <c r="I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2741.83</v>
      </c>
      <c r="J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2708.74</v>
      </c>
      <c r="K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2891.22</v>
      </c>
      <c r="L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2855.92</v>
      </c>
      <c r="M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2867.19</v>
      </c>
      <c r="N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2867.17</v>
      </c>
      <c r="O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2915.85</v>
      </c>
      <c r="P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2941.14</v>
      </c>
      <c r="Q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2969.38</v>
      </c>
      <c r="R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2947.21</v>
      </c>
      <c r="S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2904.65</v>
      </c>
      <c r="T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2693.39</v>
      </c>
      <c r="U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2731.26</v>
      </c>
      <c r="V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2719.8399999999997</v>
      </c>
      <c r="W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2722.09</v>
      </c>
      <c r="X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2776.38</v>
      </c>
      <c r="Y168" s="11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2699.7799999999997</v>
      </c>
    </row>
    <row r="169" spans="1:25" x14ac:dyDescent="0.2">
      <c r="A169" s="94">
        <f t="shared" si="4"/>
        <v>41588</v>
      </c>
      <c r="B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2711.3999999999996</v>
      </c>
      <c r="C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2759.23</v>
      </c>
      <c r="D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2798.35</v>
      </c>
      <c r="E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2808.73</v>
      </c>
      <c r="F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2814.09</v>
      </c>
      <c r="G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2819.65</v>
      </c>
      <c r="H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2768.93</v>
      </c>
      <c r="I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2736.25</v>
      </c>
      <c r="J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2687.21</v>
      </c>
      <c r="K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2871.73</v>
      </c>
      <c r="L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2822.12</v>
      </c>
      <c r="M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2816.92</v>
      </c>
      <c r="N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2859.99</v>
      </c>
      <c r="O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2883</v>
      </c>
      <c r="P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2894.97</v>
      </c>
      <c r="Q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2907.45</v>
      </c>
      <c r="R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2925.94</v>
      </c>
      <c r="S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2866.72</v>
      </c>
      <c r="T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2676.91</v>
      </c>
      <c r="U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2723.54</v>
      </c>
      <c r="V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2718.65</v>
      </c>
      <c r="W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2703.27</v>
      </c>
      <c r="X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2779.21</v>
      </c>
      <c r="Y169" s="11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2701.49</v>
      </c>
    </row>
    <row r="170" spans="1:25" x14ac:dyDescent="0.2">
      <c r="A170" s="94">
        <f t="shared" si="4"/>
        <v>41589</v>
      </c>
      <c r="B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2717.33</v>
      </c>
      <c r="C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2764.08</v>
      </c>
      <c r="D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2790.8</v>
      </c>
      <c r="E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2809.44</v>
      </c>
      <c r="F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2814.4</v>
      </c>
      <c r="G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2795.75</v>
      </c>
      <c r="H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2733.47</v>
      </c>
      <c r="I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2891.63</v>
      </c>
      <c r="J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2830.21</v>
      </c>
      <c r="K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2887.12</v>
      </c>
      <c r="L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2860.04</v>
      </c>
      <c r="M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2749.17</v>
      </c>
      <c r="N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2775.5699999999997</v>
      </c>
      <c r="O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2791.38</v>
      </c>
      <c r="P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2795.46</v>
      </c>
      <c r="Q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2787.21</v>
      </c>
      <c r="R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2908.1</v>
      </c>
      <c r="S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2885.69</v>
      </c>
      <c r="T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2724.7599999999998</v>
      </c>
      <c r="U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2692.0299999999997</v>
      </c>
      <c r="V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2689.42</v>
      </c>
      <c r="W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2712.24</v>
      </c>
      <c r="X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2763.89</v>
      </c>
      <c r="Y170" s="11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2694.98</v>
      </c>
    </row>
    <row r="171" spans="1:25" x14ac:dyDescent="0.2">
      <c r="A171" s="94">
        <f t="shared" si="4"/>
        <v>41590</v>
      </c>
      <c r="B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2700.99</v>
      </c>
      <c r="C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2749.69</v>
      </c>
      <c r="D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2774.69</v>
      </c>
      <c r="E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2792.1899999999996</v>
      </c>
      <c r="F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2792.17</v>
      </c>
      <c r="G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2774.79</v>
      </c>
      <c r="H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2719.49</v>
      </c>
      <c r="I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2873.7799999999997</v>
      </c>
      <c r="J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2814.1099999999997</v>
      </c>
      <c r="K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2873.25</v>
      </c>
      <c r="L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2842.15</v>
      </c>
      <c r="M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2750.5</v>
      </c>
      <c r="N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2776.7799999999997</v>
      </c>
      <c r="O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2792.6899999999996</v>
      </c>
      <c r="P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2796.71</v>
      </c>
      <c r="Q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2788.6099999999997</v>
      </c>
      <c r="R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2912.12</v>
      </c>
      <c r="S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2890.97</v>
      </c>
      <c r="T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2727.37</v>
      </c>
      <c r="U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2688.8</v>
      </c>
      <c r="V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2691.18</v>
      </c>
      <c r="W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2711.5</v>
      </c>
      <c r="X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2753.42</v>
      </c>
      <c r="Y171" s="11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2694.12</v>
      </c>
    </row>
    <row r="172" spans="1:25" x14ac:dyDescent="0.2">
      <c r="A172" s="94">
        <f t="shared" si="4"/>
        <v>41591</v>
      </c>
      <c r="B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2700.71</v>
      </c>
      <c r="C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2749.3599999999997</v>
      </c>
      <c r="D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2787.42</v>
      </c>
      <c r="E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2791.8599999999997</v>
      </c>
      <c r="F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2791.99</v>
      </c>
      <c r="G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2796.59</v>
      </c>
      <c r="H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2734.5299999999997</v>
      </c>
      <c r="I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2864</v>
      </c>
      <c r="J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2801.39</v>
      </c>
      <c r="K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2842.0499999999997</v>
      </c>
      <c r="L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2822.17</v>
      </c>
      <c r="M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2725.5499999999997</v>
      </c>
      <c r="N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2742.62</v>
      </c>
      <c r="O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2776.55</v>
      </c>
      <c r="P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2768.8599999999997</v>
      </c>
      <c r="Q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2772.79</v>
      </c>
      <c r="R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2888.22</v>
      </c>
      <c r="S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2842.85</v>
      </c>
      <c r="T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2726.39</v>
      </c>
      <c r="U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2676.92</v>
      </c>
      <c r="V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2690.49</v>
      </c>
      <c r="W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2707.88</v>
      </c>
      <c r="X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2749.67</v>
      </c>
      <c r="Y172" s="11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2689.6</v>
      </c>
    </row>
    <row r="173" spans="1:25" x14ac:dyDescent="0.2">
      <c r="A173" s="94">
        <f t="shared" si="4"/>
        <v>41592</v>
      </c>
      <c r="B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2707.71</v>
      </c>
      <c r="C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2757.5</v>
      </c>
      <c r="D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2787.34</v>
      </c>
      <c r="E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2791.81</v>
      </c>
      <c r="F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2796.3199999999997</v>
      </c>
      <c r="G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2787.5899999999997</v>
      </c>
      <c r="H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2734.23</v>
      </c>
      <c r="I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2863.91</v>
      </c>
      <c r="J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2801.31</v>
      </c>
      <c r="K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2837.6</v>
      </c>
      <c r="L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2818.84</v>
      </c>
      <c r="M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2719.7999999999997</v>
      </c>
      <c r="N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2733.1</v>
      </c>
      <c r="O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2754.63</v>
      </c>
      <c r="P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2758.37</v>
      </c>
      <c r="Q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2762.06</v>
      </c>
      <c r="R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2862.16</v>
      </c>
      <c r="S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2800.96</v>
      </c>
      <c r="T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2691.3199999999997</v>
      </c>
      <c r="U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2676.81</v>
      </c>
      <c r="V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2690.3199999999997</v>
      </c>
      <c r="W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2712.58</v>
      </c>
      <c r="X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2745.39</v>
      </c>
      <c r="Y173" s="11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2692.25</v>
      </c>
    </row>
    <row r="174" spans="1:25" x14ac:dyDescent="0.2">
      <c r="A174" s="94">
        <f t="shared" si="4"/>
        <v>41593</v>
      </c>
      <c r="B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2704.19</v>
      </c>
      <c r="C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2754.24</v>
      </c>
      <c r="D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2784.65</v>
      </c>
      <c r="E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2788.95</v>
      </c>
      <c r="F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2793.71</v>
      </c>
      <c r="G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2780.1099999999997</v>
      </c>
      <c r="H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2724.33</v>
      </c>
      <c r="I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2852.33</v>
      </c>
      <c r="J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2798.35</v>
      </c>
      <c r="K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2873.1</v>
      </c>
      <c r="L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2867.94</v>
      </c>
      <c r="M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2736.43</v>
      </c>
      <c r="N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2743.47</v>
      </c>
      <c r="O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2754.2799999999997</v>
      </c>
      <c r="P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2757.98</v>
      </c>
      <c r="Q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2750.58</v>
      </c>
      <c r="R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2836.93</v>
      </c>
      <c r="S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2801.15</v>
      </c>
      <c r="T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2691.0299999999997</v>
      </c>
      <c r="U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2676.98</v>
      </c>
      <c r="V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2690.71</v>
      </c>
      <c r="W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2710.91</v>
      </c>
      <c r="X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2751.62</v>
      </c>
      <c r="Y174" s="11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2692.98</v>
      </c>
    </row>
    <row r="175" spans="1:25" x14ac:dyDescent="0.2">
      <c r="A175" s="94">
        <f t="shared" si="4"/>
        <v>41594</v>
      </c>
      <c r="B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2692.56</v>
      </c>
      <c r="C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2757.22</v>
      </c>
      <c r="D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2796.89</v>
      </c>
      <c r="E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2807.3999999999996</v>
      </c>
      <c r="F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2807.42</v>
      </c>
      <c r="G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2792.1</v>
      </c>
      <c r="H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2759.74</v>
      </c>
      <c r="I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2729.44</v>
      </c>
      <c r="J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2688.23</v>
      </c>
      <c r="K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2839.5</v>
      </c>
      <c r="L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2823.8</v>
      </c>
      <c r="M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2807.87</v>
      </c>
      <c r="N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2828.48</v>
      </c>
      <c r="O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2844.5699999999997</v>
      </c>
      <c r="P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2861.52</v>
      </c>
      <c r="Q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2884.83</v>
      </c>
      <c r="R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2879.2</v>
      </c>
      <c r="S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2820.98</v>
      </c>
      <c r="T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2715.8</v>
      </c>
      <c r="U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2715.52</v>
      </c>
      <c r="V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2715.76</v>
      </c>
      <c r="W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2718.77</v>
      </c>
      <c r="X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2760.3</v>
      </c>
      <c r="Y175" s="11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2692.75</v>
      </c>
    </row>
    <row r="176" spans="1:25" x14ac:dyDescent="0.2">
      <c r="A176" s="94">
        <f t="shared" si="4"/>
        <v>41595</v>
      </c>
      <c r="B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2686.79</v>
      </c>
      <c r="C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2731.8599999999997</v>
      </c>
      <c r="D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2758.7799999999997</v>
      </c>
      <c r="E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2773.29</v>
      </c>
      <c r="F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2777.84</v>
      </c>
      <c r="G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2736.1099999999997</v>
      </c>
      <c r="H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2769.15</v>
      </c>
      <c r="I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2737.0299999999997</v>
      </c>
      <c r="J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2695.5699999999997</v>
      </c>
      <c r="K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2884.71</v>
      </c>
      <c r="L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2828.6099999999997</v>
      </c>
      <c r="M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2817.94</v>
      </c>
      <c r="N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2813.22</v>
      </c>
      <c r="O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2818.16</v>
      </c>
      <c r="P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2813.38</v>
      </c>
      <c r="Q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2793.23</v>
      </c>
      <c r="R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2770</v>
      </c>
      <c r="S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2728.6</v>
      </c>
      <c r="T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2714.74</v>
      </c>
      <c r="U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2714.95</v>
      </c>
      <c r="V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2715.8</v>
      </c>
      <c r="W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2718.0099999999998</v>
      </c>
      <c r="X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2815.49</v>
      </c>
      <c r="Y176" s="11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2699.0499999999997</v>
      </c>
    </row>
    <row r="177" spans="1:27" x14ac:dyDescent="0.2">
      <c r="A177" s="94">
        <f t="shared" si="4"/>
        <v>41596</v>
      </c>
      <c r="B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2683.08</v>
      </c>
      <c r="C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2729.75</v>
      </c>
      <c r="D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2761.4</v>
      </c>
      <c r="E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2778.43</v>
      </c>
      <c r="F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2774.06</v>
      </c>
      <c r="G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2745.47</v>
      </c>
      <c r="H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2707.71</v>
      </c>
      <c r="I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2831.17</v>
      </c>
      <c r="J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2761.98</v>
      </c>
      <c r="K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2804.29</v>
      </c>
      <c r="L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2791.0099999999998</v>
      </c>
      <c r="M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2702.96</v>
      </c>
      <c r="N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2725.93</v>
      </c>
      <c r="O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2722.5299999999997</v>
      </c>
      <c r="P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2732.7799999999997</v>
      </c>
      <c r="Q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2736.25</v>
      </c>
      <c r="R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2822.31</v>
      </c>
      <c r="S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2780.31</v>
      </c>
      <c r="T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2723.7999999999997</v>
      </c>
      <c r="U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2718.98</v>
      </c>
      <c r="V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2719.18</v>
      </c>
      <c r="W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2710.08</v>
      </c>
      <c r="X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2801.72</v>
      </c>
      <c r="Y177" s="11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2693.7799999999997</v>
      </c>
    </row>
    <row r="178" spans="1:27" x14ac:dyDescent="0.2">
      <c r="A178" s="94">
        <f t="shared" si="4"/>
        <v>41597</v>
      </c>
      <c r="B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2683.6</v>
      </c>
      <c r="C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2729.91</v>
      </c>
      <c r="D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2762.06</v>
      </c>
      <c r="E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2778.79</v>
      </c>
      <c r="F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2774.44</v>
      </c>
      <c r="G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2745.99</v>
      </c>
      <c r="H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2708.33</v>
      </c>
      <c r="I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2831.18</v>
      </c>
      <c r="J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2761.02</v>
      </c>
      <c r="K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2803</v>
      </c>
      <c r="L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2789.81</v>
      </c>
      <c r="M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2701.63</v>
      </c>
      <c r="N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2724.88</v>
      </c>
      <c r="O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2721.42</v>
      </c>
      <c r="P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2731.8599999999997</v>
      </c>
      <c r="Q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2735.5699999999997</v>
      </c>
      <c r="R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2821.87</v>
      </c>
      <c r="S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2779.97</v>
      </c>
      <c r="T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2721.79</v>
      </c>
      <c r="U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2717.59</v>
      </c>
      <c r="V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2717.8599999999997</v>
      </c>
      <c r="W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2709.0699999999997</v>
      </c>
      <c r="X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2797.85</v>
      </c>
      <c r="Y178" s="11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2692.7799999999997</v>
      </c>
    </row>
    <row r="179" spans="1:27" x14ac:dyDescent="0.2">
      <c r="A179" s="94">
        <f t="shared" si="4"/>
        <v>41598</v>
      </c>
      <c r="B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2686.97</v>
      </c>
      <c r="C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2745.68</v>
      </c>
      <c r="D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2770.44</v>
      </c>
      <c r="E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2774.75</v>
      </c>
      <c r="F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2766.19</v>
      </c>
      <c r="G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2762.16</v>
      </c>
      <c r="H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2719.24</v>
      </c>
      <c r="I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2831.5099999999998</v>
      </c>
      <c r="J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2749.74</v>
      </c>
      <c r="K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2789.16</v>
      </c>
      <c r="L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2747.21</v>
      </c>
      <c r="M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2716.89</v>
      </c>
      <c r="N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2689.87</v>
      </c>
      <c r="O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2679.6099999999997</v>
      </c>
      <c r="P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2676.31</v>
      </c>
      <c r="Q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2678.88</v>
      </c>
      <c r="R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2754.72</v>
      </c>
      <c r="S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2726.8199999999997</v>
      </c>
      <c r="T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2722.43</v>
      </c>
      <c r="U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2717.97</v>
      </c>
      <c r="V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2688.69</v>
      </c>
      <c r="W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2711.6</v>
      </c>
      <c r="X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2837.1099999999997</v>
      </c>
      <c r="Y179" s="11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2735.7799999999997</v>
      </c>
    </row>
    <row r="180" spans="1:27" x14ac:dyDescent="0.2">
      <c r="A180" s="94">
        <f t="shared" si="4"/>
        <v>41599</v>
      </c>
      <c r="B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2690.44</v>
      </c>
      <c r="C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2718.0899999999997</v>
      </c>
      <c r="D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2737.3199999999997</v>
      </c>
      <c r="E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2753.44</v>
      </c>
      <c r="F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2745.25</v>
      </c>
      <c r="G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2718.25</v>
      </c>
      <c r="H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2683.43</v>
      </c>
      <c r="I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2784.21</v>
      </c>
      <c r="J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2738.39</v>
      </c>
      <c r="K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2771.77</v>
      </c>
      <c r="L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2755.29</v>
      </c>
      <c r="M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2693.63</v>
      </c>
      <c r="N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2691.06</v>
      </c>
      <c r="O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2706.87</v>
      </c>
      <c r="P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2706.7999999999997</v>
      </c>
      <c r="Q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2696.93</v>
      </c>
      <c r="R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2774.27</v>
      </c>
      <c r="S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2726.37</v>
      </c>
      <c r="T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2723.89</v>
      </c>
      <c r="U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2719.94</v>
      </c>
      <c r="V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2719.87</v>
      </c>
      <c r="W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2711.8599999999997</v>
      </c>
      <c r="X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2832.42</v>
      </c>
      <c r="Y180" s="11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2717.66</v>
      </c>
    </row>
    <row r="181" spans="1:27" x14ac:dyDescent="0.2">
      <c r="A181" s="94">
        <f t="shared" si="4"/>
        <v>41600</v>
      </c>
      <c r="B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2691.8199999999997</v>
      </c>
      <c r="C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2677.9</v>
      </c>
      <c r="D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2695.83</v>
      </c>
      <c r="E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2728.98</v>
      </c>
      <c r="F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2706.5699999999997</v>
      </c>
      <c r="G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2695.62</v>
      </c>
      <c r="H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2693.27</v>
      </c>
      <c r="I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2760.56</v>
      </c>
      <c r="J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2710.5299999999997</v>
      </c>
      <c r="K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2754.22</v>
      </c>
      <c r="L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2723.67</v>
      </c>
      <c r="M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2714.25</v>
      </c>
      <c r="N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2713.85</v>
      </c>
      <c r="O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2711.12</v>
      </c>
      <c r="P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2711.62</v>
      </c>
      <c r="Q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2710.56</v>
      </c>
      <c r="R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2733.52</v>
      </c>
      <c r="S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2708.13</v>
      </c>
      <c r="T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2725.64</v>
      </c>
      <c r="U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2720.42</v>
      </c>
      <c r="V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2724.94</v>
      </c>
      <c r="W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2713.7799999999997</v>
      </c>
      <c r="X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2855.68</v>
      </c>
      <c r="Y181" s="11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2735.04</v>
      </c>
    </row>
    <row r="182" spans="1:27" x14ac:dyDescent="0.2">
      <c r="A182" s="94">
        <f t="shared" si="4"/>
        <v>41601</v>
      </c>
      <c r="B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2691.88</v>
      </c>
      <c r="C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2689.73</v>
      </c>
      <c r="D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2688.85</v>
      </c>
      <c r="E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2687.93</v>
      </c>
      <c r="F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2687.5</v>
      </c>
      <c r="G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2687.5</v>
      </c>
      <c r="H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2689.92</v>
      </c>
      <c r="I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2692.83</v>
      </c>
      <c r="J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2700.7599999999998</v>
      </c>
      <c r="K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2737</v>
      </c>
      <c r="L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2705.19</v>
      </c>
      <c r="M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2685.8999999999996</v>
      </c>
      <c r="N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2716.13</v>
      </c>
      <c r="O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2732.47</v>
      </c>
      <c r="P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2736.44</v>
      </c>
      <c r="Q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2757.83</v>
      </c>
      <c r="R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2754.95</v>
      </c>
      <c r="S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2721.37</v>
      </c>
      <c r="T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2718.35</v>
      </c>
      <c r="U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2717.2999999999997</v>
      </c>
      <c r="V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2715.8199999999997</v>
      </c>
      <c r="W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2727.58</v>
      </c>
      <c r="X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2875.29</v>
      </c>
      <c r="Y182" s="11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2753.75</v>
      </c>
    </row>
    <row r="183" spans="1:27" x14ac:dyDescent="0.2">
      <c r="A183" s="94">
        <f t="shared" si="4"/>
        <v>41602</v>
      </c>
      <c r="B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2704.67</v>
      </c>
      <c r="C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2694.13</v>
      </c>
      <c r="D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2693.89</v>
      </c>
      <c r="E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2697.49</v>
      </c>
      <c r="F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2701.2799999999997</v>
      </c>
      <c r="G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2713.8199999999997</v>
      </c>
      <c r="H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2698.7599999999998</v>
      </c>
      <c r="I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2687.2599999999998</v>
      </c>
      <c r="J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2698.85</v>
      </c>
      <c r="K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2755.25</v>
      </c>
      <c r="L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2712.87</v>
      </c>
      <c r="M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2704.7</v>
      </c>
      <c r="N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2716.1</v>
      </c>
      <c r="O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2745.17</v>
      </c>
      <c r="P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2772</v>
      </c>
      <c r="Q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2776.7</v>
      </c>
      <c r="R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2754.7</v>
      </c>
      <c r="S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2682.5699999999997</v>
      </c>
      <c r="T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2715.75</v>
      </c>
      <c r="U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2717.2999999999997</v>
      </c>
      <c r="V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2718.72</v>
      </c>
      <c r="W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2726.87</v>
      </c>
      <c r="X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2894.67</v>
      </c>
      <c r="Y183" s="11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2755.0299999999997</v>
      </c>
    </row>
    <row r="184" spans="1:27" x14ac:dyDescent="0.2">
      <c r="A184" s="94">
        <f t="shared" si="4"/>
        <v>41603</v>
      </c>
      <c r="B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2693.34</v>
      </c>
      <c r="C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2679.34</v>
      </c>
      <c r="D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2703.5499999999997</v>
      </c>
      <c r="E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2718.1</v>
      </c>
      <c r="F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2706.7999999999997</v>
      </c>
      <c r="G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2696.43</v>
      </c>
      <c r="H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2691.1099999999997</v>
      </c>
      <c r="I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2760.95</v>
      </c>
      <c r="J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2711.2999999999997</v>
      </c>
      <c r="K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2771.84</v>
      </c>
      <c r="L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2739.71</v>
      </c>
      <c r="M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2714.95</v>
      </c>
      <c r="N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2698.02</v>
      </c>
      <c r="O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2678.99</v>
      </c>
      <c r="P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2680.37</v>
      </c>
      <c r="Q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2692.0699999999997</v>
      </c>
      <c r="R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2746.22</v>
      </c>
      <c r="S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2720.2799999999997</v>
      </c>
      <c r="T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2724.74</v>
      </c>
      <c r="U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2725.71</v>
      </c>
      <c r="V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2726.49</v>
      </c>
      <c r="W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2714.02</v>
      </c>
      <c r="X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2869.64</v>
      </c>
      <c r="Y184" s="11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2727.69</v>
      </c>
    </row>
    <row r="185" spans="1:27" x14ac:dyDescent="0.2">
      <c r="A185" s="94">
        <f t="shared" si="4"/>
        <v>41604</v>
      </c>
      <c r="B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2692.69</v>
      </c>
      <c r="C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2689.46</v>
      </c>
      <c r="D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2703.6099999999997</v>
      </c>
      <c r="E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2718.1</v>
      </c>
      <c r="F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2707.06</v>
      </c>
      <c r="G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2700.0499999999997</v>
      </c>
      <c r="H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2689.94</v>
      </c>
      <c r="I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2761.94</v>
      </c>
      <c r="J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2725.94</v>
      </c>
      <c r="K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2789.75</v>
      </c>
      <c r="L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2776.5699999999997</v>
      </c>
      <c r="M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2692.7</v>
      </c>
      <c r="N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2714.5499999999997</v>
      </c>
      <c r="O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2717.67</v>
      </c>
      <c r="P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2721.23</v>
      </c>
      <c r="Q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2711.06</v>
      </c>
      <c r="R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2811.94</v>
      </c>
      <c r="S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2767.62</v>
      </c>
      <c r="T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2724.37</v>
      </c>
      <c r="U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2725.22</v>
      </c>
      <c r="V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2725.6499999999996</v>
      </c>
      <c r="W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2710.88</v>
      </c>
      <c r="X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2845.33</v>
      </c>
      <c r="Y185" s="11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2715.66</v>
      </c>
    </row>
    <row r="186" spans="1:27" x14ac:dyDescent="0.2">
      <c r="A186" s="94">
        <f t="shared" si="4"/>
        <v>41605</v>
      </c>
      <c r="B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2692.5499999999997</v>
      </c>
      <c r="C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2703.62</v>
      </c>
      <c r="D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2718.39</v>
      </c>
      <c r="E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2725.87</v>
      </c>
      <c r="F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2722.14</v>
      </c>
      <c r="G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2718</v>
      </c>
      <c r="H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2681</v>
      </c>
      <c r="I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2776.41</v>
      </c>
      <c r="J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2732.29</v>
      </c>
      <c r="K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2798.6</v>
      </c>
      <c r="L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2802.83</v>
      </c>
      <c r="M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2708.8199999999997</v>
      </c>
      <c r="N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2725.44</v>
      </c>
      <c r="O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2732.04</v>
      </c>
      <c r="P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2735.24</v>
      </c>
      <c r="Q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2739</v>
      </c>
      <c r="R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2835.84</v>
      </c>
      <c r="S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2779.14</v>
      </c>
      <c r="T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2724.5099999999998</v>
      </c>
      <c r="U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2724.49</v>
      </c>
      <c r="V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2725.6499999999996</v>
      </c>
      <c r="W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2711.05</v>
      </c>
      <c r="X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2823.0499999999997</v>
      </c>
      <c r="Y186" s="11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2700.24</v>
      </c>
    </row>
    <row r="187" spans="1:27" x14ac:dyDescent="0.2">
      <c r="A187" s="94">
        <f t="shared" si="4"/>
        <v>41606</v>
      </c>
      <c r="B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2681.46</v>
      </c>
      <c r="C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2718.08</v>
      </c>
      <c r="D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2745.08</v>
      </c>
      <c r="E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2757.34</v>
      </c>
      <c r="F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2749.17</v>
      </c>
      <c r="G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2740.88</v>
      </c>
      <c r="H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2690.5099999999998</v>
      </c>
      <c r="I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2781.58</v>
      </c>
      <c r="J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2733.04</v>
      </c>
      <c r="K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2778.23</v>
      </c>
      <c r="L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2765.5299999999997</v>
      </c>
      <c r="M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2682.42</v>
      </c>
      <c r="N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2693.24</v>
      </c>
      <c r="O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2705.8999999999996</v>
      </c>
      <c r="P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2715.38</v>
      </c>
      <c r="Q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2740.19</v>
      </c>
      <c r="R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2837.74</v>
      </c>
      <c r="S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2781.39</v>
      </c>
      <c r="T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2718.16</v>
      </c>
      <c r="U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2719.18</v>
      </c>
      <c r="V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2720.33</v>
      </c>
      <c r="W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2709.91</v>
      </c>
      <c r="X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2811.5</v>
      </c>
      <c r="Y187" s="11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2699.5299999999997</v>
      </c>
    </row>
    <row r="188" spans="1:27" x14ac:dyDescent="0.2">
      <c r="A188" s="94">
        <f t="shared" si="4"/>
        <v>41607</v>
      </c>
      <c r="B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2690.85</v>
      </c>
      <c r="C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2696.21</v>
      </c>
      <c r="D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2717.7999999999997</v>
      </c>
      <c r="E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2721.65</v>
      </c>
      <c r="F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2717.8199999999997</v>
      </c>
      <c r="G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2710.25</v>
      </c>
      <c r="H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2691.3599999999997</v>
      </c>
      <c r="I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2761.31</v>
      </c>
      <c r="J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2715.81</v>
      </c>
      <c r="K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2757.0299999999997</v>
      </c>
      <c r="L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2741.14</v>
      </c>
      <c r="M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2716.33</v>
      </c>
      <c r="N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2693.0299999999997</v>
      </c>
      <c r="O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2705.71</v>
      </c>
      <c r="P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2702.0899999999997</v>
      </c>
      <c r="Q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2696.17</v>
      </c>
      <c r="R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2781.64</v>
      </c>
      <c r="S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2740.19</v>
      </c>
      <c r="T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2722.5499999999997</v>
      </c>
      <c r="U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2719.52</v>
      </c>
      <c r="V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2721.19</v>
      </c>
      <c r="W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2710.7799999999997</v>
      </c>
      <c r="X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2843.46</v>
      </c>
      <c r="Y188" s="11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2699.13</v>
      </c>
    </row>
    <row r="189" spans="1:27" x14ac:dyDescent="0.2">
      <c r="A189" s="94">
        <f t="shared" si="4"/>
        <v>41608</v>
      </c>
      <c r="B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2693.34</v>
      </c>
      <c r="C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2690.99</v>
      </c>
      <c r="D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2706.66</v>
      </c>
      <c r="E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2715.02</v>
      </c>
      <c r="F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2710.87</v>
      </c>
      <c r="G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2718.68</v>
      </c>
      <c r="H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2698.37</v>
      </c>
      <c r="I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2697.44</v>
      </c>
      <c r="J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2699.23</v>
      </c>
      <c r="K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2717.96</v>
      </c>
      <c r="L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2695.79</v>
      </c>
      <c r="M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2680.83</v>
      </c>
      <c r="N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2706.17</v>
      </c>
      <c r="O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2718.2799999999997</v>
      </c>
      <c r="P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2726.39</v>
      </c>
      <c r="Q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2734.99</v>
      </c>
      <c r="R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2732</v>
      </c>
      <c r="S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2711.45</v>
      </c>
      <c r="T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2716.96</v>
      </c>
      <c r="U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2716.68</v>
      </c>
      <c r="V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2718.5299999999997</v>
      </c>
      <c r="W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2716.2599999999998</v>
      </c>
      <c r="X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2853.21</v>
      </c>
      <c r="Y189" s="11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2698.6099999999997</v>
      </c>
      <c r="AA189" s="95"/>
    </row>
    <row r="191" spans="1:27" x14ac:dyDescent="0.25">
      <c r="A191" s="102" t="s">
        <v>160</v>
      </c>
    </row>
    <row r="192" spans="1:27" ht="12.75" x14ac:dyDescent="0.2">
      <c r="A192" s="165" t="s">
        <v>50</v>
      </c>
      <c r="B192" s="168" t="s">
        <v>131</v>
      </c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70"/>
    </row>
    <row r="193" spans="1:25" ht="12.75" x14ac:dyDescent="0.2">
      <c r="A193" s="166"/>
      <c r="B193" s="171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3"/>
    </row>
    <row r="194" spans="1:25" ht="12.75" x14ac:dyDescent="0.2">
      <c r="A194" s="166"/>
      <c r="B194" s="174" t="s">
        <v>132</v>
      </c>
      <c r="C194" s="163" t="s">
        <v>133</v>
      </c>
      <c r="D194" s="163" t="s">
        <v>134</v>
      </c>
      <c r="E194" s="163" t="s">
        <v>135</v>
      </c>
      <c r="F194" s="163" t="s">
        <v>136</v>
      </c>
      <c r="G194" s="163" t="s">
        <v>137</v>
      </c>
      <c r="H194" s="163" t="s">
        <v>138</v>
      </c>
      <c r="I194" s="163" t="s">
        <v>139</v>
      </c>
      <c r="J194" s="163" t="s">
        <v>140</v>
      </c>
      <c r="K194" s="163" t="s">
        <v>141</v>
      </c>
      <c r="L194" s="163" t="s">
        <v>142</v>
      </c>
      <c r="M194" s="163" t="s">
        <v>143</v>
      </c>
      <c r="N194" s="176" t="s">
        <v>144</v>
      </c>
      <c r="O194" s="163" t="s">
        <v>145</v>
      </c>
      <c r="P194" s="163" t="s">
        <v>146</v>
      </c>
      <c r="Q194" s="163" t="s">
        <v>147</v>
      </c>
      <c r="R194" s="163" t="s">
        <v>148</v>
      </c>
      <c r="S194" s="163" t="s">
        <v>149</v>
      </c>
      <c r="T194" s="163" t="s">
        <v>150</v>
      </c>
      <c r="U194" s="163" t="s">
        <v>151</v>
      </c>
      <c r="V194" s="163" t="s">
        <v>152</v>
      </c>
      <c r="W194" s="163" t="s">
        <v>153</v>
      </c>
      <c r="X194" s="163" t="s">
        <v>154</v>
      </c>
      <c r="Y194" s="163" t="s">
        <v>155</v>
      </c>
    </row>
    <row r="195" spans="1:25" ht="12.75" x14ac:dyDescent="0.2">
      <c r="A195" s="167"/>
      <c r="B195" s="175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7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94">
        <f t="shared" ref="A196:A225" si="5">A160</f>
        <v>41579</v>
      </c>
      <c r="B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2742.39</v>
      </c>
      <c r="C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2792.94</v>
      </c>
      <c r="D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2816.7999999999997</v>
      </c>
      <c r="E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2816.8199999999997</v>
      </c>
      <c r="F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2822.1499999999996</v>
      </c>
      <c r="G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2818.6</v>
      </c>
      <c r="H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2760.59</v>
      </c>
      <c r="I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2929.97</v>
      </c>
      <c r="J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2864.5</v>
      </c>
      <c r="K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2950.7999999999997</v>
      </c>
      <c r="L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2913.8599999999997</v>
      </c>
      <c r="M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2783.59</v>
      </c>
      <c r="N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2818.18</v>
      </c>
      <c r="O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2846.12</v>
      </c>
      <c r="P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2854.98</v>
      </c>
      <c r="Q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2849.71</v>
      </c>
      <c r="R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3042.08</v>
      </c>
      <c r="S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3051.15</v>
      </c>
      <c r="T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2860.0099999999998</v>
      </c>
      <c r="U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2736.5499999999997</v>
      </c>
      <c r="V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2727.96</v>
      </c>
      <c r="W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2679.87</v>
      </c>
      <c r="X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2699.55</v>
      </c>
      <c r="Y196" s="11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2693.09</v>
      </c>
    </row>
    <row r="197" spans="1:25" x14ac:dyDescent="0.2">
      <c r="A197" s="94">
        <f t="shared" si="5"/>
        <v>41580</v>
      </c>
      <c r="B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2700.71</v>
      </c>
      <c r="C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2753.86</v>
      </c>
      <c r="D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2782.7799999999997</v>
      </c>
      <c r="E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2787.74</v>
      </c>
      <c r="F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2803.5099999999998</v>
      </c>
      <c r="G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2783.3199999999997</v>
      </c>
      <c r="H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2759.42</v>
      </c>
      <c r="I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2737.06</v>
      </c>
      <c r="J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2683.7799999999997</v>
      </c>
      <c r="K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2886.7799999999997</v>
      </c>
      <c r="L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2868.73</v>
      </c>
      <c r="M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2887.1</v>
      </c>
      <c r="N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2900.1099999999997</v>
      </c>
      <c r="O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2906.6499999999996</v>
      </c>
      <c r="P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2919.34</v>
      </c>
      <c r="Q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2954.56</v>
      </c>
      <c r="R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2969.67</v>
      </c>
      <c r="S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2949.08</v>
      </c>
      <c r="T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2736.72</v>
      </c>
      <c r="U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2694.22</v>
      </c>
      <c r="V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2674.7</v>
      </c>
      <c r="W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2695.5</v>
      </c>
      <c r="X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2749.43</v>
      </c>
      <c r="Y197" s="11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2679.92</v>
      </c>
    </row>
    <row r="198" spans="1:25" x14ac:dyDescent="0.2">
      <c r="A198" s="94">
        <f t="shared" si="5"/>
        <v>41581</v>
      </c>
      <c r="B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2714.5299999999997</v>
      </c>
      <c r="C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2754.97</v>
      </c>
      <c r="D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2789.0699999999997</v>
      </c>
      <c r="E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2805.59</v>
      </c>
      <c r="F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2811.04</v>
      </c>
      <c r="G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2785.13</v>
      </c>
      <c r="H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2775.37</v>
      </c>
      <c r="I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2765.59</v>
      </c>
      <c r="J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2725.1</v>
      </c>
      <c r="K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2938.3</v>
      </c>
      <c r="L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2910.81</v>
      </c>
      <c r="M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2904.21</v>
      </c>
      <c r="N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2917.94</v>
      </c>
      <c r="O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2974.47</v>
      </c>
      <c r="P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3013.21</v>
      </c>
      <c r="Q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3021.3399999999997</v>
      </c>
      <c r="R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3012.91</v>
      </c>
      <c r="S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2985.04</v>
      </c>
      <c r="T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2750.0699999999997</v>
      </c>
      <c r="U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2675.21</v>
      </c>
      <c r="V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2669.7799999999997</v>
      </c>
      <c r="W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2706.14</v>
      </c>
      <c r="X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2761.5699999999997</v>
      </c>
      <c r="Y198" s="11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2685.23</v>
      </c>
    </row>
    <row r="199" spans="1:25" x14ac:dyDescent="0.2">
      <c r="A199" s="94">
        <f t="shared" si="5"/>
        <v>41582</v>
      </c>
      <c r="B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2714.37</v>
      </c>
      <c r="C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2755.0699999999997</v>
      </c>
      <c r="D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2789.14</v>
      </c>
      <c r="E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2805.27</v>
      </c>
      <c r="F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2810.5299999999997</v>
      </c>
      <c r="G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2784.6499999999996</v>
      </c>
      <c r="H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2774.44</v>
      </c>
      <c r="I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2763.6099999999997</v>
      </c>
      <c r="J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2723.18</v>
      </c>
      <c r="K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2937.44</v>
      </c>
      <c r="L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2910.42</v>
      </c>
      <c r="M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2903.6499999999996</v>
      </c>
      <c r="N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2917.3599999999997</v>
      </c>
      <c r="O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2973.49</v>
      </c>
      <c r="P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3012.79</v>
      </c>
      <c r="Q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3021.2799999999997</v>
      </c>
      <c r="R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3012.44</v>
      </c>
      <c r="S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2984.31</v>
      </c>
      <c r="T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2749.5099999999998</v>
      </c>
      <c r="U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2676.48</v>
      </c>
      <c r="V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2669.02</v>
      </c>
      <c r="W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2705.3999999999996</v>
      </c>
      <c r="X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2755.7999999999997</v>
      </c>
      <c r="Y199" s="11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2690.69</v>
      </c>
    </row>
    <row r="200" spans="1:25" x14ac:dyDescent="0.2">
      <c r="A200" s="94">
        <f t="shared" si="5"/>
        <v>41583</v>
      </c>
      <c r="B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2733.38</v>
      </c>
      <c r="C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2779.0299999999997</v>
      </c>
      <c r="D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2800.97</v>
      </c>
      <c r="E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2820.31</v>
      </c>
      <c r="F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2820.19</v>
      </c>
      <c r="G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2796.89</v>
      </c>
      <c r="H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2761.69</v>
      </c>
      <c r="I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2920.88</v>
      </c>
      <c r="J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2889.19</v>
      </c>
      <c r="K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2997.0099999999998</v>
      </c>
      <c r="L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2989.13</v>
      </c>
      <c r="M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2862.33</v>
      </c>
      <c r="N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2872.61</v>
      </c>
      <c r="O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2914.92</v>
      </c>
      <c r="P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2877.91</v>
      </c>
      <c r="Q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2888.25</v>
      </c>
      <c r="R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3104.83</v>
      </c>
      <c r="S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3076.7299999999996</v>
      </c>
      <c r="T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2860.81</v>
      </c>
      <c r="U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2753.1499999999996</v>
      </c>
      <c r="V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2764.8199999999997</v>
      </c>
      <c r="W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2702.83</v>
      </c>
      <c r="X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2708.27</v>
      </c>
      <c r="Y200" s="11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2685.84</v>
      </c>
    </row>
    <row r="201" spans="1:25" x14ac:dyDescent="0.2">
      <c r="A201" s="94">
        <f t="shared" si="5"/>
        <v>41584</v>
      </c>
      <c r="B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2761.27</v>
      </c>
      <c r="C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2806.06</v>
      </c>
      <c r="D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2840.1899999999996</v>
      </c>
      <c r="E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2856</v>
      </c>
      <c r="F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2850.62</v>
      </c>
      <c r="G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2835.5699999999997</v>
      </c>
      <c r="H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2774.7599999999998</v>
      </c>
      <c r="I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2948.92</v>
      </c>
      <c r="J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2909.69</v>
      </c>
      <c r="K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3025.19</v>
      </c>
      <c r="L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3017.7599999999998</v>
      </c>
      <c r="M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2867.68</v>
      </c>
      <c r="N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2898.87</v>
      </c>
      <c r="O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2914.98</v>
      </c>
      <c r="P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2914.92</v>
      </c>
      <c r="Q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2926.25</v>
      </c>
      <c r="R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3159.79</v>
      </c>
      <c r="S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3128.12</v>
      </c>
      <c r="T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2877.47</v>
      </c>
      <c r="U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2805.52</v>
      </c>
      <c r="V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2828.95</v>
      </c>
      <c r="W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2749.43</v>
      </c>
      <c r="X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2723.13</v>
      </c>
      <c r="Y201" s="11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2706.5099999999998</v>
      </c>
    </row>
    <row r="202" spans="1:25" x14ac:dyDescent="0.2">
      <c r="A202" s="94">
        <f t="shared" si="5"/>
        <v>41585</v>
      </c>
      <c r="B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2751.89</v>
      </c>
      <c r="C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2814.34</v>
      </c>
      <c r="D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2844.47</v>
      </c>
      <c r="E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2855.2</v>
      </c>
      <c r="F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2849.93</v>
      </c>
      <c r="G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2844.83</v>
      </c>
      <c r="H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2787.52</v>
      </c>
      <c r="I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2955.08</v>
      </c>
      <c r="J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2877.3999999999996</v>
      </c>
      <c r="K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2968.43</v>
      </c>
      <c r="L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2923.48</v>
      </c>
      <c r="M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2786.58</v>
      </c>
      <c r="N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2811.98</v>
      </c>
      <c r="O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2829.69</v>
      </c>
      <c r="P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2825.39</v>
      </c>
      <c r="Q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2812.55</v>
      </c>
      <c r="R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2968.88</v>
      </c>
      <c r="S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2938.37</v>
      </c>
      <c r="T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2810.22</v>
      </c>
      <c r="U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2787.46</v>
      </c>
      <c r="V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2809.91</v>
      </c>
      <c r="W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2726.77</v>
      </c>
      <c r="X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2708.09</v>
      </c>
      <c r="Y202" s="11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2686.17</v>
      </c>
    </row>
    <row r="203" spans="1:25" x14ac:dyDescent="0.2">
      <c r="A203" s="94">
        <f t="shared" si="5"/>
        <v>41586</v>
      </c>
      <c r="B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2716.9399999999996</v>
      </c>
      <c r="C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2764.62</v>
      </c>
      <c r="D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2782.5699999999997</v>
      </c>
      <c r="E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2805.5699999999997</v>
      </c>
      <c r="F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2805.52</v>
      </c>
      <c r="G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2787.43</v>
      </c>
      <c r="H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2733.62</v>
      </c>
      <c r="I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2898.47</v>
      </c>
      <c r="J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2829.8599999999997</v>
      </c>
      <c r="K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2894.21</v>
      </c>
      <c r="L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2861.62</v>
      </c>
      <c r="M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2763.47</v>
      </c>
      <c r="N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2787.25</v>
      </c>
      <c r="O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2803.92</v>
      </c>
      <c r="P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2812.55</v>
      </c>
      <c r="Q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2812.64</v>
      </c>
      <c r="R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2911.84</v>
      </c>
      <c r="S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2890.19</v>
      </c>
      <c r="T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2700.3999999999996</v>
      </c>
      <c r="U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2673.5099999999998</v>
      </c>
      <c r="V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2689.52</v>
      </c>
      <c r="W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2701.19</v>
      </c>
      <c r="X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2773.92</v>
      </c>
      <c r="Y203" s="11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2693.65</v>
      </c>
    </row>
    <row r="204" spans="1:25" x14ac:dyDescent="0.2">
      <c r="A204" s="94">
        <f t="shared" si="5"/>
        <v>41587</v>
      </c>
      <c r="B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2684.16</v>
      </c>
      <c r="C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2738.25</v>
      </c>
      <c r="D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2771.15</v>
      </c>
      <c r="E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2791.1099999999997</v>
      </c>
      <c r="F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2796.2</v>
      </c>
      <c r="G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2790.84</v>
      </c>
      <c r="H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2743.06</v>
      </c>
      <c r="I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2729.99</v>
      </c>
      <c r="J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2697.47</v>
      </c>
      <c r="K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2876.83</v>
      </c>
      <c r="L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2842.13</v>
      </c>
      <c r="M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2853.21</v>
      </c>
      <c r="N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2853.19</v>
      </c>
      <c r="O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2901.0299999999997</v>
      </c>
      <c r="P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2925.8999999999996</v>
      </c>
      <c r="Q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2953.6499999999996</v>
      </c>
      <c r="R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2931.8599999999997</v>
      </c>
      <c r="S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2890.0299999999997</v>
      </c>
      <c r="T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2682.38</v>
      </c>
      <c r="U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2719.61</v>
      </c>
      <c r="V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2708.38</v>
      </c>
      <c r="W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2710.59</v>
      </c>
      <c r="X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2763.96</v>
      </c>
      <c r="Y204" s="11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2688.67</v>
      </c>
    </row>
    <row r="205" spans="1:25" x14ac:dyDescent="0.2">
      <c r="A205" s="94">
        <f t="shared" si="5"/>
        <v>41588</v>
      </c>
      <c r="B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2700.09</v>
      </c>
      <c r="C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2747.1</v>
      </c>
      <c r="D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2785.5499999999997</v>
      </c>
      <c r="E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2795.75</v>
      </c>
      <c r="F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2801.02</v>
      </c>
      <c r="G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2806.49</v>
      </c>
      <c r="H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2756.64</v>
      </c>
      <c r="I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2724.5099999999998</v>
      </c>
      <c r="J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2676.31</v>
      </c>
      <c r="K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2857.67</v>
      </c>
      <c r="L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2808.91</v>
      </c>
      <c r="M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2803.7999999999997</v>
      </c>
      <c r="N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2846.13</v>
      </c>
      <c r="O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2868.75</v>
      </c>
      <c r="P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2880.52</v>
      </c>
      <c r="Q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2892.7799999999997</v>
      </c>
      <c r="R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2910.96</v>
      </c>
      <c r="S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2852.75</v>
      </c>
      <c r="T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2666.18</v>
      </c>
      <c r="U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2712.0099999999998</v>
      </c>
      <c r="V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2707.21</v>
      </c>
      <c r="W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2692.09</v>
      </c>
      <c r="X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2766.73</v>
      </c>
      <c r="Y205" s="11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2690.35</v>
      </c>
    </row>
    <row r="206" spans="1:25" x14ac:dyDescent="0.2">
      <c r="A206" s="94">
        <f t="shared" si="5"/>
        <v>41589</v>
      </c>
      <c r="B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2705.91</v>
      </c>
      <c r="C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2751.87</v>
      </c>
      <c r="D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2778.12</v>
      </c>
      <c r="E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2796.45</v>
      </c>
      <c r="F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2801.3199999999997</v>
      </c>
      <c r="G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2782.99</v>
      </c>
      <c r="H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2721.77</v>
      </c>
      <c r="I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2877.23</v>
      </c>
      <c r="J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2816.8599999999997</v>
      </c>
      <c r="K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2872.8</v>
      </c>
      <c r="L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2846.18</v>
      </c>
      <c r="M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2737.21</v>
      </c>
      <c r="N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2763.16</v>
      </c>
      <c r="O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2778.7</v>
      </c>
      <c r="P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2782.71</v>
      </c>
      <c r="Q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2774.6</v>
      </c>
      <c r="R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2893.41</v>
      </c>
      <c r="S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2871.39</v>
      </c>
      <c r="T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2713.22</v>
      </c>
      <c r="U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2681.05</v>
      </c>
      <c r="V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2678.49</v>
      </c>
      <c r="W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2700.91</v>
      </c>
      <c r="X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2751.68</v>
      </c>
      <c r="Y206" s="11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2683.95</v>
      </c>
    </row>
    <row r="207" spans="1:25" x14ac:dyDescent="0.2">
      <c r="A207" s="94">
        <f t="shared" si="5"/>
        <v>41590</v>
      </c>
      <c r="B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2689.85</v>
      </c>
      <c r="C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2737.72</v>
      </c>
      <c r="D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2762.29</v>
      </c>
      <c r="E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2779.49</v>
      </c>
      <c r="F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2779.47</v>
      </c>
      <c r="G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2762.39</v>
      </c>
      <c r="H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2708.04</v>
      </c>
      <c r="I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2859.69</v>
      </c>
      <c r="J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2801.0299999999997</v>
      </c>
      <c r="K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2859.16</v>
      </c>
      <c r="L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2828.6</v>
      </c>
      <c r="M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2738.52</v>
      </c>
      <c r="N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2764.34</v>
      </c>
      <c r="O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2779.98</v>
      </c>
      <c r="P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2783.94</v>
      </c>
      <c r="Q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2775.97</v>
      </c>
      <c r="R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2897.37</v>
      </c>
      <c r="S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2876.58</v>
      </c>
      <c r="T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2715.79</v>
      </c>
      <c r="U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2677.88</v>
      </c>
      <c r="V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2680.22</v>
      </c>
      <c r="W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2700.19</v>
      </c>
      <c r="X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2741.38</v>
      </c>
      <c r="Y207" s="11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2683.1</v>
      </c>
    </row>
    <row r="208" spans="1:25" x14ac:dyDescent="0.2">
      <c r="A208" s="94">
        <f t="shared" si="5"/>
        <v>41591</v>
      </c>
      <c r="B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2689.58</v>
      </c>
      <c r="C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2737.4</v>
      </c>
      <c r="D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2774.7999999999997</v>
      </c>
      <c r="E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2779.17</v>
      </c>
      <c r="F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2779.2999999999997</v>
      </c>
      <c r="G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2783.81</v>
      </c>
      <c r="H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2722.8199999999997</v>
      </c>
      <c r="I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2850.08</v>
      </c>
      <c r="J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2788.5299999999997</v>
      </c>
      <c r="K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2828.5</v>
      </c>
      <c r="L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2808.96</v>
      </c>
      <c r="M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2713.99</v>
      </c>
      <c r="N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2730.7799999999997</v>
      </c>
      <c r="O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2764.12</v>
      </c>
      <c r="P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2756.56</v>
      </c>
      <c r="Q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2760.42</v>
      </c>
      <c r="R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2873.88</v>
      </c>
      <c r="S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2829.2799999999997</v>
      </c>
      <c r="T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2714.8199999999997</v>
      </c>
      <c r="U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2666.2</v>
      </c>
      <c r="V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2679.5299999999997</v>
      </c>
      <c r="W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2696.63</v>
      </c>
      <c r="X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2737.7</v>
      </c>
      <c r="Y208" s="11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2678.66</v>
      </c>
    </row>
    <row r="209" spans="1:27" x14ac:dyDescent="0.2">
      <c r="A209" s="94">
        <f t="shared" si="5"/>
        <v>41592</v>
      </c>
      <c r="B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2696.46</v>
      </c>
      <c r="C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2745.39</v>
      </c>
      <c r="D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2774.73</v>
      </c>
      <c r="E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2779.12</v>
      </c>
      <c r="F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2783.5499999999997</v>
      </c>
      <c r="G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2774.97</v>
      </c>
      <c r="H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2722.52</v>
      </c>
      <c r="I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2849.99</v>
      </c>
      <c r="J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2788.46</v>
      </c>
      <c r="K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2824.13</v>
      </c>
      <c r="L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2805.69</v>
      </c>
      <c r="M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2708.34</v>
      </c>
      <c r="N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2721.41</v>
      </c>
      <c r="O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2742.58</v>
      </c>
      <c r="P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2746.25</v>
      </c>
      <c r="Q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2749.88</v>
      </c>
      <c r="R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2848.27</v>
      </c>
      <c r="S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2788.1099999999997</v>
      </c>
      <c r="T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2680.35</v>
      </c>
      <c r="U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2666.08</v>
      </c>
      <c r="V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2679.37</v>
      </c>
      <c r="W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2701.24</v>
      </c>
      <c r="X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2733.49</v>
      </c>
      <c r="Y209" s="11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2681.2599999999998</v>
      </c>
    </row>
    <row r="210" spans="1:27" x14ac:dyDescent="0.2">
      <c r="A210" s="94">
        <f t="shared" si="5"/>
        <v>41593</v>
      </c>
      <c r="B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2693</v>
      </c>
      <c r="C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2742.19</v>
      </c>
      <c r="D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2772.09</v>
      </c>
      <c r="E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2776.31</v>
      </c>
      <c r="F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2780.99</v>
      </c>
      <c r="G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2767.62</v>
      </c>
      <c r="H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2712.8</v>
      </c>
      <c r="I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2838.6099999999997</v>
      </c>
      <c r="J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2785.5499999999997</v>
      </c>
      <c r="K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2859.0099999999998</v>
      </c>
      <c r="L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2853.95</v>
      </c>
      <c r="M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2724.69</v>
      </c>
      <c r="N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2731.61</v>
      </c>
      <c r="O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2742.23</v>
      </c>
      <c r="P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2745.87</v>
      </c>
      <c r="Q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2738.6</v>
      </c>
      <c r="R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2823.47</v>
      </c>
      <c r="S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2788.3</v>
      </c>
      <c r="T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2680.0699999999997</v>
      </c>
      <c r="U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2666.2599999999998</v>
      </c>
      <c r="V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2679.7599999999998</v>
      </c>
      <c r="W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2699.6</v>
      </c>
      <c r="X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2739.62</v>
      </c>
      <c r="Y210" s="11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2681.98</v>
      </c>
    </row>
    <row r="211" spans="1:27" x14ac:dyDescent="0.2">
      <c r="A211" s="94">
        <f t="shared" si="5"/>
        <v>41594</v>
      </c>
      <c r="B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2681.5699999999997</v>
      </c>
      <c r="C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2745.12</v>
      </c>
      <c r="D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2784.1099999999997</v>
      </c>
      <c r="E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2794.45</v>
      </c>
      <c r="F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2794.46</v>
      </c>
      <c r="G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2779.41</v>
      </c>
      <c r="H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2747.6</v>
      </c>
      <c r="I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2717.8199999999997</v>
      </c>
      <c r="J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2677.31</v>
      </c>
      <c r="K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2826</v>
      </c>
      <c r="L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2810.56</v>
      </c>
      <c r="M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2794.91</v>
      </c>
      <c r="N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2815.16</v>
      </c>
      <c r="O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2830.98</v>
      </c>
      <c r="P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2847.63</v>
      </c>
      <c r="Q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2870.54</v>
      </c>
      <c r="R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2865.02</v>
      </c>
      <c r="S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2807.79</v>
      </c>
      <c r="T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2704.41</v>
      </c>
      <c r="U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2704.13</v>
      </c>
      <c r="V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2704.37</v>
      </c>
      <c r="W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2707.33</v>
      </c>
      <c r="X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2748.14</v>
      </c>
      <c r="Y211" s="11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2681.7599999999998</v>
      </c>
    </row>
    <row r="212" spans="1:27" x14ac:dyDescent="0.2">
      <c r="A212" s="94">
        <f t="shared" si="5"/>
        <v>41595</v>
      </c>
      <c r="B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2675.8999999999996</v>
      </c>
      <c r="C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2720.19</v>
      </c>
      <c r="D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2746.6499999999996</v>
      </c>
      <c r="E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2760.92</v>
      </c>
      <c r="F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2765.39</v>
      </c>
      <c r="G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2724.38</v>
      </c>
      <c r="H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2756.85</v>
      </c>
      <c r="I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2725.27</v>
      </c>
      <c r="J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2684.52</v>
      </c>
      <c r="K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2870.43</v>
      </c>
      <c r="L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2815.29</v>
      </c>
      <c r="M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2804.81</v>
      </c>
      <c r="N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2800.16</v>
      </c>
      <c r="O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2805.02</v>
      </c>
      <c r="P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2800.3199999999997</v>
      </c>
      <c r="Q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2780.52</v>
      </c>
      <c r="R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2757.68</v>
      </c>
      <c r="S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2716.99</v>
      </c>
      <c r="T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2703.37</v>
      </c>
      <c r="U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2703.5699999999997</v>
      </c>
      <c r="V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2704.41</v>
      </c>
      <c r="W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2706.59</v>
      </c>
      <c r="X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2802.39</v>
      </c>
      <c r="Y212" s="11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2687.95</v>
      </c>
    </row>
    <row r="213" spans="1:27" x14ac:dyDescent="0.2">
      <c r="A213" s="94">
        <f t="shared" si="5"/>
        <v>41596</v>
      </c>
      <c r="B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2672.25</v>
      </c>
      <c r="C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2718.13</v>
      </c>
      <c r="D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2749.23</v>
      </c>
      <c r="E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2765.97</v>
      </c>
      <c r="F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2761.68</v>
      </c>
      <c r="G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2733.58</v>
      </c>
      <c r="H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2696.46</v>
      </c>
      <c r="I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2817.7999999999997</v>
      </c>
      <c r="J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2749.8</v>
      </c>
      <c r="K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2791.38</v>
      </c>
      <c r="L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2778.34</v>
      </c>
      <c r="M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2691.79</v>
      </c>
      <c r="N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2714.37</v>
      </c>
      <c r="O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2711.0299999999997</v>
      </c>
      <c r="P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2721.1</v>
      </c>
      <c r="Q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2724.5099999999998</v>
      </c>
      <c r="R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2809.1</v>
      </c>
      <c r="S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2767.8199999999997</v>
      </c>
      <c r="T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2712.2799999999997</v>
      </c>
      <c r="U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2707.5299999999997</v>
      </c>
      <c r="V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2707.73</v>
      </c>
      <c r="W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2698.79</v>
      </c>
      <c r="X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2788.8599999999997</v>
      </c>
      <c r="Y213" s="11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2682.77</v>
      </c>
    </row>
    <row r="214" spans="1:27" x14ac:dyDescent="0.2">
      <c r="A214" s="94">
        <f t="shared" si="5"/>
        <v>41597</v>
      </c>
      <c r="B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2672.7599999999998</v>
      </c>
      <c r="C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2718.2799999999997</v>
      </c>
      <c r="D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2749.88</v>
      </c>
      <c r="E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2766.3199999999997</v>
      </c>
      <c r="F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2762.0499999999997</v>
      </c>
      <c r="G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2734.09</v>
      </c>
      <c r="H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2697.0699999999997</v>
      </c>
      <c r="I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2817.8199999999997</v>
      </c>
      <c r="J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2748.85</v>
      </c>
      <c r="K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2790.11</v>
      </c>
      <c r="L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2777.1499999999996</v>
      </c>
      <c r="M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2690.49</v>
      </c>
      <c r="N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2713.33</v>
      </c>
      <c r="O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2709.93</v>
      </c>
      <c r="P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2720.19</v>
      </c>
      <c r="Q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2723.84</v>
      </c>
      <c r="R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2808.67</v>
      </c>
      <c r="S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2767.48</v>
      </c>
      <c r="T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2710.3</v>
      </c>
      <c r="U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2706.17</v>
      </c>
      <c r="V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2706.44</v>
      </c>
      <c r="W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2697.7999999999997</v>
      </c>
      <c r="X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2785.06</v>
      </c>
      <c r="Y214" s="11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2681.7799999999997</v>
      </c>
    </row>
    <row r="215" spans="1:27" x14ac:dyDescent="0.2">
      <c r="A215" s="94">
        <f t="shared" si="5"/>
        <v>41598</v>
      </c>
      <c r="B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2676.0699999999997</v>
      </c>
      <c r="C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2733.7799999999997</v>
      </c>
      <c r="D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2758.12</v>
      </c>
      <c r="E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2762.35</v>
      </c>
      <c r="F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2753.93</v>
      </c>
      <c r="G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2749.97</v>
      </c>
      <c r="H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2707.79</v>
      </c>
      <c r="I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2818.14</v>
      </c>
      <c r="J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2737.77</v>
      </c>
      <c r="K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2776.52</v>
      </c>
      <c r="L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2735.2799999999997</v>
      </c>
      <c r="M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2705.48</v>
      </c>
      <c r="N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2678.92</v>
      </c>
      <c r="O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2668.84</v>
      </c>
      <c r="P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2665.6</v>
      </c>
      <c r="Q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2668.13</v>
      </c>
      <c r="R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2742.67</v>
      </c>
      <c r="S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2715.24</v>
      </c>
      <c r="T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2710.93</v>
      </c>
      <c r="U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2706.55</v>
      </c>
      <c r="V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2677.7599999999998</v>
      </c>
      <c r="W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2700.29</v>
      </c>
      <c r="X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2823.64</v>
      </c>
      <c r="Y215" s="11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2724.0499999999997</v>
      </c>
    </row>
    <row r="216" spans="1:27" x14ac:dyDescent="0.2">
      <c r="A216" s="94">
        <f t="shared" si="5"/>
        <v>41599</v>
      </c>
      <c r="B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2679.48</v>
      </c>
      <c r="C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2706.66</v>
      </c>
      <c r="D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2725.56</v>
      </c>
      <c r="E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2741.41</v>
      </c>
      <c r="F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2733.35</v>
      </c>
      <c r="G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2706.8199999999997</v>
      </c>
      <c r="H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2672.6</v>
      </c>
      <c r="I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2771.65</v>
      </c>
      <c r="J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2726.62</v>
      </c>
      <c r="K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2759.42</v>
      </c>
      <c r="L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2743.23</v>
      </c>
      <c r="M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2682.62</v>
      </c>
      <c r="N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2680.09</v>
      </c>
      <c r="O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2695.63</v>
      </c>
      <c r="P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2695.5699999999997</v>
      </c>
      <c r="Q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2685.87</v>
      </c>
      <c r="R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2761.88</v>
      </c>
      <c r="S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2714.8</v>
      </c>
      <c r="T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2712.3599999999997</v>
      </c>
      <c r="U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2708.48</v>
      </c>
      <c r="V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2708.42</v>
      </c>
      <c r="W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2700.5299999999997</v>
      </c>
      <c r="X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2819.04</v>
      </c>
      <c r="Y216" s="11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2706.24</v>
      </c>
    </row>
    <row r="217" spans="1:27" x14ac:dyDescent="0.2">
      <c r="A217" s="94">
        <f t="shared" si="5"/>
        <v>41600</v>
      </c>
      <c r="B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2680.84</v>
      </c>
      <c r="C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2667.16</v>
      </c>
      <c r="D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2684.79</v>
      </c>
      <c r="E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2717.37</v>
      </c>
      <c r="F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2695.34</v>
      </c>
      <c r="G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2684.5699999999997</v>
      </c>
      <c r="H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2682.27</v>
      </c>
      <c r="I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2748.41</v>
      </c>
      <c r="J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2699.23</v>
      </c>
      <c r="K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2742.17</v>
      </c>
      <c r="L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2712.15</v>
      </c>
      <c r="M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2702.89</v>
      </c>
      <c r="N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2702.49</v>
      </c>
      <c r="O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2699.81</v>
      </c>
      <c r="P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2700.2999999999997</v>
      </c>
      <c r="Q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2699.2599999999998</v>
      </c>
      <c r="R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2721.8199999999997</v>
      </c>
      <c r="S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2696.87</v>
      </c>
      <c r="T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2714.08</v>
      </c>
      <c r="U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2708.95</v>
      </c>
      <c r="V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2713.4</v>
      </c>
      <c r="W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2702.43</v>
      </c>
      <c r="X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2841.8999999999996</v>
      </c>
      <c r="Y217" s="11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2723.3199999999997</v>
      </c>
    </row>
    <row r="218" spans="1:27" x14ac:dyDescent="0.2">
      <c r="A218" s="94">
        <f t="shared" si="5"/>
        <v>41601</v>
      </c>
      <c r="B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2680.9</v>
      </c>
      <c r="C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2678.7799999999997</v>
      </c>
      <c r="D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2677.92</v>
      </c>
      <c r="E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2677.02</v>
      </c>
      <c r="F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2676.59</v>
      </c>
      <c r="G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2676.59</v>
      </c>
      <c r="H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2678.97</v>
      </c>
      <c r="I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2681.83</v>
      </c>
      <c r="J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2689.63</v>
      </c>
      <c r="K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2725.25</v>
      </c>
      <c r="L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2693.99</v>
      </c>
      <c r="M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2675.02</v>
      </c>
      <c r="N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2704.73</v>
      </c>
      <c r="O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2720.79</v>
      </c>
      <c r="P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2724.7</v>
      </c>
      <c r="Q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2745.72</v>
      </c>
      <c r="R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2742.89</v>
      </c>
      <c r="S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2709.88</v>
      </c>
      <c r="T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2706.92</v>
      </c>
      <c r="U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2705.89</v>
      </c>
      <c r="V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2704.43</v>
      </c>
      <c r="W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2715.99</v>
      </c>
      <c r="X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2861.17</v>
      </c>
      <c r="Y218" s="11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2741.71</v>
      </c>
    </row>
    <row r="219" spans="1:27" x14ac:dyDescent="0.2">
      <c r="A219" s="94">
        <f t="shared" si="5"/>
        <v>41602</v>
      </c>
      <c r="B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2693.48</v>
      </c>
      <c r="C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2683.12</v>
      </c>
      <c r="D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2682.88</v>
      </c>
      <c r="E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2686.42</v>
      </c>
      <c r="F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2690.14</v>
      </c>
      <c r="G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2702.46</v>
      </c>
      <c r="H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2687.66</v>
      </c>
      <c r="I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2676.3599999999997</v>
      </c>
      <c r="J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2687.75</v>
      </c>
      <c r="K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2743.19</v>
      </c>
      <c r="L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2701.5299999999997</v>
      </c>
      <c r="M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2693.5</v>
      </c>
      <c r="N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2704.71</v>
      </c>
      <c r="O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2733.2799999999997</v>
      </c>
      <c r="P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2759.65</v>
      </c>
      <c r="Q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2764.27</v>
      </c>
      <c r="R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2742.64</v>
      </c>
      <c r="S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2671.75</v>
      </c>
      <c r="T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2704.36</v>
      </c>
      <c r="U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2705.89</v>
      </c>
      <c r="V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2707.2799999999997</v>
      </c>
      <c r="W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2715.29</v>
      </c>
      <c r="X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2880.22</v>
      </c>
      <c r="Y219" s="11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2742.97</v>
      </c>
    </row>
    <row r="220" spans="1:27" x14ac:dyDescent="0.2">
      <c r="A220" s="94">
        <f t="shared" si="5"/>
        <v>41603</v>
      </c>
      <c r="B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2682.33</v>
      </c>
      <c r="C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2668.5699999999997</v>
      </c>
      <c r="D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2692.37</v>
      </c>
      <c r="E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2706.67</v>
      </c>
      <c r="F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2695.5699999999997</v>
      </c>
      <c r="G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2685.37</v>
      </c>
      <c r="H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2680.14</v>
      </c>
      <c r="I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2748.79</v>
      </c>
      <c r="J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2699.99</v>
      </c>
      <c r="K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2759.49</v>
      </c>
      <c r="L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2727.91</v>
      </c>
      <c r="M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2703.5699999999997</v>
      </c>
      <c r="N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2686.94</v>
      </c>
      <c r="O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2668.23</v>
      </c>
      <c r="P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2669.58</v>
      </c>
      <c r="Q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2681.09</v>
      </c>
      <c r="R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2734.31</v>
      </c>
      <c r="S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2708.81</v>
      </c>
      <c r="T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2713.2</v>
      </c>
      <c r="U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2714.16</v>
      </c>
      <c r="V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2714.91</v>
      </c>
      <c r="W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2702.66</v>
      </c>
      <c r="X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2855.62</v>
      </c>
      <c r="Y220" s="11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2716.1</v>
      </c>
    </row>
    <row r="221" spans="1:27" x14ac:dyDescent="0.2">
      <c r="A221" s="94">
        <f t="shared" si="5"/>
        <v>41604</v>
      </c>
      <c r="B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2681.7</v>
      </c>
      <c r="C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2678.52</v>
      </c>
      <c r="D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2692.43</v>
      </c>
      <c r="E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2706.67</v>
      </c>
      <c r="F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2695.8199999999997</v>
      </c>
      <c r="G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2688.93</v>
      </c>
      <c r="H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2679</v>
      </c>
      <c r="I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2749.7599999999998</v>
      </c>
      <c r="J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2714.38</v>
      </c>
      <c r="K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2777.09</v>
      </c>
      <c r="L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2764.14</v>
      </c>
      <c r="M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2681.71</v>
      </c>
      <c r="N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2703.19</v>
      </c>
      <c r="O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2706.25</v>
      </c>
      <c r="P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2709.75</v>
      </c>
      <c r="Q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2699.75</v>
      </c>
      <c r="R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2798.8999999999996</v>
      </c>
      <c r="S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2755.34</v>
      </c>
      <c r="T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2712.84</v>
      </c>
      <c r="U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2713.67</v>
      </c>
      <c r="V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2714.09</v>
      </c>
      <c r="W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2699.58</v>
      </c>
      <c r="X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2831.72</v>
      </c>
      <c r="Y221" s="11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2704.27</v>
      </c>
    </row>
    <row r="222" spans="1:27" x14ac:dyDescent="0.2">
      <c r="A222" s="94">
        <f t="shared" si="5"/>
        <v>41605</v>
      </c>
      <c r="B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2681.56</v>
      </c>
      <c r="C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2692.44</v>
      </c>
      <c r="D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2706.96</v>
      </c>
      <c r="E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2714.2999999999997</v>
      </c>
      <c r="F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2710.64</v>
      </c>
      <c r="G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2706.5699999999997</v>
      </c>
      <c r="H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2670.21</v>
      </c>
      <c r="I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2763.98</v>
      </c>
      <c r="J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2720.62</v>
      </c>
      <c r="K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2785.79</v>
      </c>
      <c r="L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2789.95</v>
      </c>
      <c r="M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2697.55</v>
      </c>
      <c r="N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2713.88</v>
      </c>
      <c r="O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2720.37</v>
      </c>
      <c r="P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2723.52</v>
      </c>
      <c r="Q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2727.22</v>
      </c>
      <c r="R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2822.3999999999996</v>
      </c>
      <c r="S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2766.67</v>
      </c>
      <c r="T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2712.97</v>
      </c>
      <c r="U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2712.95</v>
      </c>
      <c r="V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2714.09</v>
      </c>
      <c r="W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2699.74</v>
      </c>
      <c r="X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2809.8199999999997</v>
      </c>
      <c r="Y222" s="11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2689.12</v>
      </c>
      <c r="AA222" s="95"/>
    </row>
    <row r="223" spans="1:27" x14ac:dyDescent="0.2">
      <c r="A223" s="94">
        <f t="shared" si="5"/>
        <v>41606</v>
      </c>
      <c r="B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2670.6499999999996</v>
      </c>
      <c r="C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2706.6499999999996</v>
      </c>
      <c r="D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2733.19</v>
      </c>
      <c r="E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2745.24</v>
      </c>
      <c r="F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2737.21</v>
      </c>
      <c r="G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2729.06</v>
      </c>
      <c r="H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2679.56</v>
      </c>
      <c r="I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2769.06</v>
      </c>
      <c r="J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2721.35</v>
      </c>
      <c r="K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2765.77</v>
      </c>
      <c r="L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2753.29</v>
      </c>
      <c r="M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2671.6</v>
      </c>
      <c r="N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2682.23</v>
      </c>
      <c r="O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2694.68</v>
      </c>
      <c r="P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2704</v>
      </c>
      <c r="Q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2728.39</v>
      </c>
      <c r="R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2824.27</v>
      </c>
      <c r="S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2768.87</v>
      </c>
      <c r="T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2706.73</v>
      </c>
      <c r="U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2707.73</v>
      </c>
      <c r="V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2708.8599999999997</v>
      </c>
      <c r="W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2698.62</v>
      </c>
      <c r="X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2798.47</v>
      </c>
      <c r="Y223" s="11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2688.42</v>
      </c>
    </row>
    <row r="224" spans="1:27" x14ac:dyDescent="0.2">
      <c r="A224" s="94">
        <f t="shared" si="5"/>
        <v>41607</v>
      </c>
      <c r="B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2679.89</v>
      </c>
      <c r="C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2685.16</v>
      </c>
      <c r="D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2706.37</v>
      </c>
      <c r="E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2710.16</v>
      </c>
      <c r="F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2706.4</v>
      </c>
      <c r="G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2698.95</v>
      </c>
      <c r="H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2680.39</v>
      </c>
      <c r="I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2749.14</v>
      </c>
      <c r="J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2704.42</v>
      </c>
      <c r="K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2744.93</v>
      </c>
      <c r="L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2729.3199999999997</v>
      </c>
      <c r="M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2704.93</v>
      </c>
      <c r="N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2682.0299999999997</v>
      </c>
      <c r="O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2694.5</v>
      </c>
      <c r="P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2690.9399999999996</v>
      </c>
      <c r="Q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2685.12</v>
      </c>
      <c r="R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2769.12</v>
      </c>
      <c r="S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2728.39</v>
      </c>
      <c r="T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2711.04</v>
      </c>
      <c r="U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2708.0699999999997</v>
      </c>
      <c r="V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2709.71</v>
      </c>
      <c r="W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2699.48</v>
      </c>
      <c r="X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2829.88</v>
      </c>
      <c r="Y224" s="11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2688.02</v>
      </c>
    </row>
    <row r="225" spans="1:25" x14ac:dyDescent="0.2">
      <c r="A225" s="94">
        <f t="shared" si="5"/>
        <v>41608</v>
      </c>
      <c r="B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2682.33</v>
      </c>
      <c r="C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2680.0299999999997</v>
      </c>
      <c r="D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2695.43</v>
      </c>
      <c r="E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2703.65</v>
      </c>
      <c r="F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2699.56</v>
      </c>
      <c r="G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2707.25</v>
      </c>
      <c r="H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2687.2799999999997</v>
      </c>
      <c r="I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2686.37</v>
      </c>
      <c r="J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2688.12</v>
      </c>
      <c r="K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2706.54</v>
      </c>
      <c r="L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2684.75</v>
      </c>
      <c r="M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2670.04</v>
      </c>
      <c r="N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2694.94</v>
      </c>
      <c r="O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2706.85</v>
      </c>
      <c r="P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2714.8199999999997</v>
      </c>
      <c r="Q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2723.27</v>
      </c>
      <c r="R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2720.33</v>
      </c>
      <c r="S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2700.14</v>
      </c>
      <c r="T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2705.5499999999997</v>
      </c>
      <c r="U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2705.2799999999997</v>
      </c>
      <c r="V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2707.1</v>
      </c>
      <c r="W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2704.87</v>
      </c>
      <c r="X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2839.47</v>
      </c>
      <c r="Y225" s="11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2687.5099999999998</v>
      </c>
    </row>
    <row r="226" spans="1:25" x14ac:dyDescent="0.2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102" t="s">
        <v>161</v>
      </c>
    </row>
    <row r="228" spans="1:25" ht="12.75" x14ac:dyDescent="0.2">
      <c r="A228" s="165" t="s">
        <v>50</v>
      </c>
      <c r="B228" s="168" t="s">
        <v>131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70"/>
    </row>
    <row r="229" spans="1:25" ht="12.75" x14ac:dyDescent="0.2">
      <c r="A229" s="166"/>
      <c r="B229" s="171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3"/>
    </row>
    <row r="230" spans="1:25" ht="12.75" x14ac:dyDescent="0.2">
      <c r="A230" s="166"/>
      <c r="B230" s="174" t="s">
        <v>132</v>
      </c>
      <c r="C230" s="163" t="s">
        <v>133</v>
      </c>
      <c r="D230" s="163" t="s">
        <v>134</v>
      </c>
      <c r="E230" s="163" t="s">
        <v>135</v>
      </c>
      <c r="F230" s="163" t="s">
        <v>136</v>
      </c>
      <c r="G230" s="163" t="s">
        <v>137</v>
      </c>
      <c r="H230" s="163" t="s">
        <v>138</v>
      </c>
      <c r="I230" s="163" t="s">
        <v>139</v>
      </c>
      <c r="J230" s="163" t="s">
        <v>140</v>
      </c>
      <c r="K230" s="163" t="s">
        <v>141</v>
      </c>
      <c r="L230" s="163" t="s">
        <v>142</v>
      </c>
      <c r="M230" s="163" t="s">
        <v>143</v>
      </c>
      <c r="N230" s="176" t="s">
        <v>144</v>
      </c>
      <c r="O230" s="163" t="s">
        <v>145</v>
      </c>
      <c r="P230" s="163" t="s">
        <v>146</v>
      </c>
      <c r="Q230" s="163" t="s">
        <v>147</v>
      </c>
      <c r="R230" s="163" t="s">
        <v>148</v>
      </c>
      <c r="S230" s="163" t="s">
        <v>149</v>
      </c>
      <c r="T230" s="163" t="s">
        <v>150</v>
      </c>
      <c r="U230" s="163" t="s">
        <v>151</v>
      </c>
      <c r="V230" s="163" t="s">
        <v>152</v>
      </c>
      <c r="W230" s="163" t="s">
        <v>153</v>
      </c>
      <c r="X230" s="163" t="s">
        <v>154</v>
      </c>
      <c r="Y230" s="163" t="s">
        <v>155</v>
      </c>
    </row>
    <row r="231" spans="1:25" ht="12.75" x14ac:dyDescent="0.2">
      <c r="A231" s="167"/>
      <c r="B231" s="175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7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94">
        <f t="shared" ref="A232:A261" si="6">A196</f>
        <v>41579</v>
      </c>
      <c r="B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2698.96</v>
      </c>
      <c r="C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2746.34</v>
      </c>
      <c r="D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2768.7</v>
      </c>
      <c r="E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2768.72</v>
      </c>
      <c r="F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2773.71</v>
      </c>
      <c r="G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2770.39</v>
      </c>
      <c r="H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2716.02</v>
      </c>
      <c r="I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2874.77</v>
      </c>
      <c r="J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2813.41</v>
      </c>
      <c r="K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2894.29</v>
      </c>
      <c r="L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2859.67</v>
      </c>
      <c r="M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2737.58</v>
      </c>
      <c r="N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2769.99</v>
      </c>
      <c r="O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2796.18</v>
      </c>
      <c r="P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2804.49</v>
      </c>
      <c r="Q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2799.55</v>
      </c>
      <c r="R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2979.84</v>
      </c>
      <c r="S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2988.34</v>
      </c>
      <c r="T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2809.2</v>
      </c>
      <c r="U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2693.49</v>
      </c>
      <c r="V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2685.44</v>
      </c>
      <c r="W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2640.3599999999997</v>
      </c>
      <c r="X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2658.81</v>
      </c>
      <c r="Y232" s="11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2652.7599999999998</v>
      </c>
    </row>
    <row r="233" spans="1:25" x14ac:dyDescent="0.2">
      <c r="A233" s="94">
        <f t="shared" si="6"/>
        <v>41580</v>
      </c>
      <c r="B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2659.8999999999996</v>
      </c>
      <c r="C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2709.71</v>
      </c>
      <c r="D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2736.8199999999997</v>
      </c>
      <c r="E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2741.46</v>
      </c>
      <c r="F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2756.25</v>
      </c>
      <c r="G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2737.3199999999997</v>
      </c>
      <c r="H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2714.93</v>
      </c>
      <c r="I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2693.97</v>
      </c>
      <c r="J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2644.0299999999997</v>
      </c>
      <c r="K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2834.29</v>
      </c>
      <c r="L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2817.37</v>
      </c>
      <c r="M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2834.59</v>
      </c>
      <c r="N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2846.7799999999997</v>
      </c>
      <c r="O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2852.91</v>
      </c>
      <c r="P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2864.8</v>
      </c>
      <c r="Q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2897.81</v>
      </c>
      <c r="R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2911.98</v>
      </c>
      <c r="S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2892.68</v>
      </c>
      <c r="T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2693.64</v>
      </c>
      <c r="U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2653.8199999999997</v>
      </c>
      <c r="V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2635.52</v>
      </c>
      <c r="W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2655.02</v>
      </c>
      <c r="X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2705.56</v>
      </c>
      <c r="Y233" s="11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2640.41</v>
      </c>
    </row>
    <row r="234" spans="1:25" x14ac:dyDescent="0.2">
      <c r="A234" s="94">
        <f t="shared" si="6"/>
        <v>41581</v>
      </c>
      <c r="B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2672.85</v>
      </c>
      <c r="C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2710.75</v>
      </c>
      <c r="D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2742.71</v>
      </c>
      <c r="E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2758.19</v>
      </c>
      <c r="F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2763.31</v>
      </c>
      <c r="G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2739.02</v>
      </c>
      <c r="H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2729.87</v>
      </c>
      <c r="I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2720.7</v>
      </c>
      <c r="J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2682.7599999999998</v>
      </c>
      <c r="K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2882.5699999999997</v>
      </c>
      <c r="L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2856.81</v>
      </c>
      <c r="M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2850.62</v>
      </c>
      <c r="N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2863.49</v>
      </c>
      <c r="O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2916.47</v>
      </c>
      <c r="P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2952.7799999999997</v>
      </c>
      <c r="Q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2960.3999999999996</v>
      </c>
      <c r="R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2952.5</v>
      </c>
      <c r="S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2926.38</v>
      </c>
      <c r="T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2706.16</v>
      </c>
      <c r="U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2636</v>
      </c>
      <c r="V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2630.91</v>
      </c>
      <c r="W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2664.98</v>
      </c>
      <c r="X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2716.93</v>
      </c>
      <c r="Y234" s="11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2645.39</v>
      </c>
    </row>
    <row r="235" spans="1:25" x14ac:dyDescent="0.2">
      <c r="A235" s="94">
        <f t="shared" si="6"/>
        <v>41582</v>
      </c>
      <c r="B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2672.7</v>
      </c>
      <c r="C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2710.8399999999997</v>
      </c>
      <c r="D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2742.7799999999997</v>
      </c>
      <c r="E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2757.89</v>
      </c>
      <c r="F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2762.83</v>
      </c>
      <c r="G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2738.5699999999997</v>
      </c>
      <c r="H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2729</v>
      </c>
      <c r="I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2718.85</v>
      </c>
      <c r="J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2680.96</v>
      </c>
      <c r="K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2881.77</v>
      </c>
      <c r="L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2856.45</v>
      </c>
      <c r="M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2850.1</v>
      </c>
      <c r="N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2862.95</v>
      </c>
      <c r="O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2915.56</v>
      </c>
      <c r="P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2952.39</v>
      </c>
      <c r="Q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2960.35</v>
      </c>
      <c r="R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2952.06</v>
      </c>
      <c r="S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2925.7</v>
      </c>
      <c r="T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2705.64</v>
      </c>
      <c r="U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2637.19</v>
      </c>
      <c r="V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2630.2</v>
      </c>
      <c r="W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2664.2999999999997</v>
      </c>
      <c r="X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2711.5299999999997</v>
      </c>
      <c r="Y235" s="11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2650.5</v>
      </c>
    </row>
    <row r="236" spans="1:25" x14ac:dyDescent="0.2">
      <c r="A236" s="94">
        <f t="shared" si="6"/>
        <v>41583</v>
      </c>
      <c r="B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2690.52</v>
      </c>
      <c r="C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2733.31</v>
      </c>
      <c r="D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2753.87</v>
      </c>
      <c r="E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2771.99</v>
      </c>
      <c r="F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2771.88</v>
      </c>
      <c r="G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2750.04</v>
      </c>
      <c r="H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2717.05</v>
      </c>
      <c r="I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2866.25</v>
      </c>
      <c r="J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2836.5499999999997</v>
      </c>
      <c r="K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2937.6</v>
      </c>
      <c r="L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2930.22</v>
      </c>
      <c r="M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2811.37</v>
      </c>
      <c r="N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2821.01</v>
      </c>
      <c r="O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2860.66</v>
      </c>
      <c r="P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2825.98</v>
      </c>
      <c r="Q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2835.66</v>
      </c>
      <c r="R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3038.66</v>
      </c>
      <c r="S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3012.3199999999997</v>
      </c>
      <c r="T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2809.95</v>
      </c>
      <c r="U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2709.0499999999997</v>
      </c>
      <c r="V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2719.98</v>
      </c>
      <c r="W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2661.88</v>
      </c>
      <c r="X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2666.98</v>
      </c>
      <c r="Y236" s="11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2645.96</v>
      </c>
    </row>
    <row r="237" spans="1:25" x14ac:dyDescent="0.2">
      <c r="A237" s="94">
        <f t="shared" si="6"/>
        <v>41584</v>
      </c>
      <c r="B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2716.6499999999996</v>
      </c>
      <c r="C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2758.64</v>
      </c>
      <c r="D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2790.62</v>
      </c>
      <c r="E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2805.44</v>
      </c>
      <c r="F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2800.3999999999996</v>
      </c>
      <c r="G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2786.29</v>
      </c>
      <c r="H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2729.3</v>
      </c>
      <c r="I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2892.5299999999997</v>
      </c>
      <c r="J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2855.7599999999998</v>
      </c>
      <c r="K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2964.0099999999998</v>
      </c>
      <c r="L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2957.04</v>
      </c>
      <c r="M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2816.39</v>
      </c>
      <c r="N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2845.62</v>
      </c>
      <c r="O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2860.72</v>
      </c>
      <c r="P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2860.66</v>
      </c>
      <c r="Q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2871.2799999999997</v>
      </c>
      <c r="R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3090.16</v>
      </c>
      <c r="S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3060.48</v>
      </c>
      <c r="T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2825.56</v>
      </c>
      <c r="U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2758.12</v>
      </c>
      <c r="V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2780.09</v>
      </c>
      <c r="W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2705.56</v>
      </c>
      <c r="X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2680.91</v>
      </c>
      <c r="Y237" s="11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2665.33</v>
      </c>
    </row>
    <row r="238" spans="1:25" x14ac:dyDescent="0.2">
      <c r="A238" s="94">
        <f t="shared" si="6"/>
        <v>41585</v>
      </c>
      <c r="B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2707.87</v>
      </c>
      <c r="C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2766.3999999999996</v>
      </c>
      <c r="D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2794.64</v>
      </c>
      <c r="E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2804.7</v>
      </c>
      <c r="F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2799.75</v>
      </c>
      <c r="G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2794.97</v>
      </c>
      <c r="H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2741.2599999999998</v>
      </c>
      <c r="I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2898.3</v>
      </c>
      <c r="J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2825.5</v>
      </c>
      <c r="K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2910.81</v>
      </c>
      <c r="L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2868.69</v>
      </c>
      <c r="M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2740.38</v>
      </c>
      <c r="N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2764.18</v>
      </c>
      <c r="O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2780.79</v>
      </c>
      <c r="P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2776.75</v>
      </c>
      <c r="Q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2764.72</v>
      </c>
      <c r="R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2911.23</v>
      </c>
      <c r="S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2882.64</v>
      </c>
      <c r="T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2762.54</v>
      </c>
      <c r="U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2741.2</v>
      </c>
      <c r="V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2762.24</v>
      </c>
      <c r="W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2684.3199999999997</v>
      </c>
      <c r="X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2666.8199999999997</v>
      </c>
      <c r="Y238" s="11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2646.27</v>
      </c>
    </row>
    <row r="239" spans="1:25" x14ac:dyDescent="0.2">
      <c r="A239" s="94">
        <f t="shared" si="6"/>
        <v>41586</v>
      </c>
      <c r="B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2675.1099999999997</v>
      </c>
      <c r="C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2719.79</v>
      </c>
      <c r="D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2736.62</v>
      </c>
      <c r="E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2758.17</v>
      </c>
      <c r="F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2758.12</v>
      </c>
      <c r="G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2741.17</v>
      </c>
      <c r="H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2690.74</v>
      </c>
      <c r="I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2845.24</v>
      </c>
      <c r="J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2780.94</v>
      </c>
      <c r="K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2841.25</v>
      </c>
      <c r="L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2810.7</v>
      </c>
      <c r="M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2718.72</v>
      </c>
      <c r="N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2741.0099999999998</v>
      </c>
      <c r="O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2756.63</v>
      </c>
      <c r="P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2764.72</v>
      </c>
      <c r="Q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2764.7999999999997</v>
      </c>
      <c r="R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2857.7799999999997</v>
      </c>
      <c r="S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2837.48</v>
      </c>
      <c r="T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2659.6</v>
      </c>
      <c r="U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2634.4</v>
      </c>
      <c r="V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2649.41</v>
      </c>
      <c r="W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2660.35</v>
      </c>
      <c r="X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2728.5099999999998</v>
      </c>
      <c r="Y239" s="11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2653.2799999999997</v>
      </c>
    </row>
    <row r="240" spans="1:25" x14ac:dyDescent="0.2">
      <c r="A240" s="94">
        <f t="shared" si="6"/>
        <v>41587</v>
      </c>
      <c r="B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2644.39</v>
      </c>
      <c r="C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2695.08</v>
      </c>
      <c r="D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2725.92</v>
      </c>
      <c r="E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2744.62</v>
      </c>
      <c r="F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2749.4</v>
      </c>
      <c r="G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2744.37</v>
      </c>
      <c r="H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2699.59</v>
      </c>
      <c r="I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2687.34</v>
      </c>
      <c r="J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2656.8599999999997</v>
      </c>
      <c r="K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2824.96</v>
      </c>
      <c r="L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2792.44</v>
      </c>
      <c r="M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2802.83</v>
      </c>
      <c r="N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2802.8</v>
      </c>
      <c r="O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2847.6499999999996</v>
      </c>
      <c r="P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2870.95</v>
      </c>
      <c r="Q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2896.96</v>
      </c>
      <c r="R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2876.54</v>
      </c>
      <c r="S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2837.33</v>
      </c>
      <c r="T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2642.72</v>
      </c>
      <c r="U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2677.61</v>
      </c>
      <c r="V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2667.08</v>
      </c>
      <c r="W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2669.16</v>
      </c>
      <c r="X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2719.17</v>
      </c>
      <c r="Y240" s="11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2648.6099999999997</v>
      </c>
    </row>
    <row r="241" spans="1:27" x14ac:dyDescent="0.2">
      <c r="A241" s="94">
        <f t="shared" si="6"/>
        <v>41588</v>
      </c>
      <c r="B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2659.31</v>
      </c>
      <c r="C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2703.37</v>
      </c>
      <c r="D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2739.41</v>
      </c>
      <c r="E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2748.98</v>
      </c>
      <c r="F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2753.91</v>
      </c>
      <c r="G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2759.0299999999997</v>
      </c>
      <c r="H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2712.31</v>
      </c>
      <c r="I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2682.21</v>
      </c>
      <c r="J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2637.0299999999997</v>
      </c>
      <c r="K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2807.01</v>
      </c>
      <c r="L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2761.31</v>
      </c>
      <c r="M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2756.5099999999998</v>
      </c>
      <c r="N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2796.1899999999996</v>
      </c>
      <c r="O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2817.39</v>
      </c>
      <c r="P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2828.42</v>
      </c>
      <c r="Q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2839.91</v>
      </c>
      <c r="R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2856.95</v>
      </c>
      <c r="S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2802.3999999999996</v>
      </c>
      <c r="T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2627.54</v>
      </c>
      <c r="U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2670.49</v>
      </c>
      <c r="V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2665.99</v>
      </c>
      <c r="W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2651.8199999999997</v>
      </c>
      <c r="X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2721.7799999999997</v>
      </c>
      <c r="Y241" s="11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2650.19</v>
      </c>
    </row>
    <row r="242" spans="1:27" x14ac:dyDescent="0.2">
      <c r="A242" s="94">
        <f t="shared" si="6"/>
        <v>41589</v>
      </c>
      <c r="B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2664.77</v>
      </c>
      <c r="C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2707.84</v>
      </c>
      <c r="D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2732.45</v>
      </c>
      <c r="E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2749.63</v>
      </c>
      <c r="F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2754.19</v>
      </c>
      <c r="G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2737.02</v>
      </c>
      <c r="H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2679.64</v>
      </c>
      <c r="I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2825.3399999999997</v>
      </c>
      <c r="J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2768.7599999999998</v>
      </c>
      <c r="K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2821.18</v>
      </c>
      <c r="L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2796.24</v>
      </c>
      <c r="M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2694.1099999999997</v>
      </c>
      <c r="N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2718.43</v>
      </c>
      <c r="O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2732.99</v>
      </c>
      <c r="P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2736.75</v>
      </c>
      <c r="Q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2729.15</v>
      </c>
      <c r="R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2840.5099999999998</v>
      </c>
      <c r="S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2819.8599999999997</v>
      </c>
      <c r="T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2671.62</v>
      </c>
      <c r="U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2641.47</v>
      </c>
      <c r="V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2639.0699999999997</v>
      </c>
      <c r="W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2660.08</v>
      </c>
      <c r="X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2707.67</v>
      </c>
      <c r="Y242" s="11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2644.19</v>
      </c>
    </row>
    <row r="243" spans="1:27" x14ac:dyDescent="0.2">
      <c r="A243" s="94">
        <f t="shared" si="6"/>
        <v>41590</v>
      </c>
      <c r="B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2649.72</v>
      </c>
      <c r="C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2694.59</v>
      </c>
      <c r="D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2717.6099999999997</v>
      </c>
      <c r="E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2733.74</v>
      </c>
      <c r="F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2733.71</v>
      </c>
      <c r="G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2717.7</v>
      </c>
      <c r="H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2666.77</v>
      </c>
      <c r="I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2808.9</v>
      </c>
      <c r="J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2753.92</v>
      </c>
      <c r="K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2808.41</v>
      </c>
      <c r="L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2779.7599999999998</v>
      </c>
      <c r="M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2695.33</v>
      </c>
      <c r="N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2719.54</v>
      </c>
      <c r="O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2734.1899999999996</v>
      </c>
      <c r="P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2737.9</v>
      </c>
      <c r="Q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2730.43</v>
      </c>
      <c r="R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2844.22</v>
      </c>
      <c r="S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2824.73</v>
      </c>
      <c r="T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2674.0299999999997</v>
      </c>
      <c r="U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2638.5</v>
      </c>
      <c r="V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2640.69</v>
      </c>
      <c r="W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2659.41</v>
      </c>
      <c r="X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2698.02</v>
      </c>
      <c r="Y243" s="11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2643.3999999999996</v>
      </c>
    </row>
    <row r="244" spans="1:27" x14ac:dyDescent="0.2">
      <c r="A244" s="94">
        <f t="shared" si="6"/>
        <v>41591</v>
      </c>
      <c r="B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2649.46</v>
      </c>
      <c r="C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2694.2799999999997</v>
      </c>
      <c r="D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2729.34</v>
      </c>
      <c r="E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2733.43</v>
      </c>
      <c r="F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2733.5499999999997</v>
      </c>
      <c r="G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2737.79</v>
      </c>
      <c r="H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2680.62</v>
      </c>
      <c r="I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2799.89</v>
      </c>
      <c r="J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2742.21</v>
      </c>
      <c r="K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2779.67</v>
      </c>
      <c r="L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2761.3599999999997</v>
      </c>
      <c r="M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2672.35</v>
      </c>
      <c r="N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2688.08</v>
      </c>
      <c r="O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2719.33</v>
      </c>
      <c r="P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2712.24</v>
      </c>
      <c r="Q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2715.8599999999997</v>
      </c>
      <c r="R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2822.2</v>
      </c>
      <c r="S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2780.3999999999996</v>
      </c>
      <c r="T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2673.12</v>
      </c>
      <c r="U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2627.55</v>
      </c>
      <c r="V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2640.0499999999997</v>
      </c>
      <c r="W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2656.0699999999997</v>
      </c>
      <c r="X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2694.56</v>
      </c>
      <c r="Y244" s="11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2639.23</v>
      </c>
    </row>
    <row r="245" spans="1:27" x14ac:dyDescent="0.2">
      <c r="A245" s="94">
        <f t="shared" si="6"/>
        <v>41592</v>
      </c>
      <c r="B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2655.92</v>
      </c>
      <c r="C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2701.7799999999997</v>
      </c>
      <c r="D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2729.27</v>
      </c>
      <c r="E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2733.39</v>
      </c>
      <c r="F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2737.54</v>
      </c>
      <c r="G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2729.5</v>
      </c>
      <c r="H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2680.34</v>
      </c>
      <c r="I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2799.81</v>
      </c>
      <c r="J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2742.14</v>
      </c>
      <c r="K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2775.5699999999997</v>
      </c>
      <c r="L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2758.29</v>
      </c>
      <c r="M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2667.0499999999997</v>
      </c>
      <c r="N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2679.2999999999997</v>
      </c>
      <c r="O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2699.14</v>
      </c>
      <c r="P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2702.58</v>
      </c>
      <c r="Q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2705.98</v>
      </c>
      <c r="R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2798.2</v>
      </c>
      <c r="S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2741.81</v>
      </c>
      <c r="T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2640.8199999999997</v>
      </c>
      <c r="U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2627.45</v>
      </c>
      <c r="V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2639.8999999999996</v>
      </c>
      <c r="W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2660.4</v>
      </c>
      <c r="X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2690.62</v>
      </c>
      <c r="Y245" s="11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2641.67</v>
      </c>
    </row>
    <row r="246" spans="1:27" x14ac:dyDescent="0.2">
      <c r="A246" s="94">
        <f t="shared" si="6"/>
        <v>41593</v>
      </c>
      <c r="B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2652.67</v>
      </c>
      <c r="C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2698.7799999999997</v>
      </c>
      <c r="D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2726.79</v>
      </c>
      <c r="E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2730.75</v>
      </c>
      <c r="F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2735.14</v>
      </c>
      <c r="G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2722.6</v>
      </c>
      <c r="H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2671.23</v>
      </c>
      <c r="I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2789.14</v>
      </c>
      <c r="J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2739.41</v>
      </c>
      <c r="K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2808.27</v>
      </c>
      <c r="L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2803.52</v>
      </c>
      <c r="M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2682.37</v>
      </c>
      <c r="N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2688.8599999999997</v>
      </c>
      <c r="O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2698.81</v>
      </c>
      <c r="P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2702.22</v>
      </c>
      <c r="Q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2695.4</v>
      </c>
      <c r="R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2774.95</v>
      </c>
      <c r="S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2741.99</v>
      </c>
      <c r="T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2640.55</v>
      </c>
      <c r="U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2627.6099999999997</v>
      </c>
      <c r="V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2640.2599999999998</v>
      </c>
      <c r="W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2658.8599999999997</v>
      </c>
      <c r="X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2696.3599999999997</v>
      </c>
      <c r="Y246" s="11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2642.35</v>
      </c>
    </row>
    <row r="247" spans="1:27" x14ac:dyDescent="0.2">
      <c r="A247" s="94">
        <f t="shared" si="6"/>
        <v>41594</v>
      </c>
      <c r="B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2641.96</v>
      </c>
      <c r="C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2701.52</v>
      </c>
      <c r="D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2738.0699999999997</v>
      </c>
      <c r="E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2747.75</v>
      </c>
      <c r="F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2747.7599999999998</v>
      </c>
      <c r="G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2733.66</v>
      </c>
      <c r="H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2703.8399999999997</v>
      </c>
      <c r="I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2675.93</v>
      </c>
      <c r="J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2637.97</v>
      </c>
      <c r="K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2777.3199999999997</v>
      </c>
      <c r="L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2762.85</v>
      </c>
      <c r="M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2748.18</v>
      </c>
      <c r="N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2767.17</v>
      </c>
      <c r="O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2781.99</v>
      </c>
      <c r="P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2797.6</v>
      </c>
      <c r="Q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2819.0699999999997</v>
      </c>
      <c r="R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2813.89</v>
      </c>
      <c r="S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2760.2599999999998</v>
      </c>
      <c r="T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2663.3599999999997</v>
      </c>
      <c r="U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2663.1099999999997</v>
      </c>
      <c r="V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2663.33</v>
      </c>
      <c r="W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2666.1</v>
      </c>
      <c r="X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2704.35</v>
      </c>
      <c r="Y247" s="11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2642.14</v>
      </c>
    </row>
    <row r="248" spans="1:27" x14ac:dyDescent="0.2">
      <c r="A248" s="94">
        <f t="shared" si="6"/>
        <v>41595</v>
      </c>
      <c r="B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2636.64</v>
      </c>
      <c r="C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2678.16</v>
      </c>
      <c r="D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2702.95</v>
      </c>
      <c r="E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2716.33</v>
      </c>
      <c r="F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2720.52</v>
      </c>
      <c r="G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2682.08</v>
      </c>
      <c r="H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2712.5099999999998</v>
      </c>
      <c r="I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2682.92</v>
      </c>
      <c r="J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2644.73</v>
      </c>
      <c r="K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2818.97</v>
      </c>
      <c r="L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2767.2799999999997</v>
      </c>
      <c r="M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2757.46</v>
      </c>
      <c r="N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2753.1099999999997</v>
      </c>
      <c r="O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2757.66</v>
      </c>
      <c r="P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2753.2599999999998</v>
      </c>
      <c r="Q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2734.69</v>
      </c>
      <c r="R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2713.29</v>
      </c>
      <c r="S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2675.16</v>
      </c>
      <c r="T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2662.39</v>
      </c>
      <c r="U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2662.58</v>
      </c>
      <c r="V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2663.3599999999997</v>
      </c>
      <c r="W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2665.4</v>
      </c>
      <c r="X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2755.2</v>
      </c>
      <c r="Y248" s="11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2647.94</v>
      </c>
    </row>
    <row r="249" spans="1:27" x14ac:dyDescent="0.2">
      <c r="A249" s="94">
        <f t="shared" si="6"/>
        <v>41596</v>
      </c>
      <c r="B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2633.22</v>
      </c>
      <c r="C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2676.22</v>
      </c>
      <c r="D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2705.37</v>
      </c>
      <c r="E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2721.06</v>
      </c>
      <c r="F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2717.04</v>
      </c>
      <c r="G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2690.7</v>
      </c>
      <c r="H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2655.92</v>
      </c>
      <c r="I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2769.64</v>
      </c>
      <c r="J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2705.91</v>
      </c>
      <c r="K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2744.88</v>
      </c>
      <c r="L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2732.65</v>
      </c>
      <c r="M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2651.54</v>
      </c>
      <c r="N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2672.7</v>
      </c>
      <c r="O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2669.5699999999997</v>
      </c>
      <c r="P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2679.0099999999998</v>
      </c>
      <c r="Q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2682.21</v>
      </c>
      <c r="R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2761.49</v>
      </c>
      <c r="S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2722.79</v>
      </c>
      <c r="T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2670.74</v>
      </c>
      <c r="U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2666.29</v>
      </c>
      <c r="V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2666.48</v>
      </c>
      <c r="W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2658.1</v>
      </c>
      <c r="X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2742.5099999999998</v>
      </c>
      <c r="Y249" s="11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2643.08</v>
      </c>
    </row>
    <row r="250" spans="1:27" x14ac:dyDescent="0.2">
      <c r="A250" s="94">
        <f t="shared" si="6"/>
        <v>41597</v>
      </c>
      <c r="B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2633.7</v>
      </c>
      <c r="C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2676.3599999999997</v>
      </c>
      <c r="D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2705.98</v>
      </c>
      <c r="E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2721.39</v>
      </c>
      <c r="F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2717.39</v>
      </c>
      <c r="G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2691.18</v>
      </c>
      <c r="H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2656.49</v>
      </c>
      <c r="I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2769.65</v>
      </c>
      <c r="J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2705.02</v>
      </c>
      <c r="K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2743.69</v>
      </c>
      <c r="L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2731.54</v>
      </c>
      <c r="M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2650.3199999999997</v>
      </c>
      <c r="N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2671.73</v>
      </c>
      <c r="O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2668.54</v>
      </c>
      <c r="P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2678.16</v>
      </c>
      <c r="Q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2681.58</v>
      </c>
      <c r="R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2761.08</v>
      </c>
      <c r="S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2722.48</v>
      </c>
      <c r="T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2668.88</v>
      </c>
      <c r="U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2665.02</v>
      </c>
      <c r="V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2665.2599999999998</v>
      </c>
      <c r="W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2657.17</v>
      </c>
      <c r="X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2738.95</v>
      </c>
      <c r="Y250" s="11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2642.16</v>
      </c>
    </row>
    <row r="251" spans="1:27" x14ac:dyDescent="0.2">
      <c r="A251" s="94">
        <f t="shared" si="6"/>
        <v>41598</v>
      </c>
      <c r="B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2636.8</v>
      </c>
      <c r="C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2690.89</v>
      </c>
      <c r="D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2713.7</v>
      </c>
      <c r="E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2717.67</v>
      </c>
      <c r="F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2709.7799999999997</v>
      </c>
      <c r="G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2706.0699999999997</v>
      </c>
      <c r="H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2666.54</v>
      </c>
      <c r="I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2769.96</v>
      </c>
      <c r="J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2694.63</v>
      </c>
      <c r="K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2730.95</v>
      </c>
      <c r="L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2692.2999999999997</v>
      </c>
      <c r="M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2664.37</v>
      </c>
      <c r="N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2639.48</v>
      </c>
      <c r="O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2630.02</v>
      </c>
      <c r="P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2626.99</v>
      </c>
      <c r="Q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2629.3599999999997</v>
      </c>
      <c r="R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2699.22</v>
      </c>
      <c r="S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2673.5099999999998</v>
      </c>
      <c r="T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2669.48</v>
      </c>
      <c r="U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2665.37</v>
      </c>
      <c r="V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2638.39</v>
      </c>
      <c r="W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2659.5</v>
      </c>
      <c r="X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2775.1099999999997</v>
      </c>
      <c r="Y251" s="11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2681.7799999999997</v>
      </c>
    </row>
    <row r="252" spans="1:27" x14ac:dyDescent="0.2">
      <c r="A252" s="94">
        <f t="shared" si="6"/>
        <v>41599</v>
      </c>
      <c r="B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2640</v>
      </c>
      <c r="C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2665.47</v>
      </c>
      <c r="D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2683.19</v>
      </c>
      <c r="E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2698.04</v>
      </c>
      <c r="F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2690.49</v>
      </c>
      <c r="G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2665.63</v>
      </c>
      <c r="H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2633.55</v>
      </c>
      <c r="I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2726.39</v>
      </c>
      <c r="J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2684.18</v>
      </c>
      <c r="K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2714.93</v>
      </c>
      <c r="L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2699.75</v>
      </c>
      <c r="M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2642.94</v>
      </c>
      <c r="N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2640.5699999999997</v>
      </c>
      <c r="O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2655.14</v>
      </c>
      <c r="P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2655.08</v>
      </c>
      <c r="Q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2645.99</v>
      </c>
      <c r="R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2717.23</v>
      </c>
      <c r="S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2673.1099999999997</v>
      </c>
      <c r="T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2670.8199999999997</v>
      </c>
      <c r="U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2667.18</v>
      </c>
      <c r="V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2667.12</v>
      </c>
      <c r="W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2659.73</v>
      </c>
      <c r="X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2770.7999999999997</v>
      </c>
      <c r="Y252" s="11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2665.08</v>
      </c>
    </row>
    <row r="253" spans="1:27" x14ac:dyDescent="0.2">
      <c r="A253" s="94">
        <f t="shared" si="6"/>
        <v>41600</v>
      </c>
      <c r="B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2641.27</v>
      </c>
      <c r="C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2628.45</v>
      </c>
      <c r="D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2644.97</v>
      </c>
      <c r="E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2675.5099999999998</v>
      </c>
      <c r="F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2654.87</v>
      </c>
      <c r="G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2644.77</v>
      </c>
      <c r="H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2642.6099999999997</v>
      </c>
      <c r="I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2704.6</v>
      </c>
      <c r="J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2658.51</v>
      </c>
      <c r="K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2698.75</v>
      </c>
      <c r="L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2670.62</v>
      </c>
      <c r="M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2661.94</v>
      </c>
      <c r="N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2661.5699999999997</v>
      </c>
      <c r="O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2659.06</v>
      </c>
      <c r="P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2659.5099999999998</v>
      </c>
      <c r="Q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2658.54</v>
      </c>
      <c r="R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2679.69</v>
      </c>
      <c r="S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2656.2999999999997</v>
      </c>
      <c r="T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2672.43</v>
      </c>
      <c r="U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2667.62</v>
      </c>
      <c r="V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2671.79</v>
      </c>
      <c r="W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2661.5099999999998</v>
      </c>
      <c r="X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2792.22</v>
      </c>
      <c r="Y253" s="11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2681.0899999999997</v>
      </c>
    </row>
    <row r="254" spans="1:27" x14ac:dyDescent="0.2">
      <c r="A254" s="94">
        <f t="shared" si="6"/>
        <v>41601</v>
      </c>
      <c r="B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2641.33</v>
      </c>
      <c r="C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2639.35</v>
      </c>
      <c r="D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2638.54</v>
      </c>
      <c r="E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2637.69</v>
      </c>
      <c r="F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2637.29</v>
      </c>
      <c r="G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2637.29</v>
      </c>
      <c r="H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2639.52</v>
      </c>
      <c r="I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2642.21</v>
      </c>
      <c r="J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2649.5099999999998</v>
      </c>
      <c r="K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2682.9</v>
      </c>
      <c r="L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2653.6</v>
      </c>
      <c r="M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2635.8199999999997</v>
      </c>
      <c r="N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2663.67</v>
      </c>
      <c r="O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2678.72</v>
      </c>
      <c r="P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2682.38</v>
      </c>
      <c r="Q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2702.08</v>
      </c>
      <c r="R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2699.43</v>
      </c>
      <c r="S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2668.5</v>
      </c>
      <c r="T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2665.72</v>
      </c>
      <c r="U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2664.75</v>
      </c>
      <c r="V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2663.39</v>
      </c>
      <c r="W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2674.21</v>
      </c>
      <c r="X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2810.2799999999997</v>
      </c>
      <c r="Y254" s="11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2698.3199999999997</v>
      </c>
    </row>
    <row r="255" spans="1:27" x14ac:dyDescent="0.2">
      <c r="A255" s="94">
        <f t="shared" si="6"/>
        <v>41602</v>
      </c>
      <c r="B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2653.12</v>
      </c>
      <c r="C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2643.41</v>
      </c>
      <c r="D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2643.19</v>
      </c>
      <c r="E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2646.5</v>
      </c>
      <c r="F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2649.99</v>
      </c>
      <c r="G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2661.54</v>
      </c>
      <c r="H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2647.67</v>
      </c>
      <c r="I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2637.0699999999997</v>
      </c>
      <c r="J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2647.75</v>
      </c>
      <c r="K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2699.71</v>
      </c>
      <c r="L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2660.67</v>
      </c>
      <c r="M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2653.14</v>
      </c>
      <c r="N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2663.64</v>
      </c>
      <c r="O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2690.42</v>
      </c>
      <c r="P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2715.14</v>
      </c>
      <c r="Q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2719.47</v>
      </c>
      <c r="R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2699.2</v>
      </c>
      <c r="S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2632.75</v>
      </c>
      <c r="T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2663.3199999999997</v>
      </c>
      <c r="U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2664.75</v>
      </c>
      <c r="V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2666.06</v>
      </c>
      <c r="W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2673.56</v>
      </c>
      <c r="X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2828.14</v>
      </c>
      <c r="Y255" s="11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2699.5</v>
      </c>
      <c r="AA255" s="95"/>
    </row>
    <row r="256" spans="1:27" x14ac:dyDescent="0.2">
      <c r="A256" s="94">
        <f t="shared" si="6"/>
        <v>41603</v>
      </c>
      <c r="B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2642.67</v>
      </c>
      <c r="C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2629.7799999999997</v>
      </c>
      <c r="D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2652.08</v>
      </c>
      <c r="E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2665.49</v>
      </c>
      <c r="F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2655.08</v>
      </c>
      <c r="G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2645.52</v>
      </c>
      <c r="H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2640.62</v>
      </c>
      <c r="I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2704.96</v>
      </c>
      <c r="J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2659.22</v>
      </c>
      <c r="K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2714.99</v>
      </c>
      <c r="L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2685.39</v>
      </c>
      <c r="M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2662.58</v>
      </c>
      <c r="N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2646.99</v>
      </c>
      <c r="O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2629.45</v>
      </c>
      <c r="P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2630.72</v>
      </c>
      <c r="Q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2641.5099999999998</v>
      </c>
      <c r="R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2691.39</v>
      </c>
      <c r="S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2667.49</v>
      </c>
      <c r="T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2671.6</v>
      </c>
      <c r="U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2672.5</v>
      </c>
      <c r="V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2673.21</v>
      </c>
      <c r="W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2661.73</v>
      </c>
      <c r="X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2805.08</v>
      </c>
      <c r="Y256" s="11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2674.3199999999997</v>
      </c>
    </row>
    <row r="257" spans="1:25" x14ac:dyDescent="0.2">
      <c r="A257" s="94">
        <f t="shared" si="6"/>
        <v>41604</v>
      </c>
      <c r="B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2642.08</v>
      </c>
      <c r="C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2639.1</v>
      </c>
      <c r="D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2652.14</v>
      </c>
      <c r="E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2665.49</v>
      </c>
      <c r="F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2655.31</v>
      </c>
      <c r="G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2648.8599999999997</v>
      </c>
      <c r="H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2639.5499999999997</v>
      </c>
      <c r="I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2705.87</v>
      </c>
      <c r="J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2672.71</v>
      </c>
      <c r="K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2731.48</v>
      </c>
      <c r="L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2719.35</v>
      </c>
      <c r="M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2642.09</v>
      </c>
      <c r="N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2662.22</v>
      </c>
      <c r="O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2665.09</v>
      </c>
      <c r="P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2668.37</v>
      </c>
      <c r="Q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2659</v>
      </c>
      <c r="R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2751.93</v>
      </c>
      <c r="S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2711.1</v>
      </c>
      <c r="T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2671.2599999999998</v>
      </c>
      <c r="U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2672.04</v>
      </c>
      <c r="V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2672.44</v>
      </c>
      <c r="W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2658.83</v>
      </c>
      <c r="X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2782.69</v>
      </c>
      <c r="Y257" s="11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2663.23</v>
      </c>
    </row>
    <row r="258" spans="1:25" x14ac:dyDescent="0.2">
      <c r="A258" s="94">
        <f t="shared" si="6"/>
        <v>41605</v>
      </c>
      <c r="B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2641.95</v>
      </c>
      <c r="C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2652.1499999999996</v>
      </c>
      <c r="D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2665.75</v>
      </c>
      <c r="E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2672.64</v>
      </c>
      <c r="F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2669.21</v>
      </c>
      <c r="G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2665.39</v>
      </c>
      <c r="H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2631.31</v>
      </c>
      <c r="I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2719.2</v>
      </c>
      <c r="J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2678.5499999999997</v>
      </c>
      <c r="K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2739.64</v>
      </c>
      <c r="L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2743.54</v>
      </c>
      <c r="M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2656.93</v>
      </c>
      <c r="N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2672.24</v>
      </c>
      <c r="O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2678.3199999999997</v>
      </c>
      <c r="P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2681.27</v>
      </c>
      <c r="Q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2684.74</v>
      </c>
      <c r="R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2773.95</v>
      </c>
      <c r="S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2721.72</v>
      </c>
      <c r="T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2671.39</v>
      </c>
      <c r="U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2671.37</v>
      </c>
      <c r="V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2672.44</v>
      </c>
      <c r="W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2658.99</v>
      </c>
      <c r="X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2762.16</v>
      </c>
      <c r="Y258" s="11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2649.0299999999997</v>
      </c>
    </row>
    <row r="259" spans="1:25" x14ac:dyDescent="0.2">
      <c r="A259" s="94">
        <f t="shared" si="6"/>
        <v>41606</v>
      </c>
      <c r="B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2631.73</v>
      </c>
      <c r="C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2665.46</v>
      </c>
      <c r="D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2690.34</v>
      </c>
      <c r="E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2701.64</v>
      </c>
      <c r="F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2694.1099999999997</v>
      </c>
      <c r="G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2686.47</v>
      </c>
      <c r="H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2640.0699999999997</v>
      </c>
      <c r="I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2723.96</v>
      </c>
      <c r="J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2679.24</v>
      </c>
      <c r="K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2720.88</v>
      </c>
      <c r="L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2709.17</v>
      </c>
      <c r="M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2632.6099999999997</v>
      </c>
      <c r="N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2642.58</v>
      </c>
      <c r="O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2654.25</v>
      </c>
      <c r="P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2662.98</v>
      </c>
      <c r="Q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2685.84</v>
      </c>
      <c r="R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2775.7</v>
      </c>
      <c r="S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2723.7799999999997</v>
      </c>
      <c r="T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2665.54</v>
      </c>
      <c r="U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2666.48</v>
      </c>
      <c r="V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2667.54</v>
      </c>
      <c r="W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2657.94</v>
      </c>
      <c r="X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2751.52</v>
      </c>
      <c r="Y259" s="11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2648.38</v>
      </c>
    </row>
    <row r="260" spans="1:25" x14ac:dyDescent="0.2">
      <c r="A260" s="94">
        <f t="shared" si="6"/>
        <v>41607</v>
      </c>
      <c r="B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2640.39</v>
      </c>
      <c r="C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2645.3199999999997</v>
      </c>
      <c r="D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2665.21</v>
      </c>
      <c r="E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2668.75</v>
      </c>
      <c r="F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2665.23</v>
      </c>
      <c r="G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2658.25</v>
      </c>
      <c r="H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2640.85</v>
      </c>
      <c r="I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2705.29</v>
      </c>
      <c r="J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2663.37</v>
      </c>
      <c r="K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2701.34</v>
      </c>
      <c r="L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2686.71</v>
      </c>
      <c r="M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2663.85</v>
      </c>
      <c r="N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2642.39</v>
      </c>
      <c r="O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2654.0699999999997</v>
      </c>
      <c r="P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2650.74</v>
      </c>
      <c r="Q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2645.29</v>
      </c>
      <c r="R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2724.02</v>
      </c>
      <c r="S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2685.84</v>
      </c>
      <c r="T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2669.58</v>
      </c>
      <c r="U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2666.79</v>
      </c>
      <c r="V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2668.33</v>
      </c>
      <c r="W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2658.74</v>
      </c>
      <c r="X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2780.96</v>
      </c>
      <c r="Y260" s="11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2648.01</v>
      </c>
    </row>
    <row r="261" spans="1:25" x14ac:dyDescent="0.2">
      <c r="A261" s="94">
        <f t="shared" si="6"/>
        <v>41608</v>
      </c>
      <c r="B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2642.67</v>
      </c>
      <c r="C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2640.5099999999998</v>
      </c>
      <c r="D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2654.95</v>
      </c>
      <c r="E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2662.6499999999996</v>
      </c>
      <c r="F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2658.8199999999997</v>
      </c>
      <c r="G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2666.02</v>
      </c>
      <c r="H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2647.31</v>
      </c>
      <c r="I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2646.45</v>
      </c>
      <c r="J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2648.1</v>
      </c>
      <c r="K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2665.36</v>
      </c>
      <c r="L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2644.94</v>
      </c>
      <c r="M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2631.16</v>
      </c>
      <c r="N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2654.49</v>
      </c>
      <c r="O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2665.65</v>
      </c>
      <c r="P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2673.12</v>
      </c>
      <c r="Q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2681.04</v>
      </c>
      <c r="R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2678.29</v>
      </c>
      <c r="S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2659.3599999999997</v>
      </c>
      <c r="T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2664.44</v>
      </c>
      <c r="U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2664.18</v>
      </c>
      <c r="V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2665.88</v>
      </c>
      <c r="W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2663.79</v>
      </c>
      <c r="X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2789.95</v>
      </c>
      <c r="Y261" s="11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2647.5299999999997</v>
      </c>
    </row>
    <row r="262" spans="1:25" x14ac:dyDescent="0.2">
      <c r="A262" s="100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102" t="s">
        <v>162</v>
      </c>
    </row>
    <row r="264" spans="1:25" ht="12.75" x14ac:dyDescent="0.2">
      <c r="A264" s="165" t="s">
        <v>50</v>
      </c>
      <c r="B264" s="168" t="s">
        <v>131</v>
      </c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70"/>
    </row>
    <row r="265" spans="1:25" ht="12.75" x14ac:dyDescent="0.2">
      <c r="A265" s="166"/>
      <c r="B265" s="171"/>
      <c r="C265" s="172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3"/>
    </row>
    <row r="266" spans="1:25" ht="12.75" x14ac:dyDescent="0.2">
      <c r="A266" s="166"/>
      <c r="B266" s="174" t="s">
        <v>132</v>
      </c>
      <c r="C266" s="163" t="s">
        <v>133</v>
      </c>
      <c r="D266" s="163" t="s">
        <v>134</v>
      </c>
      <c r="E266" s="163" t="s">
        <v>135</v>
      </c>
      <c r="F266" s="163" t="s">
        <v>136</v>
      </c>
      <c r="G266" s="163" t="s">
        <v>137</v>
      </c>
      <c r="H266" s="163" t="s">
        <v>138</v>
      </c>
      <c r="I266" s="163" t="s">
        <v>139</v>
      </c>
      <c r="J266" s="163" t="s">
        <v>140</v>
      </c>
      <c r="K266" s="163" t="s">
        <v>141</v>
      </c>
      <c r="L266" s="163" t="s">
        <v>142</v>
      </c>
      <c r="M266" s="163" t="s">
        <v>143</v>
      </c>
      <c r="N266" s="176" t="s">
        <v>144</v>
      </c>
      <c r="O266" s="163" t="s">
        <v>145</v>
      </c>
      <c r="P266" s="163" t="s">
        <v>146</v>
      </c>
      <c r="Q266" s="163" t="s">
        <v>147</v>
      </c>
      <c r="R266" s="163" t="s">
        <v>148</v>
      </c>
      <c r="S266" s="163" t="s">
        <v>149</v>
      </c>
      <c r="T266" s="163" t="s">
        <v>150</v>
      </c>
      <c r="U266" s="163" t="s">
        <v>151</v>
      </c>
      <c r="V266" s="163" t="s">
        <v>152</v>
      </c>
      <c r="W266" s="163" t="s">
        <v>153</v>
      </c>
      <c r="X266" s="163" t="s">
        <v>154</v>
      </c>
      <c r="Y266" s="163" t="s">
        <v>155</v>
      </c>
    </row>
    <row r="267" spans="1:25" ht="12.75" x14ac:dyDescent="0.2">
      <c r="A267" s="167"/>
      <c r="B267" s="175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7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94">
        <f t="shared" ref="A268:A297" si="7">A232</f>
        <v>41579</v>
      </c>
      <c r="B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2660.49</v>
      </c>
      <c r="C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2705.06</v>
      </c>
      <c r="D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2726.09</v>
      </c>
      <c r="E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2726.1099999999997</v>
      </c>
      <c r="F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2730.81</v>
      </c>
      <c r="G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2727.68</v>
      </c>
      <c r="H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2676.54</v>
      </c>
      <c r="I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2825.87</v>
      </c>
      <c r="J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2768.15</v>
      </c>
      <c r="K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2844.23</v>
      </c>
      <c r="L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2811.66</v>
      </c>
      <c r="M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2696.8199999999997</v>
      </c>
      <c r="N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2727.31</v>
      </c>
      <c r="O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2751.9399999999996</v>
      </c>
      <c r="P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2759.7599999999998</v>
      </c>
      <c r="Q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2755.11</v>
      </c>
      <c r="R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2924.71</v>
      </c>
      <c r="S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2932.7</v>
      </c>
      <c r="T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2764.19</v>
      </c>
      <c r="U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2655.35</v>
      </c>
      <c r="V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2647.77</v>
      </c>
      <c r="W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2605.37</v>
      </c>
      <c r="X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2622.72</v>
      </c>
      <c r="Y268" s="11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2617.0299999999997</v>
      </c>
    </row>
    <row r="269" spans="1:25" x14ac:dyDescent="0.2">
      <c r="A269" s="94">
        <f t="shared" si="7"/>
        <v>41580</v>
      </c>
      <c r="B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2623.74</v>
      </c>
      <c r="C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2670.6</v>
      </c>
      <c r="D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2696.1</v>
      </c>
      <c r="E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2700.47</v>
      </c>
      <c r="F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2714.38</v>
      </c>
      <c r="G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2696.5699999999997</v>
      </c>
      <c r="H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2675.5099999999998</v>
      </c>
      <c r="I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2655.8</v>
      </c>
      <c r="J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2608.8199999999997</v>
      </c>
      <c r="K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2787.79</v>
      </c>
      <c r="L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2771.87</v>
      </c>
      <c r="M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2788.08</v>
      </c>
      <c r="N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2799.5499999999997</v>
      </c>
      <c r="O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2805.31</v>
      </c>
      <c r="P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2816.49</v>
      </c>
      <c r="Q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2847.5499999999997</v>
      </c>
      <c r="R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2860.87</v>
      </c>
      <c r="S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2842.72</v>
      </c>
      <c r="T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2655.49</v>
      </c>
      <c r="U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2618.0299999999997</v>
      </c>
      <c r="V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2600.81</v>
      </c>
      <c r="W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2619.16</v>
      </c>
      <c r="X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2666.7</v>
      </c>
      <c r="Y269" s="11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2605.41</v>
      </c>
    </row>
    <row r="270" spans="1:25" x14ac:dyDescent="0.2">
      <c r="A270" s="94">
        <f t="shared" si="7"/>
        <v>41581</v>
      </c>
      <c r="B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2635.93</v>
      </c>
      <c r="C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2671.58</v>
      </c>
      <c r="D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2701.65</v>
      </c>
      <c r="E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2716.21</v>
      </c>
      <c r="F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2721.02</v>
      </c>
      <c r="G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2698.18</v>
      </c>
      <c r="H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2689.5699999999997</v>
      </c>
      <c r="I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2680.94</v>
      </c>
      <c r="J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2645.25</v>
      </c>
      <c r="K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2833.21</v>
      </c>
      <c r="L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2808.98</v>
      </c>
      <c r="M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2803.16</v>
      </c>
      <c r="N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2815.2599999999998</v>
      </c>
      <c r="O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2865.1</v>
      </c>
      <c r="P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2899.2599999999998</v>
      </c>
      <c r="Q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2906.43</v>
      </c>
      <c r="R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2898.99</v>
      </c>
      <c r="S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2874.42</v>
      </c>
      <c r="T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2667.27</v>
      </c>
      <c r="U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2601.2599999999998</v>
      </c>
      <c r="V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2596.48</v>
      </c>
      <c r="W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2628.5299999999997</v>
      </c>
      <c r="X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2677.3999999999996</v>
      </c>
      <c r="Y270" s="11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2610.1</v>
      </c>
    </row>
    <row r="271" spans="1:25" x14ac:dyDescent="0.2">
      <c r="A271" s="94">
        <f t="shared" si="7"/>
        <v>41582</v>
      </c>
      <c r="B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2635.79</v>
      </c>
      <c r="C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2671.67</v>
      </c>
      <c r="D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2701.71</v>
      </c>
      <c r="E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2715.93</v>
      </c>
      <c r="F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2720.5699999999997</v>
      </c>
      <c r="G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2697.75</v>
      </c>
      <c r="H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2688.75</v>
      </c>
      <c r="I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2679.2</v>
      </c>
      <c r="J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2643.56</v>
      </c>
      <c r="K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2832.45</v>
      </c>
      <c r="L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2808.63</v>
      </c>
      <c r="M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2802.66</v>
      </c>
      <c r="N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2814.75</v>
      </c>
      <c r="O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2864.24</v>
      </c>
      <c r="P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2898.88</v>
      </c>
      <c r="Q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2906.37</v>
      </c>
      <c r="R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2898.58</v>
      </c>
      <c r="S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2873.7799999999997</v>
      </c>
      <c r="T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2666.77</v>
      </c>
      <c r="U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2602.38</v>
      </c>
      <c r="V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2595.81</v>
      </c>
      <c r="W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2627.88</v>
      </c>
      <c r="X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2672.3199999999997</v>
      </c>
      <c r="Y271" s="11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2614.91</v>
      </c>
    </row>
    <row r="272" spans="1:25" x14ac:dyDescent="0.2">
      <c r="A272" s="94">
        <f t="shared" si="7"/>
        <v>41583</v>
      </c>
      <c r="B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2652.55</v>
      </c>
      <c r="C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2692.7999999999997</v>
      </c>
      <c r="D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2712.14</v>
      </c>
      <c r="E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2729.19</v>
      </c>
      <c r="F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2729.09</v>
      </c>
      <c r="G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2708.54</v>
      </c>
      <c r="H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2677.5099999999998</v>
      </c>
      <c r="I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2817.8599999999997</v>
      </c>
      <c r="J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2789.92</v>
      </c>
      <c r="K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2884.98</v>
      </c>
      <c r="L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2878.0299999999997</v>
      </c>
      <c r="M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2766.23</v>
      </c>
      <c r="N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2775.3</v>
      </c>
      <c r="O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2812.6</v>
      </c>
      <c r="P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2779.97</v>
      </c>
      <c r="Q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2789.09</v>
      </c>
      <c r="R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2980.0299999999997</v>
      </c>
      <c r="S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2955.2599999999998</v>
      </c>
      <c r="T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2764.89</v>
      </c>
      <c r="U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2669.98</v>
      </c>
      <c r="V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2680.2599999999998</v>
      </c>
      <c r="W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2625.6099999999997</v>
      </c>
      <c r="X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2630.41</v>
      </c>
      <c r="Y272" s="11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2610.64</v>
      </c>
    </row>
    <row r="273" spans="1:25" x14ac:dyDescent="0.2">
      <c r="A273" s="94">
        <f t="shared" si="7"/>
        <v>41584</v>
      </c>
      <c r="B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2677.13</v>
      </c>
      <c r="C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2716.63</v>
      </c>
      <c r="D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2746.72</v>
      </c>
      <c r="E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2760.66</v>
      </c>
      <c r="F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2755.91</v>
      </c>
      <c r="G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2742.64</v>
      </c>
      <c r="H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2689.0299999999997</v>
      </c>
      <c r="I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2842.5699999999997</v>
      </c>
      <c r="J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2807.99</v>
      </c>
      <c r="K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2909.8199999999997</v>
      </c>
      <c r="L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2903.2599999999998</v>
      </c>
      <c r="M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2770.95</v>
      </c>
      <c r="N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2798.45</v>
      </c>
      <c r="O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2812.65</v>
      </c>
      <c r="P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2812.6</v>
      </c>
      <c r="Q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2822.59</v>
      </c>
      <c r="R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3028.49</v>
      </c>
      <c r="S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3000.56</v>
      </c>
      <c r="T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2779.58</v>
      </c>
      <c r="U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2716.15</v>
      </c>
      <c r="V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2736.7999999999997</v>
      </c>
      <c r="W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2666.7</v>
      </c>
      <c r="X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2643.5099999999998</v>
      </c>
      <c r="Y273" s="11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2628.8599999999997</v>
      </c>
    </row>
    <row r="274" spans="1:25" x14ac:dyDescent="0.2">
      <c r="A274" s="94">
        <f t="shared" si="7"/>
        <v>41585</v>
      </c>
      <c r="B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2668.87</v>
      </c>
      <c r="C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2723.93</v>
      </c>
      <c r="D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2750.49</v>
      </c>
      <c r="E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2759.95</v>
      </c>
      <c r="F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2755.3</v>
      </c>
      <c r="G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2750.81</v>
      </c>
      <c r="H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2700.2799999999997</v>
      </c>
      <c r="I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2848.01</v>
      </c>
      <c r="J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2779.52</v>
      </c>
      <c r="K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2859.77</v>
      </c>
      <c r="L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2820.15</v>
      </c>
      <c r="M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2699.45</v>
      </c>
      <c r="N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2721.84</v>
      </c>
      <c r="O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2737.46</v>
      </c>
      <c r="P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2733.66</v>
      </c>
      <c r="Q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2722.35</v>
      </c>
      <c r="R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2860.17</v>
      </c>
      <c r="S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2833.2799999999997</v>
      </c>
      <c r="T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2720.29</v>
      </c>
      <c r="U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2700.23</v>
      </c>
      <c r="V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2720.02</v>
      </c>
      <c r="W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2646.72</v>
      </c>
      <c r="X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2630.25</v>
      </c>
      <c r="Y274" s="11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2610.92</v>
      </c>
    </row>
    <row r="275" spans="1:25" x14ac:dyDescent="0.2">
      <c r="A275" s="94">
        <f t="shared" si="7"/>
        <v>41586</v>
      </c>
      <c r="B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2638.06</v>
      </c>
      <c r="C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2680.09</v>
      </c>
      <c r="D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2695.92</v>
      </c>
      <c r="E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2716.19</v>
      </c>
      <c r="F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2716.15</v>
      </c>
      <c r="G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2700.2</v>
      </c>
      <c r="H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2652.76</v>
      </c>
      <c r="I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2798.1</v>
      </c>
      <c r="J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2737.6099999999997</v>
      </c>
      <c r="K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2794.3399999999997</v>
      </c>
      <c r="L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2765.6099999999997</v>
      </c>
      <c r="M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2679.08</v>
      </c>
      <c r="N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2700.04</v>
      </c>
      <c r="O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2714.74</v>
      </c>
      <c r="P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2722.35</v>
      </c>
      <c r="Q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2722.42</v>
      </c>
      <c r="R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2809.89</v>
      </c>
      <c r="S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2790.8</v>
      </c>
      <c r="T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2623.47</v>
      </c>
      <c r="U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2599.7599999999998</v>
      </c>
      <c r="V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2613.88</v>
      </c>
      <c r="W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2624.17</v>
      </c>
      <c r="X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2688.29</v>
      </c>
      <c r="Y275" s="11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2617.52</v>
      </c>
    </row>
    <row r="276" spans="1:25" x14ac:dyDescent="0.2">
      <c r="A276" s="94">
        <f t="shared" si="7"/>
        <v>41587</v>
      </c>
      <c r="B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2609.16</v>
      </c>
      <c r="C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2656.84</v>
      </c>
      <c r="D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2685.85</v>
      </c>
      <c r="E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2703.45</v>
      </c>
      <c r="F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2707.94</v>
      </c>
      <c r="G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2703.2</v>
      </c>
      <c r="H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2661.09</v>
      </c>
      <c r="I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2649.56</v>
      </c>
      <c r="J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2620.89</v>
      </c>
      <c r="K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2779.02</v>
      </c>
      <c r="L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2748.43</v>
      </c>
      <c r="M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2758.2</v>
      </c>
      <c r="N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2758.18</v>
      </c>
      <c r="O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2800.3599999999997</v>
      </c>
      <c r="P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2822.2799999999997</v>
      </c>
      <c r="Q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2846.75</v>
      </c>
      <c r="R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2827.54</v>
      </c>
      <c r="S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2790.66</v>
      </c>
      <c r="T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2607.59</v>
      </c>
      <c r="U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2640.41</v>
      </c>
      <c r="V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2630.5099999999998</v>
      </c>
      <c r="W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2632.46</v>
      </c>
      <c r="X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2679.5099999999998</v>
      </c>
      <c r="Y276" s="11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2613.13</v>
      </c>
    </row>
    <row r="277" spans="1:25" x14ac:dyDescent="0.2">
      <c r="A277" s="94">
        <f t="shared" si="7"/>
        <v>41588</v>
      </c>
      <c r="B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2623.2</v>
      </c>
      <c r="C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2664.64</v>
      </c>
      <c r="D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2698.54</v>
      </c>
      <c r="E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2707.54</v>
      </c>
      <c r="F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2712.18</v>
      </c>
      <c r="G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2717</v>
      </c>
      <c r="H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2673.0499999999997</v>
      </c>
      <c r="I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2644.73</v>
      </c>
      <c r="J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2602.23</v>
      </c>
      <c r="K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2762.13</v>
      </c>
      <c r="L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2719.14</v>
      </c>
      <c r="M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2714.63</v>
      </c>
      <c r="N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2751.95</v>
      </c>
      <c r="O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2771.9</v>
      </c>
      <c r="P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2782.27</v>
      </c>
      <c r="Q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2793.08</v>
      </c>
      <c r="R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2809.1099999999997</v>
      </c>
      <c r="S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2757.79</v>
      </c>
      <c r="T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2593.31</v>
      </c>
      <c r="U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2633.71</v>
      </c>
      <c r="V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2629.47</v>
      </c>
      <c r="W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2616.15</v>
      </c>
      <c r="X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2681.95</v>
      </c>
      <c r="Y277" s="11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2614.61</v>
      </c>
    </row>
    <row r="278" spans="1:25" x14ac:dyDescent="0.2">
      <c r="A278" s="94">
        <f t="shared" si="7"/>
        <v>41589</v>
      </c>
      <c r="B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2628.33</v>
      </c>
      <c r="C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2668.85</v>
      </c>
      <c r="D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2692</v>
      </c>
      <c r="E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2708.1499999999996</v>
      </c>
      <c r="F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2712.45</v>
      </c>
      <c r="G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2696.29</v>
      </c>
      <c r="H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2642.3199999999997</v>
      </c>
      <c r="I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2779.37</v>
      </c>
      <c r="J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2726.1499999999996</v>
      </c>
      <c r="K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2775.46</v>
      </c>
      <c r="L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2752</v>
      </c>
      <c r="M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2655.93</v>
      </c>
      <c r="N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2678.7999999999997</v>
      </c>
      <c r="O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2692.5</v>
      </c>
      <c r="P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2696.04</v>
      </c>
      <c r="Q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2688.89</v>
      </c>
      <c r="R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2793.64</v>
      </c>
      <c r="S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2774.22</v>
      </c>
      <c r="T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2634.7799999999997</v>
      </c>
      <c r="U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2606.41</v>
      </c>
      <c r="V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2604.15</v>
      </c>
      <c r="W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2623.92</v>
      </c>
      <c r="X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2668.68</v>
      </c>
      <c r="Y278" s="11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2608.9699999999998</v>
      </c>
    </row>
    <row r="279" spans="1:25" x14ac:dyDescent="0.2">
      <c r="A279" s="94">
        <f t="shared" si="7"/>
        <v>41590</v>
      </c>
      <c r="B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2614.17</v>
      </c>
      <c r="C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2656.38</v>
      </c>
      <c r="D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2678.0299999999997</v>
      </c>
      <c r="E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2693.2</v>
      </c>
      <c r="F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2693.18</v>
      </c>
      <c r="G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2678.12</v>
      </c>
      <c r="H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2630.21</v>
      </c>
      <c r="I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2763.91</v>
      </c>
      <c r="J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2712.19</v>
      </c>
      <c r="K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2763.4399999999996</v>
      </c>
      <c r="L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2736.5</v>
      </c>
      <c r="M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2657.08</v>
      </c>
      <c r="N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2679.85</v>
      </c>
      <c r="O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2693.63</v>
      </c>
      <c r="P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2697.12</v>
      </c>
      <c r="Q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2690.1</v>
      </c>
      <c r="R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2797.13</v>
      </c>
      <c r="S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2778.7999999999997</v>
      </c>
      <c r="T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2637.04</v>
      </c>
      <c r="U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2603.6099999999997</v>
      </c>
      <c r="V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2605.6799999999998</v>
      </c>
      <c r="W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2623.2799999999997</v>
      </c>
      <c r="X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2659.6099999999997</v>
      </c>
      <c r="Y279" s="11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2608.2199999999998</v>
      </c>
    </row>
    <row r="280" spans="1:25" x14ac:dyDescent="0.2">
      <c r="A280" s="94">
        <f t="shared" si="7"/>
        <v>41591</v>
      </c>
      <c r="B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2613.9299999999998</v>
      </c>
      <c r="C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2656.09</v>
      </c>
      <c r="D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2689.0699999999997</v>
      </c>
      <c r="E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2692.92</v>
      </c>
      <c r="F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2693.0299999999997</v>
      </c>
      <c r="G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2697.0099999999998</v>
      </c>
      <c r="H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2643.24</v>
      </c>
      <c r="I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2755.43</v>
      </c>
      <c r="J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2701.17</v>
      </c>
      <c r="K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2736.41</v>
      </c>
      <c r="L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2719.19</v>
      </c>
      <c r="M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2635.46</v>
      </c>
      <c r="N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2650.25</v>
      </c>
      <c r="O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2679.65</v>
      </c>
      <c r="P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2672.99</v>
      </c>
      <c r="Q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2676.39</v>
      </c>
      <c r="R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2776.42</v>
      </c>
      <c r="S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2737.1</v>
      </c>
      <c r="T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2636.18</v>
      </c>
      <c r="U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2593.3199999999997</v>
      </c>
      <c r="V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2605.0699999999997</v>
      </c>
      <c r="W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2620.14</v>
      </c>
      <c r="X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2656.3599999999997</v>
      </c>
      <c r="Y280" s="11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2604.31</v>
      </c>
    </row>
    <row r="281" spans="1:25" x14ac:dyDescent="0.2">
      <c r="A281" s="94">
        <f t="shared" si="7"/>
        <v>41592</v>
      </c>
      <c r="B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2620</v>
      </c>
      <c r="C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2663.14</v>
      </c>
      <c r="D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2689</v>
      </c>
      <c r="E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2692.88</v>
      </c>
      <c r="F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2696.7799999999997</v>
      </c>
      <c r="G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2689.22</v>
      </c>
      <c r="H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2642.98</v>
      </c>
      <c r="I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2755.35</v>
      </c>
      <c r="J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2701.1099999999997</v>
      </c>
      <c r="K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2732.56</v>
      </c>
      <c r="L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2716.3</v>
      </c>
      <c r="M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2630.47</v>
      </c>
      <c r="N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2642</v>
      </c>
      <c r="O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2660.66</v>
      </c>
      <c r="P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2663.9</v>
      </c>
      <c r="Q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2667.09</v>
      </c>
      <c r="R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2753.84</v>
      </c>
      <c r="S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2700.8</v>
      </c>
      <c r="T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2605.8000000000002</v>
      </c>
      <c r="U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2593.2199999999998</v>
      </c>
      <c r="V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2604.9299999999998</v>
      </c>
      <c r="W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2624.22</v>
      </c>
      <c r="X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2652.65</v>
      </c>
      <c r="Y281" s="11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2606.6</v>
      </c>
    </row>
    <row r="282" spans="1:25" x14ac:dyDescent="0.2">
      <c r="A282" s="94">
        <f t="shared" si="7"/>
        <v>41593</v>
      </c>
      <c r="B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2616.9499999999998</v>
      </c>
      <c r="C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2660.3199999999997</v>
      </c>
      <c r="D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2686.67</v>
      </c>
      <c r="E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2690.39</v>
      </c>
      <c r="F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2694.52</v>
      </c>
      <c r="G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2682.73</v>
      </c>
      <c r="H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2634.4</v>
      </c>
      <c r="I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2745.3199999999997</v>
      </c>
      <c r="J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2698.54</v>
      </c>
      <c r="K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2763.31</v>
      </c>
      <c r="L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2758.84</v>
      </c>
      <c r="M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2644.89</v>
      </c>
      <c r="N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2650.99</v>
      </c>
      <c r="O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2660.35</v>
      </c>
      <c r="P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2663.56</v>
      </c>
      <c r="Q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2657.15</v>
      </c>
      <c r="R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2731.97</v>
      </c>
      <c r="S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2700.97</v>
      </c>
      <c r="T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2605.5500000000002</v>
      </c>
      <c r="U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2593.37</v>
      </c>
      <c r="V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2605.27</v>
      </c>
      <c r="W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2622.77</v>
      </c>
      <c r="X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2658.0499999999997</v>
      </c>
      <c r="Y282" s="11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2607.2399999999998</v>
      </c>
    </row>
    <row r="283" spans="1:25" s="105" customFormat="1" x14ac:dyDescent="0.25">
      <c r="A283" s="94">
        <f t="shared" si="7"/>
        <v>41594</v>
      </c>
      <c r="B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2606.87</v>
      </c>
      <c r="C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2662.8999999999996</v>
      </c>
      <c r="D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2697.2799999999997</v>
      </c>
      <c r="E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2706.39</v>
      </c>
      <c r="F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2706.3999999999996</v>
      </c>
      <c r="G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2693.13</v>
      </c>
      <c r="H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2665.08</v>
      </c>
      <c r="I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2638.83</v>
      </c>
      <c r="J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2603.12</v>
      </c>
      <c r="K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2734.2</v>
      </c>
      <c r="L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2720.59</v>
      </c>
      <c r="M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2706.79</v>
      </c>
      <c r="N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2724.65</v>
      </c>
      <c r="O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2738.59</v>
      </c>
      <c r="P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2753.2799999999997</v>
      </c>
      <c r="Q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2773.48</v>
      </c>
      <c r="R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2768.6</v>
      </c>
      <c r="S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2718.1499999999996</v>
      </c>
      <c r="T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2627</v>
      </c>
      <c r="U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2626.7599999999998</v>
      </c>
      <c r="V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2626.97</v>
      </c>
      <c r="W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2629.58</v>
      </c>
      <c r="X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2665.5699999999997</v>
      </c>
      <c r="Y283" s="11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2607.04</v>
      </c>
    </row>
    <row r="284" spans="1:25" x14ac:dyDescent="0.2">
      <c r="A284" s="94">
        <f t="shared" si="7"/>
        <v>41595</v>
      </c>
      <c r="B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2601.87</v>
      </c>
      <c r="C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2640.92</v>
      </c>
      <c r="D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2664.25</v>
      </c>
      <c r="E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2676.83</v>
      </c>
      <c r="F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2680.77</v>
      </c>
      <c r="G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2644.6099999999997</v>
      </c>
      <c r="H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2673.24</v>
      </c>
      <c r="I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2645.3999999999996</v>
      </c>
      <c r="J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2609.48</v>
      </c>
      <c r="K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2773.38</v>
      </c>
      <c r="L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2724.7599999999998</v>
      </c>
      <c r="M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2715.52</v>
      </c>
      <c r="N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2711.43</v>
      </c>
      <c r="O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2715.71</v>
      </c>
      <c r="P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2711.5699999999997</v>
      </c>
      <c r="Q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2694.1</v>
      </c>
      <c r="R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2673.97</v>
      </c>
      <c r="S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2638.1</v>
      </c>
      <c r="T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2626.09</v>
      </c>
      <c r="U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2626.27</v>
      </c>
      <c r="V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2627</v>
      </c>
      <c r="W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2628.93</v>
      </c>
      <c r="X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2713.39</v>
      </c>
      <c r="Y284" s="11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2612.4899999999998</v>
      </c>
    </row>
    <row r="285" spans="1:25" x14ac:dyDescent="0.2">
      <c r="A285" s="94">
        <f t="shared" si="7"/>
        <v>41596</v>
      </c>
      <c r="B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2598.6499999999996</v>
      </c>
      <c r="C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2639.1</v>
      </c>
      <c r="D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2666.52</v>
      </c>
      <c r="E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2681.2799999999997</v>
      </c>
      <c r="F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2677.5</v>
      </c>
      <c r="G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2652.72</v>
      </c>
      <c r="H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2620</v>
      </c>
      <c r="I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2726.98</v>
      </c>
      <c r="J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2667.0299999999997</v>
      </c>
      <c r="K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2703.69</v>
      </c>
      <c r="L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2692.18</v>
      </c>
      <c r="M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2615.89</v>
      </c>
      <c r="N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2635.79</v>
      </c>
      <c r="O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2632.8399999999997</v>
      </c>
      <c r="P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2641.72</v>
      </c>
      <c r="Q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2644.73</v>
      </c>
      <c r="R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2719.31</v>
      </c>
      <c r="S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2682.91</v>
      </c>
      <c r="T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2633.9399999999996</v>
      </c>
      <c r="U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2629.7599999999998</v>
      </c>
      <c r="V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2629.94</v>
      </c>
      <c r="W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2622.05</v>
      </c>
      <c r="X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2701.46</v>
      </c>
      <c r="Y285" s="11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2607.9299999999998</v>
      </c>
    </row>
    <row r="286" spans="1:25" x14ac:dyDescent="0.2">
      <c r="A286" s="94">
        <f t="shared" si="7"/>
        <v>41597</v>
      </c>
      <c r="B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2599.1</v>
      </c>
      <c r="C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2639.23</v>
      </c>
      <c r="D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2667.09</v>
      </c>
      <c r="E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2681.59</v>
      </c>
      <c r="F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2677.83</v>
      </c>
      <c r="G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2653.17</v>
      </c>
      <c r="H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2620.54</v>
      </c>
      <c r="I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2726.99</v>
      </c>
      <c r="J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2666.1899999999996</v>
      </c>
      <c r="K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2702.5699999999997</v>
      </c>
      <c r="L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2691.14</v>
      </c>
      <c r="M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2614.73</v>
      </c>
      <c r="N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2634.87</v>
      </c>
      <c r="O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2631.88</v>
      </c>
      <c r="P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2640.92</v>
      </c>
      <c r="Q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2644.14</v>
      </c>
      <c r="R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2718.92</v>
      </c>
      <c r="S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2682.6099999999997</v>
      </c>
      <c r="T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2632.2</v>
      </c>
      <c r="U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2628.56</v>
      </c>
      <c r="V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2628.79</v>
      </c>
      <c r="W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2621.1799999999998</v>
      </c>
      <c r="X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2698.1099999999997</v>
      </c>
      <c r="Y286" s="11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2607.06</v>
      </c>
    </row>
    <row r="287" spans="1:25" x14ac:dyDescent="0.2">
      <c r="A287" s="94">
        <f t="shared" si="7"/>
        <v>41598</v>
      </c>
      <c r="B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2602.02</v>
      </c>
      <c r="C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2652.9</v>
      </c>
      <c r="D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2674.3599999999997</v>
      </c>
      <c r="E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2678.09</v>
      </c>
      <c r="F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2670.67</v>
      </c>
      <c r="G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2667.18</v>
      </c>
      <c r="H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2629.99</v>
      </c>
      <c r="I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2727.2799999999997</v>
      </c>
      <c r="J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2656.42</v>
      </c>
      <c r="K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2690.58</v>
      </c>
      <c r="L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2654.23</v>
      </c>
      <c r="M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2627.95</v>
      </c>
      <c r="N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2604.54</v>
      </c>
      <c r="O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2595.64</v>
      </c>
      <c r="P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2592.79</v>
      </c>
      <c r="Q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2595.02</v>
      </c>
      <c r="R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2660.74</v>
      </c>
      <c r="S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2636.5499999999997</v>
      </c>
      <c r="T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2632.7599999999998</v>
      </c>
      <c r="U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2628.89</v>
      </c>
      <c r="V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2603.5099999999998</v>
      </c>
      <c r="W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2623.37</v>
      </c>
      <c r="X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2732.13</v>
      </c>
      <c r="Y287" s="11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2644.33</v>
      </c>
    </row>
    <row r="288" spans="1:25" x14ac:dyDescent="0.2">
      <c r="A288" s="94">
        <f t="shared" si="7"/>
        <v>41599</v>
      </c>
      <c r="B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2605.0299999999997</v>
      </c>
      <c r="C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2628.99</v>
      </c>
      <c r="D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2645.65</v>
      </c>
      <c r="E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2659.63</v>
      </c>
      <c r="F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2652.5299999999997</v>
      </c>
      <c r="G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2629.13</v>
      </c>
      <c r="H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2598.96</v>
      </c>
      <c r="I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2686.29</v>
      </c>
      <c r="J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2646.59</v>
      </c>
      <c r="K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2675.5099999999998</v>
      </c>
      <c r="L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2661.23</v>
      </c>
      <c r="M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2607.8000000000002</v>
      </c>
      <c r="N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2605.5699999999997</v>
      </c>
      <c r="O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2619.27</v>
      </c>
      <c r="P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2619.21</v>
      </c>
      <c r="Q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2610.66</v>
      </c>
      <c r="R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2677.67</v>
      </c>
      <c r="S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2636.17</v>
      </c>
      <c r="T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2634.02</v>
      </c>
      <c r="U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2630.59</v>
      </c>
      <c r="V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2630.54</v>
      </c>
      <c r="W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2623.59</v>
      </c>
      <c r="X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2728.0699999999997</v>
      </c>
      <c r="Y288" s="11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2628.62</v>
      </c>
    </row>
    <row r="289" spans="1:27" x14ac:dyDescent="0.2">
      <c r="A289" s="94">
        <f t="shared" si="7"/>
        <v>41600</v>
      </c>
      <c r="B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2606.23</v>
      </c>
      <c r="C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2594.16</v>
      </c>
      <c r="D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2609.71</v>
      </c>
      <c r="E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2638.43</v>
      </c>
      <c r="F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2619.0100000000002</v>
      </c>
      <c r="G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2609.52</v>
      </c>
      <c r="H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2607.4899999999998</v>
      </c>
      <c r="I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2665.8</v>
      </c>
      <c r="J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2622.44</v>
      </c>
      <c r="K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2660.2999999999997</v>
      </c>
      <c r="L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2633.83</v>
      </c>
      <c r="M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2625.67</v>
      </c>
      <c r="N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2625.31</v>
      </c>
      <c r="O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2622.95</v>
      </c>
      <c r="P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2623.38</v>
      </c>
      <c r="Q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2622.47</v>
      </c>
      <c r="R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2642.3599999999997</v>
      </c>
      <c r="S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2620.3599999999997</v>
      </c>
      <c r="T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2635.5299999999997</v>
      </c>
      <c r="U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2631.0099999999998</v>
      </c>
      <c r="V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2634.93</v>
      </c>
      <c r="W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2625.2599999999998</v>
      </c>
      <c r="X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2748.22</v>
      </c>
      <c r="Y289" s="11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2643.68</v>
      </c>
      <c r="AA289" s="95"/>
    </row>
    <row r="290" spans="1:27" x14ac:dyDescent="0.2">
      <c r="A290" s="94">
        <f t="shared" si="7"/>
        <v>41601</v>
      </c>
      <c r="B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2606.2799999999997</v>
      </c>
      <c r="C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2604.41</v>
      </c>
      <c r="D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2603.66</v>
      </c>
      <c r="E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2602.8599999999997</v>
      </c>
      <c r="F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2602.48</v>
      </c>
      <c r="G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2602.48</v>
      </c>
      <c r="H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2604.58</v>
      </c>
      <c r="I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2607.1</v>
      </c>
      <c r="J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2613.98</v>
      </c>
      <c r="K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2645.38</v>
      </c>
      <c r="L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2617.8199999999997</v>
      </c>
      <c r="M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2601.1</v>
      </c>
      <c r="N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2627.29</v>
      </c>
      <c r="O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2641.45</v>
      </c>
      <c r="P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2644.8999999999996</v>
      </c>
      <c r="Q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2663.43</v>
      </c>
      <c r="R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2660.93</v>
      </c>
      <c r="S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2631.83</v>
      </c>
      <c r="T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2629.22</v>
      </c>
      <c r="U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2628.31</v>
      </c>
      <c r="V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2627.0299999999997</v>
      </c>
      <c r="W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2637.21</v>
      </c>
      <c r="X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2765.21</v>
      </c>
      <c r="Y290" s="11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2659.89</v>
      </c>
    </row>
    <row r="291" spans="1:27" x14ac:dyDescent="0.2">
      <c r="A291" s="94">
        <f t="shared" si="7"/>
        <v>41602</v>
      </c>
      <c r="B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2617.37</v>
      </c>
      <c r="C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2608.23</v>
      </c>
      <c r="D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2608.0299999999997</v>
      </c>
      <c r="E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2611.14</v>
      </c>
      <c r="F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2614.4299999999998</v>
      </c>
      <c r="G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2625.29</v>
      </c>
      <c r="H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2612.2399999999998</v>
      </c>
      <c r="I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2602.27</v>
      </c>
      <c r="J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2612.3199999999997</v>
      </c>
      <c r="K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2661.2</v>
      </c>
      <c r="L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2624.47</v>
      </c>
      <c r="M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2617.39</v>
      </c>
      <c r="N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2627.27</v>
      </c>
      <c r="O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2652.46</v>
      </c>
      <c r="P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2675.71</v>
      </c>
      <c r="Q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2679.7799999999997</v>
      </c>
      <c r="R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2660.71</v>
      </c>
      <c r="S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2598.21</v>
      </c>
      <c r="T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2626.96</v>
      </c>
      <c r="U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2628.31</v>
      </c>
      <c r="V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2629.54</v>
      </c>
      <c r="W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2636.6</v>
      </c>
      <c r="X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2782.01</v>
      </c>
      <c r="Y291" s="11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2661</v>
      </c>
    </row>
    <row r="292" spans="1:27" x14ac:dyDescent="0.2">
      <c r="A292" s="94">
        <f t="shared" si="7"/>
        <v>41603</v>
      </c>
      <c r="B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2607.54</v>
      </c>
      <c r="C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2595.41</v>
      </c>
      <c r="D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2616.39</v>
      </c>
      <c r="E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2629</v>
      </c>
      <c r="F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2619.21</v>
      </c>
      <c r="G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2610.2199999999998</v>
      </c>
      <c r="H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2605.6099999999997</v>
      </c>
      <c r="I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2666.14</v>
      </c>
      <c r="J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2623.1099999999997</v>
      </c>
      <c r="K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2675.5699999999997</v>
      </c>
      <c r="L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2647.73</v>
      </c>
      <c r="M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2626.27</v>
      </c>
      <c r="N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2611.6</v>
      </c>
      <c r="O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2595.1099999999997</v>
      </c>
      <c r="P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2596.2999999999997</v>
      </c>
      <c r="Q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2606.4499999999998</v>
      </c>
      <c r="R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2653.37</v>
      </c>
      <c r="S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2630.89</v>
      </c>
      <c r="T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2634.75</v>
      </c>
      <c r="U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2635.6</v>
      </c>
      <c r="V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2636.27</v>
      </c>
      <c r="W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2625.47</v>
      </c>
      <c r="X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2760.3199999999997</v>
      </c>
      <c r="Y292" s="11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2637.31</v>
      </c>
    </row>
    <row r="293" spans="1:27" x14ac:dyDescent="0.2">
      <c r="A293" s="94">
        <f t="shared" si="7"/>
        <v>41604</v>
      </c>
      <c r="B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2606.98</v>
      </c>
      <c r="C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2604.1799999999998</v>
      </c>
      <c r="D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2616.4499999999998</v>
      </c>
      <c r="E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2629</v>
      </c>
      <c r="F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2619.4299999999998</v>
      </c>
      <c r="G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2613.3599999999997</v>
      </c>
      <c r="H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2604.6</v>
      </c>
      <c r="I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2666.99</v>
      </c>
      <c r="J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2635.8</v>
      </c>
      <c r="K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2691.09</v>
      </c>
      <c r="L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2679.67</v>
      </c>
      <c r="M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2606.9899999999998</v>
      </c>
      <c r="N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2625.93</v>
      </c>
      <c r="O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2628.63</v>
      </c>
      <c r="P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2631.71</v>
      </c>
      <c r="Q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2622.8999999999996</v>
      </c>
      <c r="R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2710.3199999999997</v>
      </c>
      <c r="S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2671.91</v>
      </c>
      <c r="T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2634.44</v>
      </c>
      <c r="U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2635.17</v>
      </c>
      <c r="V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2635.54</v>
      </c>
      <c r="W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2622.75</v>
      </c>
      <c r="X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2739.25</v>
      </c>
      <c r="Y293" s="11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2626.88</v>
      </c>
    </row>
    <row r="294" spans="1:27" x14ac:dyDescent="0.2">
      <c r="A294" s="94">
        <f t="shared" si="7"/>
        <v>41605</v>
      </c>
      <c r="B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2606.8599999999997</v>
      </c>
      <c r="C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2616.46</v>
      </c>
      <c r="D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2629.25</v>
      </c>
      <c r="E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2635.73</v>
      </c>
      <c r="F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2632.5</v>
      </c>
      <c r="G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2628.91</v>
      </c>
      <c r="H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2596.85</v>
      </c>
      <c r="I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2679.5299999999997</v>
      </c>
      <c r="J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2641.3</v>
      </c>
      <c r="K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2698.7599999999998</v>
      </c>
      <c r="L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2702.43</v>
      </c>
      <c r="M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2620.96</v>
      </c>
      <c r="N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2635.3599999999997</v>
      </c>
      <c r="O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2641.08</v>
      </c>
      <c r="P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2643.85</v>
      </c>
      <c r="Q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2647.1099999999997</v>
      </c>
      <c r="R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2731.0299999999997</v>
      </c>
      <c r="S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2681.8999999999996</v>
      </c>
      <c r="T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2634.56</v>
      </c>
      <c r="U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2634.5299999999997</v>
      </c>
      <c r="V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2635.54</v>
      </c>
      <c r="W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2622.89</v>
      </c>
      <c r="X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2719.94</v>
      </c>
      <c r="Y294" s="11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2613.5299999999997</v>
      </c>
    </row>
    <row r="295" spans="1:27" x14ac:dyDescent="0.2">
      <c r="A295" s="94">
        <f t="shared" si="7"/>
        <v>41606</v>
      </c>
      <c r="B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2597.25</v>
      </c>
      <c r="C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2628.98</v>
      </c>
      <c r="D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2652.38</v>
      </c>
      <c r="E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2663.0099999999998</v>
      </c>
      <c r="F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2655.93</v>
      </c>
      <c r="G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2648.74</v>
      </c>
      <c r="H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2605.1</v>
      </c>
      <c r="I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2684.0099999999998</v>
      </c>
      <c r="J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2641.94</v>
      </c>
      <c r="K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2681.1099999999997</v>
      </c>
      <c r="L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2670.1</v>
      </c>
      <c r="M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2598.08</v>
      </c>
      <c r="N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2607.46</v>
      </c>
      <c r="O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2618.4299999999998</v>
      </c>
      <c r="P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2626.64</v>
      </c>
      <c r="Q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2648.1499999999996</v>
      </c>
      <c r="R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2732.68</v>
      </c>
      <c r="S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2683.84</v>
      </c>
      <c r="T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2629.06</v>
      </c>
      <c r="U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2629.94</v>
      </c>
      <c r="V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2630.93</v>
      </c>
      <c r="W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2621.9</v>
      </c>
      <c r="X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2709.93</v>
      </c>
      <c r="Y295" s="11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2612.91</v>
      </c>
    </row>
    <row r="296" spans="1:27" x14ac:dyDescent="0.2">
      <c r="A296" s="94">
        <f t="shared" si="7"/>
        <v>41607</v>
      </c>
      <c r="B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2605.39</v>
      </c>
      <c r="C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2610.0299999999997</v>
      </c>
      <c r="D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2628.74</v>
      </c>
      <c r="E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2632.08</v>
      </c>
      <c r="F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2628.76</v>
      </c>
      <c r="G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2622.2</v>
      </c>
      <c r="H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2605.83</v>
      </c>
      <c r="I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2666.4399999999996</v>
      </c>
      <c r="J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2627.02</v>
      </c>
      <c r="K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2662.73</v>
      </c>
      <c r="L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2648.97</v>
      </c>
      <c r="M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2627.47</v>
      </c>
      <c r="N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2607.2799999999997</v>
      </c>
      <c r="O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2618.27</v>
      </c>
      <c r="P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2615.13</v>
      </c>
      <c r="Q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2610</v>
      </c>
      <c r="R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2684.06</v>
      </c>
      <c r="S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2648.1499999999996</v>
      </c>
      <c r="T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2632.8599999999997</v>
      </c>
      <c r="U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2630.23</v>
      </c>
      <c r="V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2631.68</v>
      </c>
      <c r="W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2622.66</v>
      </c>
      <c r="X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2737.63</v>
      </c>
      <c r="Y296" s="11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2612.56</v>
      </c>
    </row>
    <row r="297" spans="1:27" x14ac:dyDescent="0.2">
      <c r="A297" s="94">
        <f t="shared" si="7"/>
        <v>41608</v>
      </c>
      <c r="B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2607.54</v>
      </c>
      <c r="C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2605.5099999999998</v>
      </c>
      <c r="D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2619.09</v>
      </c>
      <c r="E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2626.34</v>
      </c>
      <c r="F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2622.73</v>
      </c>
      <c r="G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2629.5099999999998</v>
      </c>
      <c r="H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2611.9</v>
      </c>
      <c r="I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2611.1</v>
      </c>
      <c r="J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2612.6499999999996</v>
      </c>
      <c r="K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2628.88</v>
      </c>
      <c r="L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2609.67</v>
      </c>
      <c r="M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2596.71</v>
      </c>
      <c r="N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2618.66</v>
      </c>
      <c r="O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2629.16</v>
      </c>
      <c r="P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2636.18</v>
      </c>
      <c r="Q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2643.63</v>
      </c>
      <c r="R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2641.04</v>
      </c>
      <c r="S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2623.24</v>
      </c>
      <c r="T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2628.0099999999998</v>
      </c>
      <c r="U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2627.77</v>
      </c>
      <c r="V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2629.38</v>
      </c>
      <c r="W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2627.41</v>
      </c>
      <c r="X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2746.08</v>
      </c>
      <c r="Y297" s="11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2612.1099999999997</v>
      </c>
    </row>
    <row r="299" spans="1:27" x14ac:dyDescent="0.2">
      <c r="A299" s="103" t="s">
        <v>157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7" ht="15.75" customHeight="1" x14ac:dyDescent="0.25">
      <c r="A300" s="102" t="s">
        <v>159</v>
      </c>
      <c r="B300" s="93"/>
      <c r="C300" s="93"/>
      <c r="D300" s="93"/>
      <c r="AA300" s="95"/>
    </row>
    <row r="301" spans="1:27" ht="12.75" x14ac:dyDescent="0.2">
      <c r="A301" s="165" t="s">
        <v>50</v>
      </c>
      <c r="B301" s="168" t="s">
        <v>131</v>
      </c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70"/>
    </row>
    <row r="302" spans="1:27" ht="12.75" x14ac:dyDescent="0.2">
      <c r="A302" s="166"/>
      <c r="B302" s="171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7" ht="12.75" x14ac:dyDescent="0.2">
      <c r="A303" s="166"/>
      <c r="B303" s="174" t="s">
        <v>132</v>
      </c>
      <c r="C303" s="163" t="s">
        <v>133</v>
      </c>
      <c r="D303" s="163" t="s">
        <v>134</v>
      </c>
      <c r="E303" s="163" t="s">
        <v>135</v>
      </c>
      <c r="F303" s="163" t="s">
        <v>136</v>
      </c>
      <c r="G303" s="163" t="s">
        <v>137</v>
      </c>
      <c r="H303" s="163" t="s">
        <v>138</v>
      </c>
      <c r="I303" s="163" t="s">
        <v>139</v>
      </c>
      <c r="J303" s="163" t="s">
        <v>140</v>
      </c>
      <c r="K303" s="163" t="s">
        <v>141</v>
      </c>
      <c r="L303" s="163" t="s">
        <v>142</v>
      </c>
      <c r="M303" s="163" t="s">
        <v>143</v>
      </c>
      <c r="N303" s="176" t="s">
        <v>144</v>
      </c>
      <c r="O303" s="163" t="s">
        <v>145</v>
      </c>
      <c r="P303" s="163" t="s">
        <v>146</v>
      </c>
      <c r="Q303" s="163" t="s">
        <v>147</v>
      </c>
      <c r="R303" s="163" t="s">
        <v>148</v>
      </c>
      <c r="S303" s="163" t="s">
        <v>149</v>
      </c>
      <c r="T303" s="163" t="s">
        <v>150</v>
      </c>
      <c r="U303" s="163" t="s">
        <v>151</v>
      </c>
      <c r="V303" s="163" t="s">
        <v>152</v>
      </c>
      <c r="W303" s="163" t="s">
        <v>153</v>
      </c>
      <c r="X303" s="163" t="s">
        <v>154</v>
      </c>
      <c r="Y303" s="163" t="s">
        <v>155</v>
      </c>
    </row>
    <row r="304" spans="1:27" ht="12.75" x14ac:dyDescent="0.2">
      <c r="A304" s="167"/>
      <c r="B304" s="175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7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94">
        <f>A268</f>
        <v>41579</v>
      </c>
      <c r="B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3046.6800000000003</v>
      </c>
      <c r="C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3098.11</v>
      </c>
      <c r="D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3122.38</v>
      </c>
      <c r="E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3122.41</v>
      </c>
      <c r="F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3127.83</v>
      </c>
      <c r="G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3124.2200000000003</v>
      </c>
      <c r="H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3065.2000000000003</v>
      </c>
      <c r="I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3237.53</v>
      </c>
      <c r="J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3170.92</v>
      </c>
      <c r="K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3258.7200000000003</v>
      </c>
      <c r="L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3221.13</v>
      </c>
      <c r="M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3088.6000000000004</v>
      </c>
      <c r="N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3123.79</v>
      </c>
      <c r="O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3152.21</v>
      </c>
      <c r="P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3161.23</v>
      </c>
      <c r="Q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3155.8700000000003</v>
      </c>
      <c r="R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3351.59</v>
      </c>
      <c r="S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3360.82</v>
      </c>
      <c r="T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3166.3500000000004</v>
      </c>
      <c r="U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3040.7400000000002</v>
      </c>
      <c r="V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3032</v>
      </c>
      <c r="W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2983.07</v>
      </c>
      <c r="X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3003.1000000000004</v>
      </c>
      <c r="Y305" s="11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2996.52</v>
      </c>
    </row>
    <row r="306" spans="1:25" x14ac:dyDescent="0.2">
      <c r="A306" s="94">
        <f>A305+1</f>
        <v>41580</v>
      </c>
      <c r="B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3004.27</v>
      </c>
      <c r="C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3058.3500000000004</v>
      </c>
      <c r="D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3087.78</v>
      </c>
      <c r="E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3092.82</v>
      </c>
      <c r="F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3108.8700000000003</v>
      </c>
      <c r="G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3088.32</v>
      </c>
      <c r="H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3064.01</v>
      </c>
      <c r="I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3041.26</v>
      </c>
      <c r="J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2987.05</v>
      </c>
      <c r="K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3193.58</v>
      </c>
      <c r="L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3175.2200000000003</v>
      </c>
      <c r="M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3193.9100000000003</v>
      </c>
      <c r="N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3207.15</v>
      </c>
      <c r="O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3213.8</v>
      </c>
      <c r="P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3226.71</v>
      </c>
      <c r="Q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3262.54</v>
      </c>
      <c r="R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3277.92</v>
      </c>
      <c r="S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3256.9700000000003</v>
      </c>
      <c r="T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3040.91</v>
      </c>
      <c r="U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2997.67</v>
      </c>
      <c r="V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2977.8100000000004</v>
      </c>
      <c r="W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2998.98</v>
      </c>
      <c r="X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3053.84</v>
      </c>
      <c r="Y306" s="11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2983.12</v>
      </c>
    </row>
    <row r="307" spans="1:25" x14ac:dyDescent="0.2">
      <c r="A307" s="94">
        <f t="shared" ref="A307:A334" si="8">A306+1</f>
        <v>41581</v>
      </c>
      <c r="B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3018.33</v>
      </c>
      <c r="C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3059.48</v>
      </c>
      <c r="D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3094.17</v>
      </c>
      <c r="E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3110.98</v>
      </c>
      <c r="F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3116.53</v>
      </c>
      <c r="G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3090.17</v>
      </c>
      <c r="H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3080.2400000000002</v>
      </c>
      <c r="I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3070.28</v>
      </c>
      <c r="J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3029.09</v>
      </c>
      <c r="K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3246</v>
      </c>
      <c r="L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3218.03</v>
      </c>
      <c r="M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3211.32</v>
      </c>
      <c r="N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3225.29</v>
      </c>
      <c r="O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3282.8</v>
      </c>
      <c r="P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3322.2200000000003</v>
      </c>
      <c r="Q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3330.4900000000002</v>
      </c>
      <c r="R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3321.91</v>
      </c>
      <c r="S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3293.55</v>
      </c>
      <c r="T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3054.5</v>
      </c>
      <c r="U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2978.33</v>
      </c>
      <c r="V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2972.8100000000004</v>
      </c>
      <c r="W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3009.8</v>
      </c>
      <c r="X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3066.19</v>
      </c>
      <c r="Y307" s="11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2988.53</v>
      </c>
    </row>
    <row r="308" spans="1:25" x14ac:dyDescent="0.2">
      <c r="A308" s="94">
        <f t="shared" si="8"/>
        <v>41582</v>
      </c>
      <c r="B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3018.17</v>
      </c>
      <c r="C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3059.58</v>
      </c>
      <c r="D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3094.25</v>
      </c>
      <c r="E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3110.65</v>
      </c>
      <c r="F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3116.01</v>
      </c>
      <c r="G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3089.6800000000003</v>
      </c>
      <c r="H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3079.29</v>
      </c>
      <c r="I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3068.27</v>
      </c>
      <c r="J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3027.1400000000003</v>
      </c>
      <c r="K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3245.13</v>
      </c>
      <c r="L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3217.6400000000003</v>
      </c>
      <c r="M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3210.75</v>
      </c>
      <c r="N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3224.69</v>
      </c>
      <c r="O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3281.8100000000004</v>
      </c>
      <c r="P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3321.79</v>
      </c>
      <c r="Q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3330.4300000000003</v>
      </c>
      <c r="R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3321.4300000000003</v>
      </c>
      <c r="S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3292.82</v>
      </c>
      <c r="T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3053.9300000000003</v>
      </c>
      <c r="U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2979.62</v>
      </c>
      <c r="V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2972.04</v>
      </c>
      <c r="W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3009.05</v>
      </c>
      <c r="X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3060.33</v>
      </c>
      <c r="Y308" s="11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2994.08</v>
      </c>
    </row>
    <row r="309" spans="1:25" x14ac:dyDescent="0.2">
      <c r="A309" s="94">
        <f t="shared" si="8"/>
        <v>41583</v>
      </c>
      <c r="B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3037.51</v>
      </c>
      <c r="C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3083.96</v>
      </c>
      <c r="D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3106.28</v>
      </c>
      <c r="E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3125.9500000000003</v>
      </c>
      <c r="F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3125.84</v>
      </c>
      <c r="G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3102.13</v>
      </c>
      <c r="H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3066.32</v>
      </c>
      <c r="I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3228.28</v>
      </c>
      <c r="J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3196.04</v>
      </c>
      <c r="K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3305.7400000000002</v>
      </c>
      <c r="L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3297.7200000000003</v>
      </c>
      <c r="M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3168.71</v>
      </c>
      <c r="N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3179.17</v>
      </c>
      <c r="O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3222.21</v>
      </c>
      <c r="P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3184.5600000000004</v>
      </c>
      <c r="Q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3195.08</v>
      </c>
      <c r="R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3415.44</v>
      </c>
      <c r="S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3386.85</v>
      </c>
      <c r="T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3167.1600000000003</v>
      </c>
      <c r="U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3057.63</v>
      </c>
      <c r="V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3069.5</v>
      </c>
      <c r="W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3006.4300000000003</v>
      </c>
      <c r="X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3011.96</v>
      </c>
      <c r="Y309" s="11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2989.15</v>
      </c>
    </row>
    <row r="310" spans="1:25" x14ac:dyDescent="0.2">
      <c r="A310" s="94">
        <f t="shared" si="8"/>
        <v>41584</v>
      </c>
      <c r="B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3065.8900000000003</v>
      </c>
      <c r="C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3111.46</v>
      </c>
      <c r="D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3146.1800000000003</v>
      </c>
      <c r="E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3162.27</v>
      </c>
      <c r="F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3156.8</v>
      </c>
      <c r="G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3141.48</v>
      </c>
      <c r="H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3079.62</v>
      </c>
      <c r="I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3256.8100000000004</v>
      </c>
      <c r="J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3216.8900000000003</v>
      </c>
      <c r="K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3334.4</v>
      </c>
      <c r="L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3326.84</v>
      </c>
      <c r="M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3174.15</v>
      </c>
      <c r="N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3205.88</v>
      </c>
      <c r="O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3222.27</v>
      </c>
      <c r="P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3222.21</v>
      </c>
      <c r="Q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3233.7400000000002</v>
      </c>
      <c r="R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3471.3500000000004</v>
      </c>
      <c r="S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3439.12</v>
      </c>
      <c r="T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3184.11</v>
      </c>
      <c r="U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3110.9100000000003</v>
      </c>
      <c r="V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3134.75</v>
      </c>
      <c r="W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3053.84</v>
      </c>
      <c r="X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3027.09</v>
      </c>
      <c r="Y310" s="11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3010.1800000000003</v>
      </c>
    </row>
    <row r="311" spans="1:25" x14ac:dyDescent="0.2">
      <c r="A311" s="94">
        <f t="shared" si="8"/>
        <v>41585</v>
      </c>
      <c r="B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3056.3500000000004</v>
      </c>
      <c r="C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3119.8900000000003</v>
      </c>
      <c r="D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3150.54</v>
      </c>
      <c r="E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3161.46</v>
      </c>
      <c r="F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3156.09</v>
      </c>
      <c r="G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3150.91</v>
      </c>
      <c r="H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3092.6000000000004</v>
      </c>
      <c r="I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3263.08</v>
      </c>
      <c r="J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3184.05</v>
      </c>
      <c r="K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3276.65</v>
      </c>
      <c r="L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3230.9300000000003</v>
      </c>
      <c r="M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3091.6400000000003</v>
      </c>
      <c r="N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3117.48</v>
      </c>
      <c r="O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3135.51</v>
      </c>
      <c r="P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3131.12</v>
      </c>
      <c r="Q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3118.0600000000004</v>
      </c>
      <c r="R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3277.11</v>
      </c>
      <c r="S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3246.08</v>
      </c>
      <c r="T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3115.69</v>
      </c>
      <c r="U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3092.54</v>
      </c>
      <c r="V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3115.38</v>
      </c>
      <c r="W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3030.79</v>
      </c>
      <c r="X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3011.79</v>
      </c>
      <c r="Y311" s="11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2989.48</v>
      </c>
    </row>
    <row r="312" spans="1:25" x14ac:dyDescent="0.2">
      <c r="A312" s="94">
        <f t="shared" si="8"/>
        <v>41586</v>
      </c>
      <c r="B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3020.79</v>
      </c>
      <c r="C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3069.29</v>
      </c>
      <c r="D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3087.5600000000004</v>
      </c>
      <c r="E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3110.96</v>
      </c>
      <c r="F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3110.9100000000003</v>
      </c>
      <c r="G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3092.5</v>
      </c>
      <c r="H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3037.75</v>
      </c>
      <c r="I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3205.48</v>
      </c>
      <c r="J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3135.67</v>
      </c>
      <c r="K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3201.15</v>
      </c>
      <c r="L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3167.98</v>
      </c>
      <c r="M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3068.13</v>
      </c>
      <c r="N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3092.32</v>
      </c>
      <c r="O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3109.28</v>
      </c>
      <c r="P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3118.0600000000004</v>
      </c>
      <c r="Q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3118.15</v>
      </c>
      <c r="R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3219.08</v>
      </c>
      <c r="S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3197.05</v>
      </c>
      <c r="T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3003.96</v>
      </c>
      <c r="U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2976.6000000000004</v>
      </c>
      <c r="V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2992.8900000000003</v>
      </c>
      <c r="W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3004.77</v>
      </c>
      <c r="X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3078.76</v>
      </c>
      <c r="Y312" s="11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2997.09</v>
      </c>
    </row>
    <row r="313" spans="1:25" x14ac:dyDescent="0.2">
      <c r="A313" s="94">
        <f t="shared" si="8"/>
        <v>41587</v>
      </c>
      <c r="B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2987.44</v>
      </c>
      <c r="C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3042.4700000000003</v>
      </c>
      <c r="D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3075.94</v>
      </c>
      <c r="E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3096.25</v>
      </c>
      <c r="F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3101.4300000000003</v>
      </c>
      <c r="G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3095.9700000000003</v>
      </c>
      <c r="H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3047.37</v>
      </c>
      <c r="I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3034.07</v>
      </c>
      <c r="J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3000.98</v>
      </c>
      <c r="K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3183.46</v>
      </c>
      <c r="L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3148.1600000000003</v>
      </c>
      <c r="M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3159.4300000000003</v>
      </c>
      <c r="N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3159.4100000000003</v>
      </c>
      <c r="O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3208.09</v>
      </c>
      <c r="P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3233.38</v>
      </c>
      <c r="Q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3261.62</v>
      </c>
      <c r="R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3239.4500000000003</v>
      </c>
      <c r="S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3196.8900000000003</v>
      </c>
      <c r="T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2985.63</v>
      </c>
      <c r="U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3023.5</v>
      </c>
      <c r="V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3012.08</v>
      </c>
      <c r="W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3014.33</v>
      </c>
      <c r="X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3068.62</v>
      </c>
      <c r="Y313" s="11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2992.0200000000004</v>
      </c>
    </row>
    <row r="314" spans="1:25" x14ac:dyDescent="0.2">
      <c r="A314" s="94">
        <f t="shared" si="8"/>
        <v>41588</v>
      </c>
      <c r="B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3003.6400000000003</v>
      </c>
      <c r="C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3051.4700000000003</v>
      </c>
      <c r="D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3090.59</v>
      </c>
      <c r="E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3100.9700000000003</v>
      </c>
      <c r="F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3106.33</v>
      </c>
      <c r="G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3111.8900000000003</v>
      </c>
      <c r="H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3061.17</v>
      </c>
      <c r="I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3028.4900000000002</v>
      </c>
      <c r="J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2979.4500000000003</v>
      </c>
      <c r="K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3163.9700000000003</v>
      </c>
      <c r="L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3114.36</v>
      </c>
      <c r="M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3109.16</v>
      </c>
      <c r="N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3152.23</v>
      </c>
      <c r="O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3175.2400000000002</v>
      </c>
      <c r="P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3187.21</v>
      </c>
      <c r="Q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3199.69</v>
      </c>
      <c r="R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3218.1800000000003</v>
      </c>
      <c r="S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3158.96</v>
      </c>
      <c r="T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2969.15</v>
      </c>
      <c r="U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3015.78</v>
      </c>
      <c r="V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3010.8900000000003</v>
      </c>
      <c r="W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2995.51</v>
      </c>
      <c r="X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3071.4500000000003</v>
      </c>
      <c r="Y314" s="11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2993.73</v>
      </c>
    </row>
    <row r="315" spans="1:25" x14ac:dyDescent="0.2">
      <c r="A315" s="94">
        <f t="shared" si="8"/>
        <v>41589</v>
      </c>
      <c r="B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3009.57</v>
      </c>
      <c r="C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3056.32</v>
      </c>
      <c r="D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3083.04</v>
      </c>
      <c r="E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3101.6800000000003</v>
      </c>
      <c r="F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3106.6400000000003</v>
      </c>
      <c r="G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3087.9900000000002</v>
      </c>
      <c r="H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3025.71</v>
      </c>
      <c r="I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3183.87</v>
      </c>
      <c r="J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3122.4500000000003</v>
      </c>
      <c r="K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3179.36</v>
      </c>
      <c r="L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3152.28</v>
      </c>
      <c r="M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3041.4100000000003</v>
      </c>
      <c r="N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3067.81</v>
      </c>
      <c r="O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3083.62</v>
      </c>
      <c r="P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3087.7000000000003</v>
      </c>
      <c r="Q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3079.4500000000003</v>
      </c>
      <c r="R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3200.34</v>
      </c>
      <c r="S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3177.9300000000003</v>
      </c>
      <c r="T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3017</v>
      </c>
      <c r="U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2984.2700000000004</v>
      </c>
      <c r="V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2981.6600000000003</v>
      </c>
      <c r="W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3004.48</v>
      </c>
      <c r="X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3056.13</v>
      </c>
      <c r="Y315" s="11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2987.2200000000003</v>
      </c>
    </row>
    <row r="316" spans="1:25" x14ac:dyDescent="0.2">
      <c r="A316" s="94">
        <f t="shared" si="8"/>
        <v>41590</v>
      </c>
      <c r="B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2993.23</v>
      </c>
      <c r="C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3041.9300000000003</v>
      </c>
      <c r="D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3066.9300000000003</v>
      </c>
      <c r="E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3084.4300000000003</v>
      </c>
      <c r="F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3084.41</v>
      </c>
      <c r="G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3067.03</v>
      </c>
      <c r="H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3011.73</v>
      </c>
      <c r="I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3166.0200000000004</v>
      </c>
      <c r="J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3106.3500000000004</v>
      </c>
      <c r="K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3165.4900000000002</v>
      </c>
      <c r="L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3134.3900000000003</v>
      </c>
      <c r="M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3042.7400000000002</v>
      </c>
      <c r="N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3069.02</v>
      </c>
      <c r="O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3084.9300000000003</v>
      </c>
      <c r="P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3088.9500000000003</v>
      </c>
      <c r="Q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3080.8500000000004</v>
      </c>
      <c r="R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3204.36</v>
      </c>
      <c r="S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3183.21</v>
      </c>
      <c r="T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3019.61</v>
      </c>
      <c r="U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2981.04</v>
      </c>
      <c r="V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2983.42</v>
      </c>
      <c r="W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3003.7400000000002</v>
      </c>
      <c r="X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3045.66</v>
      </c>
      <c r="Y316" s="11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2986.36</v>
      </c>
    </row>
    <row r="317" spans="1:25" x14ac:dyDescent="0.2">
      <c r="A317" s="94">
        <f t="shared" si="8"/>
        <v>41591</v>
      </c>
      <c r="B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2992.9500000000003</v>
      </c>
      <c r="C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3041.6000000000004</v>
      </c>
      <c r="D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3079.66</v>
      </c>
      <c r="E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3084.1000000000004</v>
      </c>
      <c r="F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3084.23</v>
      </c>
      <c r="G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3088.83</v>
      </c>
      <c r="H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3026.77</v>
      </c>
      <c r="I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3156.2400000000002</v>
      </c>
      <c r="J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3093.63</v>
      </c>
      <c r="K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3134.29</v>
      </c>
      <c r="L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3114.4100000000003</v>
      </c>
      <c r="M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3017.79</v>
      </c>
      <c r="N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3034.86</v>
      </c>
      <c r="O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3068.79</v>
      </c>
      <c r="P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3061.1000000000004</v>
      </c>
      <c r="Q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3065.03</v>
      </c>
      <c r="R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3180.46</v>
      </c>
      <c r="S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3135.09</v>
      </c>
      <c r="T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3018.63</v>
      </c>
      <c r="U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2969.1600000000003</v>
      </c>
      <c r="V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2982.73</v>
      </c>
      <c r="W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3000.12</v>
      </c>
      <c r="X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3041.9100000000003</v>
      </c>
      <c r="Y317" s="11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2981.84</v>
      </c>
    </row>
    <row r="318" spans="1:25" x14ac:dyDescent="0.2">
      <c r="A318" s="94">
        <f t="shared" si="8"/>
        <v>41592</v>
      </c>
      <c r="B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2999.9500000000003</v>
      </c>
      <c r="C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3049.7400000000002</v>
      </c>
      <c r="D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3079.58</v>
      </c>
      <c r="E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3084.05</v>
      </c>
      <c r="F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3088.56</v>
      </c>
      <c r="G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3079.83</v>
      </c>
      <c r="H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3026.4700000000003</v>
      </c>
      <c r="I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3156.15</v>
      </c>
      <c r="J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3093.55</v>
      </c>
      <c r="K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3129.84</v>
      </c>
      <c r="L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3111.08</v>
      </c>
      <c r="M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3012.04</v>
      </c>
      <c r="N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3025.34</v>
      </c>
      <c r="O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3046.87</v>
      </c>
      <c r="P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3050.61</v>
      </c>
      <c r="Q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3054.3</v>
      </c>
      <c r="R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3154.4</v>
      </c>
      <c r="S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3093.2000000000003</v>
      </c>
      <c r="T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2983.5600000000004</v>
      </c>
      <c r="U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2969.05</v>
      </c>
      <c r="V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2982.5600000000004</v>
      </c>
      <c r="W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3004.82</v>
      </c>
      <c r="X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3037.63</v>
      </c>
      <c r="Y318" s="11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2984.4900000000002</v>
      </c>
    </row>
    <row r="319" spans="1:25" x14ac:dyDescent="0.2">
      <c r="A319" s="94">
        <f t="shared" si="8"/>
        <v>41593</v>
      </c>
      <c r="B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2996.4300000000003</v>
      </c>
      <c r="C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3046.48</v>
      </c>
      <c r="D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3076.8900000000003</v>
      </c>
      <c r="E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3081.19</v>
      </c>
      <c r="F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3085.9500000000003</v>
      </c>
      <c r="G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3072.3500000000004</v>
      </c>
      <c r="H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3016.57</v>
      </c>
      <c r="I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3144.57</v>
      </c>
      <c r="J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3090.59</v>
      </c>
      <c r="K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3165.34</v>
      </c>
      <c r="L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3160.1800000000003</v>
      </c>
      <c r="M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3028.67</v>
      </c>
      <c r="N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3035.71</v>
      </c>
      <c r="O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3046.52</v>
      </c>
      <c r="P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3050.2200000000003</v>
      </c>
      <c r="Q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3042.82</v>
      </c>
      <c r="R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3129.17</v>
      </c>
      <c r="S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3093.3900000000003</v>
      </c>
      <c r="T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2983.27</v>
      </c>
      <c r="U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2969.2200000000003</v>
      </c>
      <c r="V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2982.9500000000003</v>
      </c>
      <c r="W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3003.15</v>
      </c>
      <c r="X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3043.86</v>
      </c>
      <c r="Y319" s="11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2985.2200000000003</v>
      </c>
    </row>
    <row r="320" spans="1:25" x14ac:dyDescent="0.2">
      <c r="A320" s="94">
        <f t="shared" si="8"/>
        <v>41594</v>
      </c>
      <c r="B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2984.8</v>
      </c>
      <c r="C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3049.46</v>
      </c>
      <c r="D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3089.13</v>
      </c>
      <c r="E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3099.6400000000003</v>
      </c>
      <c r="F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3099.66</v>
      </c>
      <c r="G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3084.34</v>
      </c>
      <c r="H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3051.98</v>
      </c>
      <c r="I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3021.6800000000003</v>
      </c>
      <c r="J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2980.4700000000003</v>
      </c>
      <c r="K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3131.7400000000002</v>
      </c>
      <c r="L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3116.04</v>
      </c>
      <c r="M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3100.11</v>
      </c>
      <c r="N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3120.7200000000003</v>
      </c>
      <c r="O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3136.81</v>
      </c>
      <c r="P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3153.76</v>
      </c>
      <c r="Q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3177.07</v>
      </c>
      <c r="R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3171.44</v>
      </c>
      <c r="S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3113.2200000000003</v>
      </c>
      <c r="T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3008.04</v>
      </c>
      <c r="U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3007.76</v>
      </c>
      <c r="V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3008</v>
      </c>
      <c r="W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3011.01</v>
      </c>
      <c r="X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3052.54</v>
      </c>
      <c r="Y320" s="11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2984.9900000000002</v>
      </c>
    </row>
    <row r="321" spans="1:27" x14ac:dyDescent="0.2">
      <c r="A321" s="94">
        <f t="shared" si="8"/>
        <v>41595</v>
      </c>
      <c r="B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2979.03</v>
      </c>
      <c r="C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3024.1000000000004</v>
      </c>
      <c r="D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3051.02</v>
      </c>
      <c r="E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3065.53</v>
      </c>
      <c r="F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3070.08</v>
      </c>
      <c r="G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3028.3500000000004</v>
      </c>
      <c r="H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3061.3900000000003</v>
      </c>
      <c r="I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3029.27</v>
      </c>
      <c r="J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2987.8100000000004</v>
      </c>
      <c r="K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3176.9500000000003</v>
      </c>
      <c r="L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3120.8500000000004</v>
      </c>
      <c r="M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3110.1800000000003</v>
      </c>
      <c r="N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3105.46</v>
      </c>
      <c r="O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3110.4</v>
      </c>
      <c r="P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3105.62</v>
      </c>
      <c r="Q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3085.4700000000003</v>
      </c>
      <c r="R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3062.2400000000002</v>
      </c>
      <c r="S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3020.84</v>
      </c>
      <c r="T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3006.98</v>
      </c>
      <c r="U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3007.19</v>
      </c>
      <c r="V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3008.04</v>
      </c>
      <c r="W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3010.25</v>
      </c>
      <c r="X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3107.73</v>
      </c>
      <c r="Y321" s="11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2991.29</v>
      </c>
    </row>
    <row r="322" spans="1:27" x14ac:dyDescent="0.2">
      <c r="A322" s="94">
        <f t="shared" si="8"/>
        <v>41596</v>
      </c>
      <c r="B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2975.32</v>
      </c>
      <c r="C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3021.9900000000002</v>
      </c>
      <c r="D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3053.6400000000003</v>
      </c>
      <c r="E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3070.67</v>
      </c>
      <c r="F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3066.3</v>
      </c>
      <c r="G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3037.71</v>
      </c>
      <c r="H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2999.9500000000003</v>
      </c>
      <c r="I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3123.41</v>
      </c>
      <c r="J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3054.2200000000003</v>
      </c>
      <c r="K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3096.53</v>
      </c>
      <c r="L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3083.25</v>
      </c>
      <c r="M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2995.2000000000003</v>
      </c>
      <c r="N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3018.17</v>
      </c>
      <c r="O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3014.77</v>
      </c>
      <c r="P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3025.02</v>
      </c>
      <c r="Q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3028.4900000000002</v>
      </c>
      <c r="R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3114.55</v>
      </c>
      <c r="S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3072.55</v>
      </c>
      <c r="T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3016.04</v>
      </c>
      <c r="U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3011.2200000000003</v>
      </c>
      <c r="V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3011.42</v>
      </c>
      <c r="W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3002.32</v>
      </c>
      <c r="X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3093.96</v>
      </c>
      <c r="Y322" s="11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2986.02</v>
      </c>
    </row>
    <row r="323" spans="1:27" x14ac:dyDescent="0.2">
      <c r="A323" s="94">
        <f t="shared" si="8"/>
        <v>41597</v>
      </c>
      <c r="B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2975.84</v>
      </c>
      <c r="C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3022.15</v>
      </c>
      <c r="D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3054.3</v>
      </c>
      <c r="E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3071.03</v>
      </c>
      <c r="F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3066.6800000000003</v>
      </c>
      <c r="G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3038.23</v>
      </c>
      <c r="H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3000.57</v>
      </c>
      <c r="I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3123.42</v>
      </c>
      <c r="J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3053.26</v>
      </c>
      <c r="K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3095.2400000000002</v>
      </c>
      <c r="L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3082.05</v>
      </c>
      <c r="M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2993.87</v>
      </c>
      <c r="N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3017.12</v>
      </c>
      <c r="O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3013.66</v>
      </c>
      <c r="P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3024.1000000000004</v>
      </c>
      <c r="Q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3027.8100000000004</v>
      </c>
      <c r="R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3114.11</v>
      </c>
      <c r="S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3072.21</v>
      </c>
      <c r="T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3014.03</v>
      </c>
      <c r="U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3009.83</v>
      </c>
      <c r="V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3010.1000000000004</v>
      </c>
      <c r="W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3001.31</v>
      </c>
      <c r="X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3090.09</v>
      </c>
      <c r="Y323" s="11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2985.02</v>
      </c>
    </row>
    <row r="324" spans="1:27" x14ac:dyDescent="0.2">
      <c r="A324" s="94">
        <f t="shared" si="8"/>
        <v>41598</v>
      </c>
      <c r="B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2979.21</v>
      </c>
      <c r="C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3037.92</v>
      </c>
      <c r="D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3062.6800000000003</v>
      </c>
      <c r="E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3066.9900000000002</v>
      </c>
      <c r="F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3058.4300000000003</v>
      </c>
      <c r="G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3054.4</v>
      </c>
      <c r="H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3011.48</v>
      </c>
      <c r="I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3123.75</v>
      </c>
      <c r="J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3041.98</v>
      </c>
      <c r="K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3081.4</v>
      </c>
      <c r="L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3039.4500000000003</v>
      </c>
      <c r="M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3009.13</v>
      </c>
      <c r="N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2982.11</v>
      </c>
      <c r="O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2971.8500000000004</v>
      </c>
      <c r="P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2968.55</v>
      </c>
      <c r="Q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2971.12</v>
      </c>
      <c r="R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3046.96</v>
      </c>
      <c r="S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3019.06</v>
      </c>
      <c r="T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3014.67</v>
      </c>
      <c r="U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3010.21</v>
      </c>
      <c r="V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2980.9300000000003</v>
      </c>
      <c r="W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3003.84</v>
      </c>
      <c r="X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3129.3500000000004</v>
      </c>
      <c r="Y324" s="11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3028.02</v>
      </c>
    </row>
    <row r="325" spans="1:27" x14ac:dyDescent="0.2">
      <c r="A325" s="94">
        <f t="shared" si="8"/>
        <v>41599</v>
      </c>
      <c r="B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2982.6800000000003</v>
      </c>
      <c r="C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3010.33</v>
      </c>
      <c r="D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3029.5600000000004</v>
      </c>
      <c r="E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3045.6800000000003</v>
      </c>
      <c r="F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3037.4900000000002</v>
      </c>
      <c r="G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3010.4900000000002</v>
      </c>
      <c r="H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2975.67</v>
      </c>
      <c r="I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3076.4500000000003</v>
      </c>
      <c r="J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3030.63</v>
      </c>
      <c r="K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3064.01</v>
      </c>
      <c r="L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3047.53</v>
      </c>
      <c r="M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2985.87</v>
      </c>
      <c r="N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2983.3</v>
      </c>
      <c r="O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2999.11</v>
      </c>
      <c r="P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2999.04</v>
      </c>
      <c r="Q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2989.17</v>
      </c>
      <c r="R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3066.51</v>
      </c>
      <c r="S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3018.61</v>
      </c>
      <c r="T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3016.13</v>
      </c>
      <c r="U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3012.1800000000003</v>
      </c>
      <c r="V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3012.11</v>
      </c>
      <c r="W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3004.1000000000004</v>
      </c>
      <c r="X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3124.66</v>
      </c>
      <c r="Y325" s="11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3009.9</v>
      </c>
    </row>
    <row r="326" spans="1:27" x14ac:dyDescent="0.2">
      <c r="A326" s="94">
        <f t="shared" si="8"/>
        <v>41600</v>
      </c>
      <c r="B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2984.0600000000004</v>
      </c>
      <c r="C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2970.1400000000003</v>
      </c>
      <c r="D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2988.07</v>
      </c>
      <c r="E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3021.2200000000003</v>
      </c>
      <c r="F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2998.8100000000004</v>
      </c>
      <c r="G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2987.86</v>
      </c>
      <c r="H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2985.51</v>
      </c>
      <c r="I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3052.8</v>
      </c>
      <c r="J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3002.7700000000004</v>
      </c>
      <c r="K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3046.46</v>
      </c>
      <c r="L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3015.9100000000003</v>
      </c>
      <c r="M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3006.4900000000002</v>
      </c>
      <c r="N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3006.09</v>
      </c>
      <c r="O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3003.36</v>
      </c>
      <c r="P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3003.86</v>
      </c>
      <c r="Q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3002.8</v>
      </c>
      <c r="R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3025.76</v>
      </c>
      <c r="S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3000.37</v>
      </c>
      <c r="T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3017.88</v>
      </c>
      <c r="U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3012.6600000000003</v>
      </c>
      <c r="V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3017.1800000000003</v>
      </c>
      <c r="W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3006.02</v>
      </c>
      <c r="X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3147.92</v>
      </c>
      <c r="Y326" s="11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3027.28</v>
      </c>
    </row>
    <row r="327" spans="1:27" x14ac:dyDescent="0.2">
      <c r="A327" s="94">
        <f t="shared" si="8"/>
        <v>41601</v>
      </c>
      <c r="B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2984.1200000000003</v>
      </c>
      <c r="C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2981.9700000000003</v>
      </c>
      <c r="D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2981.09</v>
      </c>
      <c r="E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2980.17</v>
      </c>
      <c r="F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2979.7400000000002</v>
      </c>
      <c r="G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2979.7400000000002</v>
      </c>
      <c r="H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2982.1600000000003</v>
      </c>
      <c r="I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2985.07</v>
      </c>
      <c r="J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2993</v>
      </c>
      <c r="K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3029.2400000000002</v>
      </c>
      <c r="L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2997.4300000000003</v>
      </c>
      <c r="M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2978.1400000000003</v>
      </c>
      <c r="N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3008.37</v>
      </c>
      <c r="O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3024.71</v>
      </c>
      <c r="P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3028.6800000000003</v>
      </c>
      <c r="Q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3050.07</v>
      </c>
      <c r="R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3047.19</v>
      </c>
      <c r="S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3013.61</v>
      </c>
      <c r="T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3010.59</v>
      </c>
      <c r="U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3009.54</v>
      </c>
      <c r="V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3008.0600000000004</v>
      </c>
      <c r="W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3019.82</v>
      </c>
      <c r="X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3167.53</v>
      </c>
      <c r="Y327" s="11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3045.9900000000002</v>
      </c>
    </row>
    <row r="328" spans="1:27" x14ac:dyDescent="0.2">
      <c r="A328" s="94">
        <f t="shared" si="8"/>
        <v>41602</v>
      </c>
      <c r="B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2996.9100000000003</v>
      </c>
      <c r="C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2986.37</v>
      </c>
      <c r="D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2986.13</v>
      </c>
      <c r="E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2989.73</v>
      </c>
      <c r="F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2993.52</v>
      </c>
      <c r="G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3006.06</v>
      </c>
      <c r="H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2991</v>
      </c>
      <c r="I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2979.5</v>
      </c>
      <c r="J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2991.09</v>
      </c>
      <c r="K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3047.4900000000002</v>
      </c>
      <c r="L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3005.11</v>
      </c>
      <c r="M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2996.94</v>
      </c>
      <c r="N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3008.34</v>
      </c>
      <c r="O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3037.41</v>
      </c>
      <c r="P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3064.2400000000002</v>
      </c>
      <c r="Q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3068.94</v>
      </c>
      <c r="R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3046.94</v>
      </c>
      <c r="S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2974.8100000000004</v>
      </c>
      <c r="T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3007.9900000000002</v>
      </c>
      <c r="U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3009.54</v>
      </c>
      <c r="V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3010.96</v>
      </c>
      <c r="W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3019.11</v>
      </c>
      <c r="X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3186.9100000000003</v>
      </c>
      <c r="Y328" s="11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3047.2700000000004</v>
      </c>
    </row>
    <row r="329" spans="1:27" x14ac:dyDescent="0.2">
      <c r="A329" s="94">
        <f t="shared" si="8"/>
        <v>41603</v>
      </c>
      <c r="B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2985.58</v>
      </c>
      <c r="C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2971.58</v>
      </c>
      <c r="D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2995.79</v>
      </c>
      <c r="E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3010.34</v>
      </c>
      <c r="F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2999.04</v>
      </c>
      <c r="G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2988.67</v>
      </c>
      <c r="H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2983.3500000000004</v>
      </c>
      <c r="I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3053.19</v>
      </c>
      <c r="J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3003.54</v>
      </c>
      <c r="K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3064.08</v>
      </c>
      <c r="L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3031.9500000000003</v>
      </c>
      <c r="M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3007.19</v>
      </c>
      <c r="N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2990.26</v>
      </c>
      <c r="O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2971.23</v>
      </c>
      <c r="P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2972.61</v>
      </c>
      <c r="Q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2984.3100000000004</v>
      </c>
      <c r="R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3038.46</v>
      </c>
      <c r="S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3012.52</v>
      </c>
      <c r="T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3016.98</v>
      </c>
      <c r="U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3017.95</v>
      </c>
      <c r="V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3018.73</v>
      </c>
      <c r="W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3006.26</v>
      </c>
      <c r="X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3161.88</v>
      </c>
      <c r="Y329" s="11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3019.9300000000003</v>
      </c>
    </row>
    <row r="330" spans="1:27" x14ac:dyDescent="0.2">
      <c r="A330" s="94">
        <f t="shared" si="8"/>
        <v>41604</v>
      </c>
      <c r="B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2984.9300000000003</v>
      </c>
      <c r="C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2981.7000000000003</v>
      </c>
      <c r="D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2995.8500000000004</v>
      </c>
      <c r="E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3010.34</v>
      </c>
      <c r="F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2999.3</v>
      </c>
      <c r="G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2992.29</v>
      </c>
      <c r="H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2982.1800000000003</v>
      </c>
      <c r="I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3054.1800000000003</v>
      </c>
      <c r="J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3018.1800000000003</v>
      </c>
      <c r="K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3081.9900000000002</v>
      </c>
      <c r="L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3068.8100000000004</v>
      </c>
      <c r="M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2984.94</v>
      </c>
      <c r="N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3006.79</v>
      </c>
      <c r="O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3009.9100000000003</v>
      </c>
      <c r="P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3013.4700000000003</v>
      </c>
      <c r="Q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3003.3</v>
      </c>
      <c r="R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3104.1800000000003</v>
      </c>
      <c r="S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3059.86</v>
      </c>
      <c r="T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3016.61</v>
      </c>
      <c r="U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3017.46</v>
      </c>
      <c r="V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3017.8900000000003</v>
      </c>
      <c r="W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3003.1200000000003</v>
      </c>
      <c r="X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3137.57</v>
      </c>
      <c r="Y330" s="11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3007.9</v>
      </c>
    </row>
    <row r="331" spans="1:27" x14ac:dyDescent="0.2">
      <c r="A331" s="94">
        <f t="shared" si="8"/>
        <v>41605</v>
      </c>
      <c r="B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2984.79</v>
      </c>
      <c r="C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2995.86</v>
      </c>
      <c r="D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3010.63</v>
      </c>
      <c r="E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3018.11</v>
      </c>
      <c r="F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3014.38</v>
      </c>
      <c r="G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3010.2400000000002</v>
      </c>
      <c r="H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2973.2400000000002</v>
      </c>
      <c r="I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3068.65</v>
      </c>
      <c r="J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3024.53</v>
      </c>
      <c r="K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3090.84</v>
      </c>
      <c r="L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3095.07</v>
      </c>
      <c r="M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3001.0600000000004</v>
      </c>
      <c r="N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3017.6800000000003</v>
      </c>
      <c r="O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3024.28</v>
      </c>
      <c r="P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3027.48</v>
      </c>
      <c r="Q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3031.2400000000002</v>
      </c>
      <c r="R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3128.08</v>
      </c>
      <c r="S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3071.38</v>
      </c>
      <c r="T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3016.75</v>
      </c>
      <c r="U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3016.73</v>
      </c>
      <c r="V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3017.8900000000003</v>
      </c>
      <c r="W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3003.29</v>
      </c>
      <c r="X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3115.29</v>
      </c>
      <c r="Y331" s="11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2992.48</v>
      </c>
    </row>
    <row r="332" spans="1:27" x14ac:dyDescent="0.2">
      <c r="A332" s="94">
        <f t="shared" si="8"/>
        <v>41606</v>
      </c>
      <c r="B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2973.7000000000003</v>
      </c>
      <c r="C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3010.32</v>
      </c>
      <c r="D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3037.32</v>
      </c>
      <c r="E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3049.58</v>
      </c>
      <c r="F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3041.4100000000003</v>
      </c>
      <c r="G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3033.12</v>
      </c>
      <c r="H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2982.75</v>
      </c>
      <c r="I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3073.82</v>
      </c>
      <c r="J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3025.28</v>
      </c>
      <c r="K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3070.4700000000003</v>
      </c>
      <c r="L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3057.77</v>
      </c>
      <c r="M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2974.6600000000003</v>
      </c>
      <c r="N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2985.48</v>
      </c>
      <c r="O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2998.1400000000003</v>
      </c>
      <c r="P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3007.62</v>
      </c>
      <c r="Q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3032.4300000000003</v>
      </c>
      <c r="R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3129.98</v>
      </c>
      <c r="S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3073.63</v>
      </c>
      <c r="T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3010.4</v>
      </c>
      <c r="U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3011.42</v>
      </c>
      <c r="V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3012.57</v>
      </c>
      <c r="W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3002.15</v>
      </c>
      <c r="X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3103.7400000000002</v>
      </c>
      <c r="Y332" s="11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2991.77</v>
      </c>
    </row>
    <row r="333" spans="1:27" x14ac:dyDescent="0.2">
      <c r="A333" s="94">
        <f t="shared" si="8"/>
        <v>41607</v>
      </c>
      <c r="B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2983.09</v>
      </c>
      <c r="C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2988.4500000000003</v>
      </c>
      <c r="D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3010.04</v>
      </c>
      <c r="E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3013.8900000000003</v>
      </c>
      <c r="F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3010.0600000000004</v>
      </c>
      <c r="G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3002.4900000000002</v>
      </c>
      <c r="H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2983.6000000000004</v>
      </c>
      <c r="I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3053.55</v>
      </c>
      <c r="J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3008.05</v>
      </c>
      <c r="K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3049.27</v>
      </c>
      <c r="L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3033.38</v>
      </c>
      <c r="M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3008.57</v>
      </c>
      <c r="N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2985.27</v>
      </c>
      <c r="O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2997.9500000000003</v>
      </c>
      <c r="P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2994.33</v>
      </c>
      <c r="Q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2988.4100000000003</v>
      </c>
      <c r="R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3073.88</v>
      </c>
      <c r="S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3032.4300000000003</v>
      </c>
      <c r="T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3014.79</v>
      </c>
      <c r="U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3011.76</v>
      </c>
      <c r="V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3013.4300000000003</v>
      </c>
      <c r="W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3003.02</v>
      </c>
      <c r="X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3135.7000000000003</v>
      </c>
      <c r="Y333" s="11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2991.3700000000003</v>
      </c>
    </row>
    <row r="334" spans="1:27" x14ac:dyDescent="0.2">
      <c r="A334" s="94">
        <f t="shared" si="8"/>
        <v>41608</v>
      </c>
      <c r="B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2985.58</v>
      </c>
      <c r="C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2983.23</v>
      </c>
      <c r="D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2998.9</v>
      </c>
      <c r="E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3007.26</v>
      </c>
      <c r="F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3003.11</v>
      </c>
      <c r="G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3010.92</v>
      </c>
      <c r="H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2990.61</v>
      </c>
      <c r="I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2989.6800000000003</v>
      </c>
      <c r="J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2991.4700000000003</v>
      </c>
      <c r="K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3010.2000000000003</v>
      </c>
      <c r="L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2988.03</v>
      </c>
      <c r="M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2973.07</v>
      </c>
      <c r="N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2998.4100000000003</v>
      </c>
      <c r="O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3010.5200000000004</v>
      </c>
      <c r="P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3018.63</v>
      </c>
      <c r="Q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3027.23</v>
      </c>
      <c r="R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3024.2400000000002</v>
      </c>
      <c r="S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3003.69</v>
      </c>
      <c r="T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3009.2000000000003</v>
      </c>
      <c r="U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3008.92</v>
      </c>
      <c r="V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3010.77</v>
      </c>
      <c r="W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3008.5</v>
      </c>
      <c r="X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3145.4500000000003</v>
      </c>
      <c r="Y334" s="11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2990.8500000000004</v>
      </c>
      <c r="AA334" s="95"/>
    </row>
    <row r="336" spans="1:27" x14ac:dyDescent="0.25">
      <c r="A336" s="102" t="s">
        <v>160</v>
      </c>
    </row>
    <row r="337" spans="1:25" ht="12.75" x14ac:dyDescent="0.2">
      <c r="A337" s="165" t="s">
        <v>50</v>
      </c>
      <c r="B337" s="168" t="s">
        <v>131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5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5" ht="12.75" x14ac:dyDescent="0.2">
      <c r="A339" s="166"/>
      <c r="B339" s="174" t="s">
        <v>132</v>
      </c>
      <c r="C339" s="163" t="s">
        <v>133</v>
      </c>
      <c r="D339" s="163" t="s">
        <v>134</v>
      </c>
      <c r="E339" s="163" t="s">
        <v>135</v>
      </c>
      <c r="F339" s="163" t="s">
        <v>136</v>
      </c>
      <c r="G339" s="163" t="s">
        <v>137</v>
      </c>
      <c r="H339" s="163" t="s">
        <v>138</v>
      </c>
      <c r="I339" s="163" t="s">
        <v>139</v>
      </c>
      <c r="J339" s="163" t="s">
        <v>140</v>
      </c>
      <c r="K339" s="163" t="s">
        <v>141</v>
      </c>
      <c r="L339" s="163" t="s">
        <v>142</v>
      </c>
      <c r="M339" s="163" t="s">
        <v>143</v>
      </c>
      <c r="N339" s="176" t="s">
        <v>144</v>
      </c>
      <c r="O339" s="163" t="s">
        <v>145</v>
      </c>
      <c r="P339" s="163" t="s">
        <v>146</v>
      </c>
      <c r="Q339" s="163" t="s">
        <v>147</v>
      </c>
      <c r="R339" s="163" t="s">
        <v>148</v>
      </c>
      <c r="S339" s="163" t="s">
        <v>149</v>
      </c>
      <c r="T339" s="163" t="s">
        <v>150</v>
      </c>
      <c r="U339" s="163" t="s">
        <v>151</v>
      </c>
      <c r="V339" s="163" t="s">
        <v>152</v>
      </c>
      <c r="W339" s="163" t="s">
        <v>153</v>
      </c>
      <c r="X339" s="163" t="s">
        <v>154</v>
      </c>
      <c r="Y339" s="163" t="s">
        <v>155</v>
      </c>
    </row>
    <row r="340" spans="1:25" ht="12.75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94">
        <f t="shared" ref="A341:A370" si="9">A305</f>
        <v>41579</v>
      </c>
      <c r="B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3034.63</v>
      </c>
      <c r="C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3085.1800000000003</v>
      </c>
      <c r="D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3109.04</v>
      </c>
      <c r="E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3109.06</v>
      </c>
      <c r="F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3114.3900000000003</v>
      </c>
      <c r="G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3110.84</v>
      </c>
      <c r="H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3052.83</v>
      </c>
      <c r="I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3222.21</v>
      </c>
      <c r="J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3156.7400000000002</v>
      </c>
      <c r="K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3243.04</v>
      </c>
      <c r="L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3206.1000000000004</v>
      </c>
      <c r="M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3075.83</v>
      </c>
      <c r="N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3110.42</v>
      </c>
      <c r="O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3138.36</v>
      </c>
      <c r="P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3147.2200000000003</v>
      </c>
      <c r="Q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3141.9500000000003</v>
      </c>
      <c r="R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3334.32</v>
      </c>
      <c r="S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3343.3900000000003</v>
      </c>
      <c r="T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3152.25</v>
      </c>
      <c r="U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3028.79</v>
      </c>
      <c r="V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3020.2000000000003</v>
      </c>
      <c r="W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2972.11</v>
      </c>
      <c r="X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2991.79</v>
      </c>
      <c r="Y341" s="11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2985.33</v>
      </c>
    </row>
    <row r="342" spans="1:25" x14ac:dyDescent="0.2">
      <c r="A342" s="94">
        <f t="shared" si="9"/>
        <v>41580</v>
      </c>
      <c r="B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2992.9500000000003</v>
      </c>
      <c r="C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3046.1000000000004</v>
      </c>
      <c r="D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3075.02</v>
      </c>
      <c r="E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3079.98</v>
      </c>
      <c r="F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3095.75</v>
      </c>
      <c r="G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3075.5600000000004</v>
      </c>
      <c r="H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3051.66</v>
      </c>
      <c r="I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3029.3</v>
      </c>
      <c r="J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2976.0200000000004</v>
      </c>
      <c r="K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3179.0200000000004</v>
      </c>
      <c r="L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3160.9700000000003</v>
      </c>
      <c r="M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3179.34</v>
      </c>
      <c r="N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3192.3500000000004</v>
      </c>
      <c r="O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3198.8900000000003</v>
      </c>
      <c r="P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3211.58</v>
      </c>
      <c r="Q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3246.8</v>
      </c>
      <c r="R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3261.91</v>
      </c>
      <c r="S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3241.32</v>
      </c>
      <c r="T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3028.96</v>
      </c>
      <c r="U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2986.46</v>
      </c>
      <c r="V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2966.94</v>
      </c>
      <c r="W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2987.7400000000002</v>
      </c>
      <c r="X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3041.67</v>
      </c>
      <c r="Y342" s="11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2972.1600000000003</v>
      </c>
    </row>
    <row r="343" spans="1:25" x14ac:dyDescent="0.2">
      <c r="A343" s="94">
        <f t="shared" si="9"/>
        <v>41581</v>
      </c>
      <c r="B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3006.77</v>
      </c>
      <c r="C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3047.21</v>
      </c>
      <c r="D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3081.3100000000004</v>
      </c>
      <c r="E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3097.83</v>
      </c>
      <c r="F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3103.28</v>
      </c>
      <c r="G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3077.3700000000003</v>
      </c>
      <c r="H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3067.61</v>
      </c>
      <c r="I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3057.83</v>
      </c>
      <c r="J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3017.34</v>
      </c>
      <c r="K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3230.54</v>
      </c>
      <c r="L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3203.05</v>
      </c>
      <c r="M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3196.4500000000003</v>
      </c>
      <c r="N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3210.1800000000003</v>
      </c>
      <c r="O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3266.71</v>
      </c>
      <c r="P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3305.4500000000003</v>
      </c>
      <c r="Q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3313.58</v>
      </c>
      <c r="R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3305.15</v>
      </c>
      <c r="S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3277.28</v>
      </c>
      <c r="T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3042.31</v>
      </c>
      <c r="U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2967.4500000000003</v>
      </c>
      <c r="V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2962.02</v>
      </c>
      <c r="W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2998.38</v>
      </c>
      <c r="X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3053.81</v>
      </c>
      <c r="Y343" s="11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2977.4700000000003</v>
      </c>
    </row>
    <row r="344" spans="1:25" x14ac:dyDescent="0.2">
      <c r="A344" s="94">
        <f t="shared" si="9"/>
        <v>41582</v>
      </c>
      <c r="B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3006.61</v>
      </c>
      <c r="C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3047.31</v>
      </c>
      <c r="D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3081.38</v>
      </c>
      <c r="E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3097.51</v>
      </c>
      <c r="F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3102.7700000000004</v>
      </c>
      <c r="G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3076.8900000000003</v>
      </c>
      <c r="H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3066.6800000000003</v>
      </c>
      <c r="I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3055.8500000000004</v>
      </c>
      <c r="J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3015.42</v>
      </c>
      <c r="K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3229.6800000000003</v>
      </c>
      <c r="L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3202.6600000000003</v>
      </c>
      <c r="M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3195.8900000000003</v>
      </c>
      <c r="N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3209.6000000000004</v>
      </c>
      <c r="O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3265.73</v>
      </c>
      <c r="P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3305.03</v>
      </c>
      <c r="Q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3313.52</v>
      </c>
      <c r="R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3304.6800000000003</v>
      </c>
      <c r="S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3276.55</v>
      </c>
      <c r="T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3041.75</v>
      </c>
      <c r="U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2968.7200000000003</v>
      </c>
      <c r="V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2961.26</v>
      </c>
      <c r="W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2997.6400000000003</v>
      </c>
      <c r="X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3048.04</v>
      </c>
      <c r="Y344" s="11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2982.9300000000003</v>
      </c>
    </row>
    <row r="345" spans="1:25" x14ac:dyDescent="0.2">
      <c r="A345" s="94">
        <f t="shared" si="9"/>
        <v>41583</v>
      </c>
      <c r="B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3025.62</v>
      </c>
      <c r="C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3071.27</v>
      </c>
      <c r="D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3093.21</v>
      </c>
      <c r="E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3112.55</v>
      </c>
      <c r="F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3112.4300000000003</v>
      </c>
      <c r="G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3089.13</v>
      </c>
      <c r="H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3053.9300000000003</v>
      </c>
      <c r="I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3213.1200000000003</v>
      </c>
      <c r="J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3181.4300000000003</v>
      </c>
      <c r="K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3289.25</v>
      </c>
      <c r="L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3281.37</v>
      </c>
      <c r="M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3154.57</v>
      </c>
      <c r="N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3164.8500000000004</v>
      </c>
      <c r="O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3207.16</v>
      </c>
      <c r="P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3170.15</v>
      </c>
      <c r="Q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3180.4900000000002</v>
      </c>
      <c r="R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3397.0699999999997</v>
      </c>
      <c r="S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3368.9700000000003</v>
      </c>
      <c r="T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3153.05</v>
      </c>
      <c r="U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3045.3900000000003</v>
      </c>
      <c r="V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3057.0600000000004</v>
      </c>
      <c r="W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2995.07</v>
      </c>
      <c r="X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3000.51</v>
      </c>
      <c r="Y345" s="11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2978.08</v>
      </c>
    </row>
    <row r="346" spans="1:25" x14ac:dyDescent="0.2">
      <c r="A346" s="94">
        <f t="shared" si="9"/>
        <v>41584</v>
      </c>
      <c r="B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3053.51</v>
      </c>
      <c r="C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3098.3</v>
      </c>
      <c r="D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3132.4300000000003</v>
      </c>
      <c r="E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3148.2400000000002</v>
      </c>
      <c r="F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3142.86</v>
      </c>
      <c r="G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3127.8100000000004</v>
      </c>
      <c r="H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3067</v>
      </c>
      <c r="I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3241.1600000000003</v>
      </c>
      <c r="J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3201.9300000000003</v>
      </c>
      <c r="K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3317.4300000000003</v>
      </c>
      <c r="L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3310</v>
      </c>
      <c r="M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3159.92</v>
      </c>
      <c r="N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3191.11</v>
      </c>
      <c r="O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3207.2200000000003</v>
      </c>
      <c r="P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3207.16</v>
      </c>
      <c r="Q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3218.4900000000002</v>
      </c>
      <c r="R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3452.0299999999997</v>
      </c>
      <c r="S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3420.3599999999997</v>
      </c>
      <c r="T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3169.71</v>
      </c>
      <c r="U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3097.76</v>
      </c>
      <c r="V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3121.19</v>
      </c>
      <c r="W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3041.67</v>
      </c>
      <c r="X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3015.37</v>
      </c>
      <c r="Y346" s="11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2998.75</v>
      </c>
    </row>
    <row r="347" spans="1:25" x14ac:dyDescent="0.2">
      <c r="A347" s="94">
        <f t="shared" si="9"/>
        <v>41585</v>
      </c>
      <c r="B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3044.13</v>
      </c>
      <c r="C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3106.58</v>
      </c>
      <c r="D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3136.71</v>
      </c>
      <c r="E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3147.44</v>
      </c>
      <c r="F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3142.17</v>
      </c>
      <c r="G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3137.07</v>
      </c>
      <c r="H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3079.76</v>
      </c>
      <c r="I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3247.32</v>
      </c>
      <c r="J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3169.6400000000003</v>
      </c>
      <c r="K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3260.67</v>
      </c>
      <c r="L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3215.7200000000003</v>
      </c>
      <c r="M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3078.82</v>
      </c>
      <c r="N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3104.2200000000003</v>
      </c>
      <c r="O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3121.9300000000003</v>
      </c>
      <c r="P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3117.63</v>
      </c>
      <c r="Q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3104.79</v>
      </c>
      <c r="R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3261.12</v>
      </c>
      <c r="S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3230.61</v>
      </c>
      <c r="T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3102.46</v>
      </c>
      <c r="U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3079.7000000000003</v>
      </c>
      <c r="V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3102.15</v>
      </c>
      <c r="W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3019.01</v>
      </c>
      <c r="X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3000.33</v>
      </c>
      <c r="Y347" s="11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2978.41</v>
      </c>
    </row>
    <row r="348" spans="1:25" x14ac:dyDescent="0.2">
      <c r="A348" s="94">
        <f t="shared" si="9"/>
        <v>41586</v>
      </c>
      <c r="B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3009.1800000000003</v>
      </c>
      <c r="C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3056.86</v>
      </c>
      <c r="D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3074.8100000000004</v>
      </c>
      <c r="E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3097.8100000000004</v>
      </c>
      <c r="F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3097.76</v>
      </c>
      <c r="G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3079.67</v>
      </c>
      <c r="H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3025.86</v>
      </c>
      <c r="I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3190.71</v>
      </c>
      <c r="J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3122.1000000000004</v>
      </c>
      <c r="K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3186.4500000000003</v>
      </c>
      <c r="L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3153.86</v>
      </c>
      <c r="M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3055.71</v>
      </c>
      <c r="N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3079.4900000000002</v>
      </c>
      <c r="O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3096.16</v>
      </c>
      <c r="P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3104.79</v>
      </c>
      <c r="Q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3104.88</v>
      </c>
      <c r="R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3204.08</v>
      </c>
      <c r="S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3182.4300000000003</v>
      </c>
      <c r="T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2992.6400000000003</v>
      </c>
      <c r="U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2965.75</v>
      </c>
      <c r="V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2981.76</v>
      </c>
      <c r="W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2993.4300000000003</v>
      </c>
      <c r="X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3066.16</v>
      </c>
      <c r="Y348" s="11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2985.8900000000003</v>
      </c>
    </row>
    <row r="349" spans="1:25" x14ac:dyDescent="0.2">
      <c r="A349" s="94">
        <f t="shared" si="9"/>
        <v>41587</v>
      </c>
      <c r="B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2976.4</v>
      </c>
      <c r="C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3030.4900000000002</v>
      </c>
      <c r="D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3063.3900000000003</v>
      </c>
      <c r="E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3083.3500000000004</v>
      </c>
      <c r="F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3088.44</v>
      </c>
      <c r="G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3083.08</v>
      </c>
      <c r="H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3035.3</v>
      </c>
      <c r="I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3022.23</v>
      </c>
      <c r="J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2989.71</v>
      </c>
      <c r="K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3169.07</v>
      </c>
      <c r="L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3134.3700000000003</v>
      </c>
      <c r="M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3145.4500000000003</v>
      </c>
      <c r="N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3145.4300000000003</v>
      </c>
      <c r="O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3193.27</v>
      </c>
      <c r="P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3218.1400000000003</v>
      </c>
      <c r="Q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3245.8900000000003</v>
      </c>
      <c r="R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3224.1000000000004</v>
      </c>
      <c r="S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3182.2700000000004</v>
      </c>
      <c r="T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2974.62</v>
      </c>
      <c r="U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3011.8500000000004</v>
      </c>
      <c r="V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3000.62</v>
      </c>
      <c r="W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3002.83</v>
      </c>
      <c r="X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3056.2</v>
      </c>
      <c r="Y349" s="11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2980.9100000000003</v>
      </c>
    </row>
    <row r="350" spans="1:25" x14ac:dyDescent="0.2">
      <c r="A350" s="94">
        <f t="shared" si="9"/>
        <v>41588</v>
      </c>
      <c r="B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2992.33</v>
      </c>
      <c r="C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3039.34</v>
      </c>
      <c r="D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3077.79</v>
      </c>
      <c r="E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3087.9900000000002</v>
      </c>
      <c r="F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3093.26</v>
      </c>
      <c r="G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3098.73</v>
      </c>
      <c r="H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3048.88</v>
      </c>
      <c r="I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3016.75</v>
      </c>
      <c r="J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2968.55</v>
      </c>
      <c r="K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3149.9100000000003</v>
      </c>
      <c r="L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3101.15</v>
      </c>
      <c r="M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3096.04</v>
      </c>
      <c r="N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3138.37</v>
      </c>
      <c r="O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3160.9900000000002</v>
      </c>
      <c r="P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3172.76</v>
      </c>
      <c r="Q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3185.02</v>
      </c>
      <c r="R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3203.2000000000003</v>
      </c>
      <c r="S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3144.9900000000002</v>
      </c>
      <c r="T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2958.42</v>
      </c>
      <c r="U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3004.25</v>
      </c>
      <c r="V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2999.4500000000003</v>
      </c>
      <c r="W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2984.33</v>
      </c>
      <c r="X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3058.9700000000003</v>
      </c>
      <c r="Y350" s="11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2982.59</v>
      </c>
    </row>
    <row r="351" spans="1:25" x14ac:dyDescent="0.2">
      <c r="A351" s="94">
        <f t="shared" si="9"/>
        <v>41589</v>
      </c>
      <c r="B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2998.15</v>
      </c>
      <c r="C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3044.11</v>
      </c>
      <c r="D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3070.36</v>
      </c>
      <c r="E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3088.69</v>
      </c>
      <c r="F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3093.5600000000004</v>
      </c>
      <c r="G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3075.23</v>
      </c>
      <c r="H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3014.01</v>
      </c>
      <c r="I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3169.4700000000003</v>
      </c>
      <c r="J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3109.1000000000004</v>
      </c>
      <c r="K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3165.04</v>
      </c>
      <c r="L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3138.42</v>
      </c>
      <c r="M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3029.4500000000003</v>
      </c>
      <c r="N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3055.4</v>
      </c>
      <c r="O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3070.94</v>
      </c>
      <c r="P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3074.9500000000003</v>
      </c>
      <c r="Q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3066.84</v>
      </c>
      <c r="R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3185.65</v>
      </c>
      <c r="S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3163.63</v>
      </c>
      <c r="T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3005.46</v>
      </c>
      <c r="U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2973.29</v>
      </c>
      <c r="V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2970.73</v>
      </c>
      <c r="W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2993.15</v>
      </c>
      <c r="X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3043.92</v>
      </c>
      <c r="Y351" s="11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2976.19</v>
      </c>
    </row>
    <row r="352" spans="1:25" x14ac:dyDescent="0.2">
      <c r="A352" s="94">
        <f t="shared" si="9"/>
        <v>41590</v>
      </c>
      <c r="B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2982.09</v>
      </c>
      <c r="C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3029.96</v>
      </c>
      <c r="D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3054.53</v>
      </c>
      <c r="E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3071.73</v>
      </c>
      <c r="F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3071.71</v>
      </c>
      <c r="G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3054.63</v>
      </c>
      <c r="H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3000.28</v>
      </c>
      <c r="I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3151.9300000000003</v>
      </c>
      <c r="J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3093.2700000000004</v>
      </c>
      <c r="K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3151.4</v>
      </c>
      <c r="L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3120.84</v>
      </c>
      <c r="M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3030.76</v>
      </c>
      <c r="N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3056.58</v>
      </c>
      <c r="O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3072.2200000000003</v>
      </c>
      <c r="P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3076.1800000000003</v>
      </c>
      <c r="Q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3068.21</v>
      </c>
      <c r="R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3189.61</v>
      </c>
      <c r="S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3168.82</v>
      </c>
      <c r="T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3008.03</v>
      </c>
      <c r="U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2970.12</v>
      </c>
      <c r="V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2972.46</v>
      </c>
      <c r="W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2992.4300000000003</v>
      </c>
      <c r="X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3033.62</v>
      </c>
      <c r="Y352" s="11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2975.34</v>
      </c>
    </row>
    <row r="353" spans="1:27" x14ac:dyDescent="0.2">
      <c r="A353" s="94">
        <f t="shared" si="9"/>
        <v>41591</v>
      </c>
      <c r="B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2981.82</v>
      </c>
      <c r="C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3029.6400000000003</v>
      </c>
      <c r="D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3067.04</v>
      </c>
      <c r="E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3071.41</v>
      </c>
      <c r="F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3071.54</v>
      </c>
      <c r="G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3076.05</v>
      </c>
      <c r="H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3015.06</v>
      </c>
      <c r="I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3142.32</v>
      </c>
      <c r="J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3080.77</v>
      </c>
      <c r="K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3120.7400000000002</v>
      </c>
      <c r="L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3101.2000000000003</v>
      </c>
      <c r="M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3006.23</v>
      </c>
      <c r="N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3023.02</v>
      </c>
      <c r="O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3056.36</v>
      </c>
      <c r="P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3048.8</v>
      </c>
      <c r="Q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3052.6600000000003</v>
      </c>
      <c r="R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3166.1200000000003</v>
      </c>
      <c r="S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3121.52</v>
      </c>
      <c r="T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3007.0600000000004</v>
      </c>
      <c r="U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2958.44</v>
      </c>
      <c r="V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2971.77</v>
      </c>
      <c r="W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2988.87</v>
      </c>
      <c r="X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3029.94</v>
      </c>
      <c r="Y353" s="11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2970.9</v>
      </c>
    </row>
    <row r="354" spans="1:27" x14ac:dyDescent="0.2">
      <c r="A354" s="94">
        <f t="shared" si="9"/>
        <v>41592</v>
      </c>
      <c r="B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2988.7000000000003</v>
      </c>
      <c r="C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3037.63</v>
      </c>
      <c r="D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3066.9700000000003</v>
      </c>
      <c r="E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3071.36</v>
      </c>
      <c r="F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3075.79</v>
      </c>
      <c r="G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3067.21</v>
      </c>
      <c r="H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3014.76</v>
      </c>
      <c r="I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3142.23</v>
      </c>
      <c r="J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3080.7000000000003</v>
      </c>
      <c r="K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3116.37</v>
      </c>
      <c r="L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3097.9300000000003</v>
      </c>
      <c r="M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3000.58</v>
      </c>
      <c r="N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3013.65</v>
      </c>
      <c r="O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3034.82</v>
      </c>
      <c r="P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3038.4900000000002</v>
      </c>
      <c r="Q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3042.12</v>
      </c>
      <c r="R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3140.51</v>
      </c>
      <c r="S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3080.3500000000004</v>
      </c>
      <c r="T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2972.59</v>
      </c>
      <c r="U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2958.32</v>
      </c>
      <c r="V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2971.61</v>
      </c>
      <c r="W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2993.48</v>
      </c>
      <c r="X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3025.73</v>
      </c>
      <c r="Y354" s="11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2973.5</v>
      </c>
    </row>
    <row r="355" spans="1:27" x14ac:dyDescent="0.2">
      <c r="A355" s="94">
        <f t="shared" si="9"/>
        <v>41593</v>
      </c>
      <c r="B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2985.2400000000002</v>
      </c>
      <c r="C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3034.4300000000003</v>
      </c>
      <c r="D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3064.33</v>
      </c>
      <c r="E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3068.55</v>
      </c>
      <c r="F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3073.23</v>
      </c>
      <c r="G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3059.86</v>
      </c>
      <c r="H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3005.04</v>
      </c>
      <c r="I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3130.8500000000004</v>
      </c>
      <c r="J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3077.79</v>
      </c>
      <c r="K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3151.25</v>
      </c>
      <c r="L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3146.19</v>
      </c>
      <c r="M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3016.9300000000003</v>
      </c>
      <c r="N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3023.8500000000004</v>
      </c>
      <c r="O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3034.4700000000003</v>
      </c>
      <c r="P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3038.11</v>
      </c>
      <c r="Q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3030.84</v>
      </c>
      <c r="R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3115.71</v>
      </c>
      <c r="S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3080.54</v>
      </c>
      <c r="T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2972.3100000000004</v>
      </c>
      <c r="U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2958.5</v>
      </c>
      <c r="V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2972</v>
      </c>
      <c r="W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2991.84</v>
      </c>
      <c r="X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3031.86</v>
      </c>
      <c r="Y355" s="11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2974.2200000000003</v>
      </c>
    </row>
    <row r="356" spans="1:27" x14ac:dyDescent="0.2">
      <c r="A356" s="94">
        <f t="shared" si="9"/>
        <v>41594</v>
      </c>
      <c r="B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2973.8100000000004</v>
      </c>
      <c r="C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3037.36</v>
      </c>
      <c r="D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3076.3500000000004</v>
      </c>
      <c r="E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3086.69</v>
      </c>
      <c r="F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3086.7</v>
      </c>
      <c r="G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3071.65</v>
      </c>
      <c r="H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3039.84</v>
      </c>
      <c r="I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3010.0600000000004</v>
      </c>
      <c r="J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2969.55</v>
      </c>
      <c r="K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3118.2400000000002</v>
      </c>
      <c r="L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3102.8</v>
      </c>
      <c r="M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3087.15</v>
      </c>
      <c r="N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3107.4</v>
      </c>
      <c r="O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3123.2200000000003</v>
      </c>
      <c r="P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3139.87</v>
      </c>
      <c r="Q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3162.78</v>
      </c>
      <c r="R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3157.26</v>
      </c>
      <c r="S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3100.03</v>
      </c>
      <c r="T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2996.65</v>
      </c>
      <c r="U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2996.37</v>
      </c>
      <c r="V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2996.61</v>
      </c>
      <c r="W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2999.57</v>
      </c>
      <c r="X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3040.38</v>
      </c>
      <c r="Y356" s="11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2974</v>
      </c>
    </row>
    <row r="357" spans="1:27" x14ac:dyDescent="0.2">
      <c r="A357" s="94">
        <f t="shared" si="9"/>
        <v>41595</v>
      </c>
      <c r="B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2968.1400000000003</v>
      </c>
      <c r="C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3012.4300000000003</v>
      </c>
      <c r="D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3038.8900000000003</v>
      </c>
      <c r="E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3053.1600000000003</v>
      </c>
      <c r="F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3057.63</v>
      </c>
      <c r="G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3016.62</v>
      </c>
      <c r="H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3049.09</v>
      </c>
      <c r="I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3017.51</v>
      </c>
      <c r="J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2976.76</v>
      </c>
      <c r="K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3162.67</v>
      </c>
      <c r="L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3107.53</v>
      </c>
      <c r="M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3097.05</v>
      </c>
      <c r="N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3092.4</v>
      </c>
      <c r="O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3097.26</v>
      </c>
      <c r="P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3092.56</v>
      </c>
      <c r="Q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3072.76</v>
      </c>
      <c r="R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3049.92</v>
      </c>
      <c r="S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3009.23</v>
      </c>
      <c r="T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2995.61</v>
      </c>
      <c r="U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2995.81</v>
      </c>
      <c r="V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2996.65</v>
      </c>
      <c r="W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2998.83</v>
      </c>
      <c r="X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3094.63</v>
      </c>
      <c r="Y357" s="11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2980.19</v>
      </c>
    </row>
    <row r="358" spans="1:27" x14ac:dyDescent="0.2">
      <c r="A358" s="94">
        <f t="shared" si="9"/>
        <v>41596</v>
      </c>
      <c r="B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2964.4900000000002</v>
      </c>
      <c r="C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3010.37</v>
      </c>
      <c r="D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3041.4700000000003</v>
      </c>
      <c r="E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3058.21</v>
      </c>
      <c r="F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3053.92</v>
      </c>
      <c r="G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3025.82</v>
      </c>
      <c r="H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2988.7000000000003</v>
      </c>
      <c r="I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3110.04</v>
      </c>
      <c r="J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3042.04</v>
      </c>
      <c r="K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3083.6200000000003</v>
      </c>
      <c r="L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3070.58</v>
      </c>
      <c r="M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2984.03</v>
      </c>
      <c r="N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3006.61</v>
      </c>
      <c r="O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3003.27</v>
      </c>
      <c r="P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3013.34</v>
      </c>
      <c r="Q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3016.75</v>
      </c>
      <c r="R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3101.34</v>
      </c>
      <c r="S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3060.06</v>
      </c>
      <c r="T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3004.52</v>
      </c>
      <c r="U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2999.77</v>
      </c>
      <c r="V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2999.9700000000003</v>
      </c>
      <c r="W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2991.03</v>
      </c>
      <c r="X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3081.1</v>
      </c>
      <c r="Y358" s="11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2975.01</v>
      </c>
    </row>
    <row r="359" spans="1:27" x14ac:dyDescent="0.2">
      <c r="A359" s="94">
        <f t="shared" si="9"/>
        <v>41597</v>
      </c>
      <c r="B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2965</v>
      </c>
      <c r="C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3010.52</v>
      </c>
      <c r="D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3042.12</v>
      </c>
      <c r="E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3058.5600000000004</v>
      </c>
      <c r="F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3054.29</v>
      </c>
      <c r="G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3026.33</v>
      </c>
      <c r="H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2989.3100000000004</v>
      </c>
      <c r="I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3110.0600000000004</v>
      </c>
      <c r="J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3041.09</v>
      </c>
      <c r="K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3082.3500000000004</v>
      </c>
      <c r="L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3069.3900000000003</v>
      </c>
      <c r="M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2982.73</v>
      </c>
      <c r="N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3005.57</v>
      </c>
      <c r="O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3002.17</v>
      </c>
      <c r="P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3012.4300000000003</v>
      </c>
      <c r="Q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3016.08</v>
      </c>
      <c r="R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3100.9100000000003</v>
      </c>
      <c r="S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3059.7200000000003</v>
      </c>
      <c r="T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3002.54</v>
      </c>
      <c r="U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2998.41</v>
      </c>
      <c r="V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2998.6800000000003</v>
      </c>
      <c r="W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2990.04</v>
      </c>
      <c r="X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3077.3</v>
      </c>
      <c r="Y359" s="11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2974.02</v>
      </c>
    </row>
    <row r="360" spans="1:27" x14ac:dyDescent="0.2">
      <c r="A360" s="94">
        <f t="shared" si="9"/>
        <v>41598</v>
      </c>
      <c r="B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2968.3100000000004</v>
      </c>
      <c r="C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3026.0200000000004</v>
      </c>
      <c r="D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3050.36</v>
      </c>
      <c r="E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3054.59</v>
      </c>
      <c r="F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3046.17</v>
      </c>
      <c r="G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3042.21</v>
      </c>
      <c r="H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3000.03</v>
      </c>
      <c r="I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3110.38</v>
      </c>
      <c r="J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3030.01</v>
      </c>
      <c r="K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3068.76</v>
      </c>
      <c r="L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3027.52</v>
      </c>
      <c r="M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2997.7200000000003</v>
      </c>
      <c r="N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2971.1600000000003</v>
      </c>
      <c r="O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2961.08</v>
      </c>
      <c r="P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2957.84</v>
      </c>
      <c r="Q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2960.37</v>
      </c>
      <c r="R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3034.9100000000003</v>
      </c>
      <c r="S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3007.48</v>
      </c>
      <c r="T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3003.17</v>
      </c>
      <c r="U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2998.79</v>
      </c>
      <c r="V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2970</v>
      </c>
      <c r="W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2992.53</v>
      </c>
      <c r="X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3115.88</v>
      </c>
      <c r="Y360" s="11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3016.29</v>
      </c>
    </row>
    <row r="361" spans="1:27" x14ac:dyDescent="0.2">
      <c r="A361" s="94">
        <f t="shared" si="9"/>
        <v>41599</v>
      </c>
      <c r="B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2971.7200000000003</v>
      </c>
      <c r="C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2998.9</v>
      </c>
      <c r="D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3017.8</v>
      </c>
      <c r="E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3033.65</v>
      </c>
      <c r="F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3025.59</v>
      </c>
      <c r="G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2999.06</v>
      </c>
      <c r="H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2964.84</v>
      </c>
      <c r="I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3063.8900000000003</v>
      </c>
      <c r="J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3018.86</v>
      </c>
      <c r="K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3051.66</v>
      </c>
      <c r="L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3035.4700000000003</v>
      </c>
      <c r="M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2974.86</v>
      </c>
      <c r="N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2972.33</v>
      </c>
      <c r="O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2987.87</v>
      </c>
      <c r="P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2987.8100000000004</v>
      </c>
      <c r="Q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2978.11</v>
      </c>
      <c r="R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3054.12</v>
      </c>
      <c r="S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3007.04</v>
      </c>
      <c r="T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3004.6000000000004</v>
      </c>
      <c r="U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3000.7200000000003</v>
      </c>
      <c r="V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3000.6600000000003</v>
      </c>
      <c r="W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2992.77</v>
      </c>
      <c r="X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3111.28</v>
      </c>
      <c r="Y361" s="11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2998.48</v>
      </c>
    </row>
    <row r="362" spans="1:27" x14ac:dyDescent="0.2">
      <c r="A362" s="94">
        <f t="shared" si="9"/>
        <v>41600</v>
      </c>
      <c r="B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2973.08</v>
      </c>
      <c r="C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2959.4</v>
      </c>
      <c r="D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2977.03</v>
      </c>
      <c r="E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3009.61</v>
      </c>
      <c r="F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2987.58</v>
      </c>
      <c r="G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2976.8100000000004</v>
      </c>
      <c r="H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2974.51</v>
      </c>
      <c r="I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3040.65</v>
      </c>
      <c r="J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2991.4700000000003</v>
      </c>
      <c r="K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3034.41</v>
      </c>
      <c r="L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3004.3900000000003</v>
      </c>
      <c r="M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2995.13</v>
      </c>
      <c r="N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2994.73</v>
      </c>
      <c r="O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2992.05</v>
      </c>
      <c r="P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2992.54</v>
      </c>
      <c r="Q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2991.5</v>
      </c>
      <c r="R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3014.0600000000004</v>
      </c>
      <c r="S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2989.11</v>
      </c>
      <c r="T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3006.32</v>
      </c>
      <c r="U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3001.19</v>
      </c>
      <c r="V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3005.6400000000003</v>
      </c>
      <c r="W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2994.67</v>
      </c>
      <c r="X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3134.1400000000003</v>
      </c>
      <c r="Y362" s="11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3015.56</v>
      </c>
    </row>
    <row r="363" spans="1:27" x14ac:dyDescent="0.2">
      <c r="A363" s="94">
        <f t="shared" si="9"/>
        <v>41601</v>
      </c>
      <c r="B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2973.1400000000003</v>
      </c>
      <c r="C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2971.02</v>
      </c>
      <c r="D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2970.16</v>
      </c>
      <c r="E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2969.26</v>
      </c>
      <c r="F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2968.83</v>
      </c>
      <c r="G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2968.83</v>
      </c>
      <c r="H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2971.21</v>
      </c>
      <c r="I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2974.07</v>
      </c>
      <c r="J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2981.87</v>
      </c>
      <c r="K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3017.4900000000002</v>
      </c>
      <c r="L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2986.23</v>
      </c>
      <c r="M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2967.26</v>
      </c>
      <c r="N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2996.9700000000003</v>
      </c>
      <c r="O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3013.03</v>
      </c>
      <c r="P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3016.94</v>
      </c>
      <c r="Q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3037.96</v>
      </c>
      <c r="R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3035.13</v>
      </c>
      <c r="S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3002.12</v>
      </c>
      <c r="T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2999.1600000000003</v>
      </c>
      <c r="U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2998.13</v>
      </c>
      <c r="V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2996.67</v>
      </c>
      <c r="W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3008.23</v>
      </c>
      <c r="X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3153.4100000000003</v>
      </c>
      <c r="Y363" s="11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3033.9500000000003</v>
      </c>
    </row>
    <row r="364" spans="1:27" x14ac:dyDescent="0.2">
      <c r="A364" s="94">
        <f t="shared" si="9"/>
        <v>41602</v>
      </c>
      <c r="B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2985.7200000000003</v>
      </c>
      <c r="C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2975.36</v>
      </c>
      <c r="D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2975.12</v>
      </c>
      <c r="E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2978.66</v>
      </c>
      <c r="F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2982.38</v>
      </c>
      <c r="G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2994.7000000000003</v>
      </c>
      <c r="H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2979.9</v>
      </c>
      <c r="I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2968.6000000000004</v>
      </c>
      <c r="J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2979.9900000000002</v>
      </c>
      <c r="K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3035.4300000000003</v>
      </c>
      <c r="L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2993.77</v>
      </c>
      <c r="M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2985.7400000000002</v>
      </c>
      <c r="N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2996.9500000000003</v>
      </c>
      <c r="O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3025.52</v>
      </c>
      <c r="P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3051.8900000000003</v>
      </c>
      <c r="Q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3056.51</v>
      </c>
      <c r="R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3034.88</v>
      </c>
      <c r="S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2963.9900000000002</v>
      </c>
      <c r="T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2996.6000000000004</v>
      </c>
      <c r="U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2998.13</v>
      </c>
      <c r="V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2999.52</v>
      </c>
      <c r="W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3007.53</v>
      </c>
      <c r="X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3172.46</v>
      </c>
      <c r="Y364" s="11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3035.21</v>
      </c>
    </row>
    <row r="365" spans="1:27" x14ac:dyDescent="0.2">
      <c r="A365" s="94">
        <f t="shared" si="9"/>
        <v>41603</v>
      </c>
      <c r="B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2974.57</v>
      </c>
      <c r="C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2960.8100000000004</v>
      </c>
      <c r="D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2984.61</v>
      </c>
      <c r="E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2998.91</v>
      </c>
      <c r="F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2987.8100000000004</v>
      </c>
      <c r="G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2977.61</v>
      </c>
      <c r="H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2972.38</v>
      </c>
      <c r="I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3041.03</v>
      </c>
      <c r="J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2992.23</v>
      </c>
      <c r="K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3051.73</v>
      </c>
      <c r="L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3020.15</v>
      </c>
      <c r="M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2995.81</v>
      </c>
      <c r="N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2979.1800000000003</v>
      </c>
      <c r="O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2960.4700000000003</v>
      </c>
      <c r="P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2961.82</v>
      </c>
      <c r="Q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2973.33</v>
      </c>
      <c r="R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3026.55</v>
      </c>
      <c r="S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3001.05</v>
      </c>
      <c r="T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3005.44</v>
      </c>
      <c r="U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3006.4</v>
      </c>
      <c r="V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3007.15</v>
      </c>
      <c r="W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2994.9</v>
      </c>
      <c r="X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3147.86</v>
      </c>
      <c r="Y365" s="11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3008.34</v>
      </c>
    </row>
    <row r="366" spans="1:27" x14ac:dyDescent="0.2">
      <c r="A366" s="94">
        <f t="shared" si="9"/>
        <v>41604</v>
      </c>
      <c r="B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2973.94</v>
      </c>
      <c r="C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2970.76</v>
      </c>
      <c r="D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2984.67</v>
      </c>
      <c r="E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2998.91</v>
      </c>
      <c r="F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2988.0600000000004</v>
      </c>
      <c r="G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2981.17</v>
      </c>
      <c r="H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2971.2400000000002</v>
      </c>
      <c r="I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3042</v>
      </c>
      <c r="J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3006.62</v>
      </c>
      <c r="K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3069.33</v>
      </c>
      <c r="L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3056.38</v>
      </c>
      <c r="M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2973.9500000000003</v>
      </c>
      <c r="N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2995.4300000000003</v>
      </c>
      <c r="O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2998.4900000000002</v>
      </c>
      <c r="P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3001.9900000000002</v>
      </c>
      <c r="Q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2991.9900000000002</v>
      </c>
      <c r="R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3091.1400000000003</v>
      </c>
      <c r="S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3047.58</v>
      </c>
      <c r="T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3005.08</v>
      </c>
      <c r="U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3005.91</v>
      </c>
      <c r="V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3006.33</v>
      </c>
      <c r="W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2991.82</v>
      </c>
      <c r="X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3123.96</v>
      </c>
      <c r="Y366" s="11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2996.51</v>
      </c>
    </row>
    <row r="367" spans="1:27" x14ac:dyDescent="0.2">
      <c r="A367" s="94">
        <f t="shared" si="9"/>
        <v>41605</v>
      </c>
      <c r="B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2973.8</v>
      </c>
      <c r="C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2984.6800000000003</v>
      </c>
      <c r="D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2999.2000000000003</v>
      </c>
      <c r="E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3006.54</v>
      </c>
      <c r="F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3002.88</v>
      </c>
      <c r="G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2998.8100000000004</v>
      </c>
      <c r="H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2962.4500000000003</v>
      </c>
      <c r="I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3056.2200000000003</v>
      </c>
      <c r="J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3012.86</v>
      </c>
      <c r="K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3078.03</v>
      </c>
      <c r="L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3082.19</v>
      </c>
      <c r="M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2989.79</v>
      </c>
      <c r="N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3006.1200000000003</v>
      </c>
      <c r="O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3012.61</v>
      </c>
      <c r="P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3015.76</v>
      </c>
      <c r="Q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3019.46</v>
      </c>
      <c r="R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3114.6400000000003</v>
      </c>
      <c r="S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3058.9100000000003</v>
      </c>
      <c r="T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3005.21</v>
      </c>
      <c r="U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3005.19</v>
      </c>
      <c r="V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3006.33</v>
      </c>
      <c r="W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2991.98</v>
      </c>
      <c r="X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3102.06</v>
      </c>
      <c r="Y367" s="11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2981.36</v>
      </c>
      <c r="AA367" s="95"/>
    </row>
    <row r="368" spans="1:27" x14ac:dyDescent="0.2">
      <c r="A368" s="94">
        <f t="shared" si="9"/>
        <v>41606</v>
      </c>
      <c r="B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2962.8900000000003</v>
      </c>
      <c r="C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2998.8900000000003</v>
      </c>
      <c r="D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3025.4300000000003</v>
      </c>
      <c r="E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3037.48</v>
      </c>
      <c r="F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3029.4500000000003</v>
      </c>
      <c r="G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3021.3</v>
      </c>
      <c r="H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2971.8</v>
      </c>
      <c r="I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3061.3</v>
      </c>
      <c r="J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3013.59</v>
      </c>
      <c r="K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3058.01</v>
      </c>
      <c r="L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3045.53</v>
      </c>
      <c r="M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2963.84</v>
      </c>
      <c r="N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2974.4700000000003</v>
      </c>
      <c r="O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2986.92</v>
      </c>
      <c r="P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2996.2400000000002</v>
      </c>
      <c r="Q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3020.63</v>
      </c>
      <c r="R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3116.51</v>
      </c>
      <c r="S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3061.11</v>
      </c>
      <c r="T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2998.9700000000003</v>
      </c>
      <c r="U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2999.9700000000003</v>
      </c>
      <c r="V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3001.1</v>
      </c>
      <c r="W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2990.86</v>
      </c>
      <c r="X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3090.71</v>
      </c>
      <c r="Y368" s="11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2980.66</v>
      </c>
    </row>
    <row r="369" spans="1:25" x14ac:dyDescent="0.2">
      <c r="A369" s="94">
        <f t="shared" si="9"/>
        <v>41607</v>
      </c>
      <c r="B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2972.13</v>
      </c>
      <c r="C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2977.4</v>
      </c>
      <c r="D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2998.61</v>
      </c>
      <c r="E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3002.4</v>
      </c>
      <c r="F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2998.6400000000003</v>
      </c>
      <c r="G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2991.19</v>
      </c>
      <c r="H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2972.63</v>
      </c>
      <c r="I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3041.38</v>
      </c>
      <c r="J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2996.6600000000003</v>
      </c>
      <c r="K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3037.17</v>
      </c>
      <c r="L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3021.5600000000004</v>
      </c>
      <c r="M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2997.17</v>
      </c>
      <c r="N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2974.27</v>
      </c>
      <c r="O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2986.7400000000002</v>
      </c>
      <c r="P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2983.1800000000003</v>
      </c>
      <c r="Q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2977.36</v>
      </c>
      <c r="R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3061.36</v>
      </c>
      <c r="S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3020.63</v>
      </c>
      <c r="T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3003.28</v>
      </c>
      <c r="U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3000.31</v>
      </c>
      <c r="V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3001.9500000000003</v>
      </c>
      <c r="W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2991.7200000000003</v>
      </c>
      <c r="X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3122.12</v>
      </c>
      <c r="Y369" s="11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2980.26</v>
      </c>
    </row>
    <row r="370" spans="1:25" x14ac:dyDescent="0.2">
      <c r="A370" s="94">
        <f t="shared" si="9"/>
        <v>41608</v>
      </c>
      <c r="B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2974.57</v>
      </c>
      <c r="C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2972.27</v>
      </c>
      <c r="D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2987.67</v>
      </c>
      <c r="E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2995.8900000000003</v>
      </c>
      <c r="F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2991.8</v>
      </c>
      <c r="G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2999.4900000000002</v>
      </c>
      <c r="H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2979.5200000000004</v>
      </c>
      <c r="I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2978.61</v>
      </c>
      <c r="J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2980.36</v>
      </c>
      <c r="K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2998.78</v>
      </c>
      <c r="L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2976.9900000000002</v>
      </c>
      <c r="M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2962.28</v>
      </c>
      <c r="N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2987.1800000000003</v>
      </c>
      <c r="O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2999.09</v>
      </c>
      <c r="P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3007.0600000000004</v>
      </c>
      <c r="Q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3015.51</v>
      </c>
      <c r="R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3012.57</v>
      </c>
      <c r="S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2992.38</v>
      </c>
      <c r="T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2997.79</v>
      </c>
      <c r="U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2997.52</v>
      </c>
      <c r="V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2999.34</v>
      </c>
      <c r="W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2997.11</v>
      </c>
      <c r="X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3131.71</v>
      </c>
      <c r="Y370" s="11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2979.75</v>
      </c>
    </row>
    <row r="371" spans="1:25" x14ac:dyDescent="0.2">
      <c r="A371" s="100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102" t="s">
        <v>161</v>
      </c>
    </row>
    <row r="373" spans="1:25" ht="12.75" x14ac:dyDescent="0.2">
      <c r="A373" s="165" t="s">
        <v>50</v>
      </c>
      <c r="B373" s="168" t="s">
        <v>131</v>
      </c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70"/>
    </row>
    <row r="374" spans="1:25" ht="12.75" x14ac:dyDescent="0.2">
      <c r="A374" s="166"/>
      <c r="B374" s="171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3"/>
    </row>
    <row r="375" spans="1:25" ht="12.75" x14ac:dyDescent="0.2">
      <c r="A375" s="166"/>
      <c r="B375" s="174" t="s">
        <v>132</v>
      </c>
      <c r="C375" s="163" t="s">
        <v>133</v>
      </c>
      <c r="D375" s="163" t="s">
        <v>134</v>
      </c>
      <c r="E375" s="163" t="s">
        <v>135</v>
      </c>
      <c r="F375" s="163" t="s">
        <v>136</v>
      </c>
      <c r="G375" s="163" t="s">
        <v>137</v>
      </c>
      <c r="H375" s="163" t="s">
        <v>138</v>
      </c>
      <c r="I375" s="163" t="s">
        <v>139</v>
      </c>
      <c r="J375" s="163" t="s">
        <v>140</v>
      </c>
      <c r="K375" s="163" t="s">
        <v>141</v>
      </c>
      <c r="L375" s="163" t="s">
        <v>142</v>
      </c>
      <c r="M375" s="163" t="s">
        <v>143</v>
      </c>
      <c r="N375" s="176" t="s">
        <v>144</v>
      </c>
      <c r="O375" s="163" t="s">
        <v>145</v>
      </c>
      <c r="P375" s="163" t="s">
        <v>146</v>
      </c>
      <c r="Q375" s="163" t="s">
        <v>147</v>
      </c>
      <c r="R375" s="163" t="s">
        <v>148</v>
      </c>
      <c r="S375" s="163" t="s">
        <v>149</v>
      </c>
      <c r="T375" s="163" t="s">
        <v>150</v>
      </c>
      <c r="U375" s="163" t="s">
        <v>151</v>
      </c>
      <c r="V375" s="163" t="s">
        <v>152</v>
      </c>
      <c r="W375" s="163" t="s">
        <v>153</v>
      </c>
      <c r="X375" s="163" t="s">
        <v>154</v>
      </c>
      <c r="Y375" s="163" t="s">
        <v>155</v>
      </c>
    </row>
    <row r="376" spans="1:25" ht="12.75" x14ac:dyDescent="0.2">
      <c r="A376" s="167"/>
      <c r="B376" s="175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7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94">
        <f t="shared" ref="A377:A406" si="10">A341</f>
        <v>41579</v>
      </c>
      <c r="B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2991.2000000000003</v>
      </c>
      <c r="C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3038.58</v>
      </c>
      <c r="D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3060.94</v>
      </c>
      <c r="E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3060.96</v>
      </c>
      <c r="F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3065.9500000000003</v>
      </c>
      <c r="G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3062.63</v>
      </c>
      <c r="H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3008.26</v>
      </c>
      <c r="I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3167.01</v>
      </c>
      <c r="J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3105.65</v>
      </c>
      <c r="K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3186.53</v>
      </c>
      <c r="L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3151.9100000000003</v>
      </c>
      <c r="M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3029.82</v>
      </c>
      <c r="N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3062.23</v>
      </c>
      <c r="O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3088.42</v>
      </c>
      <c r="P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3096.73</v>
      </c>
      <c r="Q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3091.79</v>
      </c>
      <c r="R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3272.08</v>
      </c>
      <c r="S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3280.58</v>
      </c>
      <c r="T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3101.44</v>
      </c>
      <c r="U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2985.73</v>
      </c>
      <c r="V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2977.6800000000003</v>
      </c>
      <c r="W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2932.6000000000004</v>
      </c>
      <c r="X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2951.05</v>
      </c>
      <c r="Y377" s="11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2945</v>
      </c>
    </row>
    <row r="378" spans="1:25" x14ac:dyDescent="0.2">
      <c r="A378" s="94">
        <f t="shared" si="10"/>
        <v>41580</v>
      </c>
      <c r="B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2952.1400000000003</v>
      </c>
      <c r="C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3001.9500000000003</v>
      </c>
      <c r="D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3029.06</v>
      </c>
      <c r="E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3033.7000000000003</v>
      </c>
      <c r="F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3048.4900000000002</v>
      </c>
      <c r="G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3029.5600000000004</v>
      </c>
      <c r="H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3007.17</v>
      </c>
      <c r="I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2986.21</v>
      </c>
      <c r="J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2936.2700000000004</v>
      </c>
      <c r="K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3126.53</v>
      </c>
      <c r="L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3109.61</v>
      </c>
      <c r="M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3126.83</v>
      </c>
      <c r="N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3139.02</v>
      </c>
      <c r="O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3145.15</v>
      </c>
      <c r="P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3157.04</v>
      </c>
      <c r="Q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3190.05</v>
      </c>
      <c r="R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3204.2200000000003</v>
      </c>
      <c r="S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3184.92</v>
      </c>
      <c r="T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2985.88</v>
      </c>
      <c r="U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2946.06</v>
      </c>
      <c r="V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2927.76</v>
      </c>
      <c r="W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2947.26</v>
      </c>
      <c r="X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2997.8</v>
      </c>
      <c r="Y378" s="11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2932.65</v>
      </c>
    </row>
    <row r="379" spans="1:25" x14ac:dyDescent="0.2">
      <c r="A379" s="94">
        <f t="shared" si="10"/>
        <v>41581</v>
      </c>
      <c r="B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2965.09</v>
      </c>
      <c r="C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3002.9900000000002</v>
      </c>
      <c r="D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3034.9500000000003</v>
      </c>
      <c r="E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3050.4300000000003</v>
      </c>
      <c r="F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3055.55</v>
      </c>
      <c r="G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3031.26</v>
      </c>
      <c r="H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3022.11</v>
      </c>
      <c r="I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3012.94</v>
      </c>
      <c r="J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2975</v>
      </c>
      <c r="K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3174.8100000000004</v>
      </c>
      <c r="L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3149.05</v>
      </c>
      <c r="M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3142.86</v>
      </c>
      <c r="N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3155.73</v>
      </c>
      <c r="O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3208.71</v>
      </c>
      <c r="P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3245.02</v>
      </c>
      <c r="Q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3252.6400000000003</v>
      </c>
      <c r="R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3244.7400000000002</v>
      </c>
      <c r="S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3218.62</v>
      </c>
      <c r="T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2998.4</v>
      </c>
      <c r="U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2928.2400000000002</v>
      </c>
      <c r="V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2923.15</v>
      </c>
      <c r="W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2957.2200000000003</v>
      </c>
      <c r="X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3009.17</v>
      </c>
      <c r="Y379" s="11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2937.63</v>
      </c>
    </row>
    <row r="380" spans="1:25" x14ac:dyDescent="0.2">
      <c r="A380" s="94">
        <f t="shared" si="10"/>
        <v>41582</v>
      </c>
      <c r="B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2964.94</v>
      </c>
      <c r="C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3003.08</v>
      </c>
      <c r="D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3035.02</v>
      </c>
      <c r="E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3050.13</v>
      </c>
      <c r="F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3055.07</v>
      </c>
      <c r="G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3030.81</v>
      </c>
      <c r="H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3021.2400000000002</v>
      </c>
      <c r="I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3011.09</v>
      </c>
      <c r="J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2973.2</v>
      </c>
      <c r="K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3174.01</v>
      </c>
      <c r="L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3148.69</v>
      </c>
      <c r="M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3142.34</v>
      </c>
      <c r="N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3155.19</v>
      </c>
      <c r="O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3207.8</v>
      </c>
      <c r="P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3244.63</v>
      </c>
      <c r="Q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3252.59</v>
      </c>
      <c r="R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3244.3</v>
      </c>
      <c r="S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3217.94</v>
      </c>
      <c r="T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2997.88</v>
      </c>
      <c r="U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2929.4300000000003</v>
      </c>
      <c r="V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2922.44</v>
      </c>
      <c r="W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2956.54</v>
      </c>
      <c r="X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3003.77</v>
      </c>
      <c r="Y380" s="11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2942.7400000000002</v>
      </c>
    </row>
    <row r="381" spans="1:25" x14ac:dyDescent="0.2">
      <c r="A381" s="94">
        <f t="shared" si="10"/>
        <v>41583</v>
      </c>
      <c r="B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2982.76</v>
      </c>
      <c r="C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3025.55</v>
      </c>
      <c r="D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3046.11</v>
      </c>
      <c r="E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3064.23</v>
      </c>
      <c r="F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3064.12</v>
      </c>
      <c r="G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3042.28</v>
      </c>
      <c r="H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3009.29</v>
      </c>
      <c r="I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3158.4900000000002</v>
      </c>
      <c r="J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3128.79</v>
      </c>
      <c r="K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3229.84</v>
      </c>
      <c r="L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3222.46</v>
      </c>
      <c r="M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3103.61</v>
      </c>
      <c r="N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3113.25</v>
      </c>
      <c r="O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3152.9</v>
      </c>
      <c r="P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3118.2200000000003</v>
      </c>
      <c r="Q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3127.9</v>
      </c>
      <c r="R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3330.9</v>
      </c>
      <c r="S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3304.56</v>
      </c>
      <c r="T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3102.19</v>
      </c>
      <c r="U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3001.29</v>
      </c>
      <c r="V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3012.2200000000003</v>
      </c>
      <c r="W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2954.1200000000003</v>
      </c>
      <c r="X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2959.2200000000003</v>
      </c>
      <c r="Y381" s="11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2938.2000000000003</v>
      </c>
    </row>
    <row r="382" spans="1:25" x14ac:dyDescent="0.2">
      <c r="A382" s="94">
        <f t="shared" si="10"/>
        <v>41584</v>
      </c>
      <c r="B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3008.8900000000003</v>
      </c>
      <c r="C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3050.88</v>
      </c>
      <c r="D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3082.86</v>
      </c>
      <c r="E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3097.6800000000003</v>
      </c>
      <c r="F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3092.6400000000003</v>
      </c>
      <c r="G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3078.53</v>
      </c>
      <c r="H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3021.54</v>
      </c>
      <c r="I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3184.77</v>
      </c>
      <c r="J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3148</v>
      </c>
      <c r="K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3256.25</v>
      </c>
      <c r="L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3249.28</v>
      </c>
      <c r="M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3108.63</v>
      </c>
      <c r="N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3137.86</v>
      </c>
      <c r="O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3152.96</v>
      </c>
      <c r="P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3152.9</v>
      </c>
      <c r="Q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3163.52</v>
      </c>
      <c r="R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3382.4</v>
      </c>
      <c r="S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3352.7200000000003</v>
      </c>
      <c r="T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3117.8</v>
      </c>
      <c r="U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3050.36</v>
      </c>
      <c r="V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3072.33</v>
      </c>
      <c r="W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2997.8</v>
      </c>
      <c r="X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2973.15</v>
      </c>
      <c r="Y382" s="11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2957.57</v>
      </c>
    </row>
    <row r="383" spans="1:25" x14ac:dyDescent="0.2">
      <c r="A383" s="94">
        <f t="shared" si="10"/>
        <v>41585</v>
      </c>
      <c r="B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3000.11</v>
      </c>
      <c r="C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3058.6400000000003</v>
      </c>
      <c r="D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3086.88</v>
      </c>
      <c r="E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3096.94</v>
      </c>
      <c r="F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3091.9900000000002</v>
      </c>
      <c r="G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3087.21</v>
      </c>
      <c r="H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3033.5</v>
      </c>
      <c r="I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3190.54</v>
      </c>
      <c r="J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3117.7400000000002</v>
      </c>
      <c r="K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3203.05</v>
      </c>
      <c r="L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3160.9300000000003</v>
      </c>
      <c r="M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3032.62</v>
      </c>
      <c r="N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3056.42</v>
      </c>
      <c r="O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3073.03</v>
      </c>
      <c r="P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3068.9900000000002</v>
      </c>
      <c r="Q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3056.96</v>
      </c>
      <c r="R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3203.4700000000003</v>
      </c>
      <c r="S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3174.88</v>
      </c>
      <c r="T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3054.78</v>
      </c>
      <c r="U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3033.44</v>
      </c>
      <c r="V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3054.48</v>
      </c>
      <c r="W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2976.5600000000004</v>
      </c>
      <c r="X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2959.0600000000004</v>
      </c>
      <c r="Y383" s="11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2938.51</v>
      </c>
    </row>
    <row r="384" spans="1:25" x14ac:dyDescent="0.2">
      <c r="A384" s="94">
        <f t="shared" si="10"/>
        <v>41586</v>
      </c>
      <c r="B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2967.3500000000004</v>
      </c>
      <c r="C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3012.03</v>
      </c>
      <c r="D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3028.86</v>
      </c>
      <c r="E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3050.4100000000003</v>
      </c>
      <c r="F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3050.36</v>
      </c>
      <c r="G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3033.41</v>
      </c>
      <c r="H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2982.98</v>
      </c>
      <c r="I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3137.48</v>
      </c>
      <c r="J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3073.1800000000003</v>
      </c>
      <c r="K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3133.4900000000002</v>
      </c>
      <c r="L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3102.94</v>
      </c>
      <c r="M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3010.96</v>
      </c>
      <c r="N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3033.25</v>
      </c>
      <c r="O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3048.87</v>
      </c>
      <c r="P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3056.96</v>
      </c>
      <c r="Q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3057.04</v>
      </c>
      <c r="R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3150.0200000000004</v>
      </c>
      <c r="S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3129.7200000000003</v>
      </c>
      <c r="T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2951.84</v>
      </c>
      <c r="U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2926.6400000000003</v>
      </c>
      <c r="V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2941.65</v>
      </c>
      <c r="W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2952.59</v>
      </c>
      <c r="X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3020.75</v>
      </c>
      <c r="Y384" s="11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2945.5200000000004</v>
      </c>
    </row>
    <row r="385" spans="1:27" x14ac:dyDescent="0.2">
      <c r="A385" s="94">
        <f t="shared" si="10"/>
        <v>41587</v>
      </c>
      <c r="B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2936.63</v>
      </c>
      <c r="C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2987.32</v>
      </c>
      <c r="D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3018.1600000000003</v>
      </c>
      <c r="E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3036.86</v>
      </c>
      <c r="F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3041.6400000000003</v>
      </c>
      <c r="G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3036.61</v>
      </c>
      <c r="H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2991.83</v>
      </c>
      <c r="I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2979.58</v>
      </c>
      <c r="J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2949.1000000000004</v>
      </c>
      <c r="K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3117.2000000000003</v>
      </c>
      <c r="L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3084.6800000000003</v>
      </c>
      <c r="M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3095.07</v>
      </c>
      <c r="N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3095.04</v>
      </c>
      <c r="O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3139.8900000000003</v>
      </c>
      <c r="P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3163.19</v>
      </c>
      <c r="Q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3189.2000000000003</v>
      </c>
      <c r="R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3168.78</v>
      </c>
      <c r="S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3129.57</v>
      </c>
      <c r="T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2934.96</v>
      </c>
      <c r="U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2969.8500000000004</v>
      </c>
      <c r="V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2959.32</v>
      </c>
      <c r="W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2961.4</v>
      </c>
      <c r="X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3011.41</v>
      </c>
      <c r="Y385" s="11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2940.8500000000004</v>
      </c>
    </row>
    <row r="386" spans="1:27" x14ac:dyDescent="0.2">
      <c r="A386" s="94">
        <f t="shared" si="10"/>
        <v>41588</v>
      </c>
      <c r="B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2951.55</v>
      </c>
      <c r="C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2995.61</v>
      </c>
      <c r="D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3031.65</v>
      </c>
      <c r="E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3041.2200000000003</v>
      </c>
      <c r="F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3046.15</v>
      </c>
      <c r="G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3051.2700000000004</v>
      </c>
      <c r="H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3004.55</v>
      </c>
      <c r="I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2974.4500000000003</v>
      </c>
      <c r="J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2929.2700000000004</v>
      </c>
      <c r="K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3099.25</v>
      </c>
      <c r="L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3053.55</v>
      </c>
      <c r="M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3048.75</v>
      </c>
      <c r="N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3088.4300000000003</v>
      </c>
      <c r="O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3109.63</v>
      </c>
      <c r="P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3120.66</v>
      </c>
      <c r="Q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3132.15</v>
      </c>
      <c r="R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3149.19</v>
      </c>
      <c r="S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3094.6400000000003</v>
      </c>
      <c r="T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2919.78</v>
      </c>
      <c r="U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2962.73</v>
      </c>
      <c r="V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2958.23</v>
      </c>
      <c r="W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2944.0600000000004</v>
      </c>
      <c r="X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3014.02</v>
      </c>
      <c r="Y386" s="11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2942.4300000000003</v>
      </c>
    </row>
    <row r="387" spans="1:27" x14ac:dyDescent="0.2">
      <c r="A387" s="94">
        <f t="shared" si="10"/>
        <v>41589</v>
      </c>
      <c r="B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2957.01</v>
      </c>
      <c r="C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3000.08</v>
      </c>
      <c r="D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3024.69</v>
      </c>
      <c r="E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3041.87</v>
      </c>
      <c r="F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3046.4300000000003</v>
      </c>
      <c r="G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3029.26</v>
      </c>
      <c r="H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2971.88</v>
      </c>
      <c r="I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3117.58</v>
      </c>
      <c r="J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3061</v>
      </c>
      <c r="K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3113.42</v>
      </c>
      <c r="L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3088.48</v>
      </c>
      <c r="M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2986.3500000000004</v>
      </c>
      <c r="N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3010.67</v>
      </c>
      <c r="O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3025.23</v>
      </c>
      <c r="P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3028.9900000000002</v>
      </c>
      <c r="Q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3021.3900000000003</v>
      </c>
      <c r="R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3132.75</v>
      </c>
      <c r="S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3112.1000000000004</v>
      </c>
      <c r="T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2963.86</v>
      </c>
      <c r="U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2933.71</v>
      </c>
      <c r="V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2931.3100000000004</v>
      </c>
      <c r="W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2952.32</v>
      </c>
      <c r="X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2999.9100000000003</v>
      </c>
      <c r="Y387" s="11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2936.4300000000003</v>
      </c>
    </row>
    <row r="388" spans="1:27" x14ac:dyDescent="0.2">
      <c r="A388" s="94">
        <f t="shared" si="10"/>
        <v>41590</v>
      </c>
      <c r="B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2941.96</v>
      </c>
      <c r="C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2986.83</v>
      </c>
      <c r="D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3009.8500000000004</v>
      </c>
      <c r="E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3025.98</v>
      </c>
      <c r="F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3025.9500000000003</v>
      </c>
      <c r="G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3009.94</v>
      </c>
      <c r="H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2959.01</v>
      </c>
      <c r="I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3101.1400000000003</v>
      </c>
      <c r="J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3046.1600000000003</v>
      </c>
      <c r="K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3100.65</v>
      </c>
      <c r="L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3072</v>
      </c>
      <c r="M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2987.57</v>
      </c>
      <c r="N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3011.78</v>
      </c>
      <c r="O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3026.4300000000003</v>
      </c>
      <c r="P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3030.1400000000003</v>
      </c>
      <c r="Q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3022.67</v>
      </c>
      <c r="R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3136.46</v>
      </c>
      <c r="S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3116.9700000000003</v>
      </c>
      <c r="T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2966.27</v>
      </c>
      <c r="U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2930.7400000000002</v>
      </c>
      <c r="V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2932.9300000000003</v>
      </c>
      <c r="W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2951.65</v>
      </c>
      <c r="X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2990.26</v>
      </c>
      <c r="Y388" s="11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2935.6400000000003</v>
      </c>
    </row>
    <row r="389" spans="1:27" x14ac:dyDescent="0.2">
      <c r="A389" s="94">
        <f t="shared" si="10"/>
        <v>41591</v>
      </c>
      <c r="B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2941.7000000000003</v>
      </c>
      <c r="C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2986.52</v>
      </c>
      <c r="D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3021.58</v>
      </c>
      <c r="E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3025.67</v>
      </c>
      <c r="F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3025.79</v>
      </c>
      <c r="G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3030.03</v>
      </c>
      <c r="H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2972.86</v>
      </c>
      <c r="I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3092.13</v>
      </c>
      <c r="J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3034.4500000000003</v>
      </c>
      <c r="K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3071.91</v>
      </c>
      <c r="L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3053.6000000000004</v>
      </c>
      <c r="M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2964.59</v>
      </c>
      <c r="N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2980.32</v>
      </c>
      <c r="O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3011.57</v>
      </c>
      <c r="P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3004.48</v>
      </c>
      <c r="Q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3008.1000000000004</v>
      </c>
      <c r="R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3114.44</v>
      </c>
      <c r="S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3072.6400000000003</v>
      </c>
      <c r="T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2965.36</v>
      </c>
      <c r="U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2919.79</v>
      </c>
      <c r="V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2932.29</v>
      </c>
      <c r="W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2948.3100000000004</v>
      </c>
      <c r="X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2986.8</v>
      </c>
      <c r="Y389" s="11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2931.4700000000003</v>
      </c>
    </row>
    <row r="390" spans="1:27" x14ac:dyDescent="0.2">
      <c r="A390" s="94">
        <f t="shared" si="10"/>
        <v>41592</v>
      </c>
      <c r="B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2948.1600000000003</v>
      </c>
      <c r="C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2994.02</v>
      </c>
      <c r="D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3021.51</v>
      </c>
      <c r="E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3025.63</v>
      </c>
      <c r="F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3029.78</v>
      </c>
      <c r="G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3021.7400000000002</v>
      </c>
      <c r="H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2972.58</v>
      </c>
      <c r="I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3092.05</v>
      </c>
      <c r="J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3034.38</v>
      </c>
      <c r="K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3067.8100000000004</v>
      </c>
      <c r="L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3050.53</v>
      </c>
      <c r="M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2959.29</v>
      </c>
      <c r="N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2971.54</v>
      </c>
      <c r="O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2991.38</v>
      </c>
      <c r="P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2994.82</v>
      </c>
      <c r="Q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2998.2200000000003</v>
      </c>
      <c r="R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3090.44</v>
      </c>
      <c r="S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3034.05</v>
      </c>
      <c r="T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2933.0600000000004</v>
      </c>
      <c r="U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2919.69</v>
      </c>
      <c r="V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2932.1400000000003</v>
      </c>
      <c r="W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2952.6400000000003</v>
      </c>
      <c r="X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2982.86</v>
      </c>
      <c r="Y390" s="11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2933.91</v>
      </c>
    </row>
    <row r="391" spans="1:27" x14ac:dyDescent="0.2">
      <c r="A391" s="94">
        <f t="shared" si="10"/>
        <v>41593</v>
      </c>
      <c r="B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2944.9100000000003</v>
      </c>
      <c r="C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2991.0200000000004</v>
      </c>
      <c r="D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3019.03</v>
      </c>
      <c r="E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3022.9900000000002</v>
      </c>
      <c r="F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3027.38</v>
      </c>
      <c r="G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3014.84</v>
      </c>
      <c r="H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2963.4700000000003</v>
      </c>
      <c r="I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3081.38</v>
      </c>
      <c r="J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3031.65</v>
      </c>
      <c r="K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3100.51</v>
      </c>
      <c r="L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3095.76</v>
      </c>
      <c r="M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2974.61</v>
      </c>
      <c r="N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2981.1000000000004</v>
      </c>
      <c r="O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2991.05</v>
      </c>
      <c r="P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2994.46</v>
      </c>
      <c r="Q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2987.6400000000003</v>
      </c>
      <c r="R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3067.19</v>
      </c>
      <c r="S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3034.23</v>
      </c>
      <c r="T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2932.79</v>
      </c>
      <c r="U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2919.8500000000004</v>
      </c>
      <c r="V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2932.5</v>
      </c>
      <c r="W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2951.1000000000004</v>
      </c>
      <c r="X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2988.6000000000004</v>
      </c>
      <c r="Y391" s="11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2934.59</v>
      </c>
    </row>
    <row r="392" spans="1:27" x14ac:dyDescent="0.2">
      <c r="A392" s="94">
        <f t="shared" si="10"/>
        <v>41594</v>
      </c>
      <c r="B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2934.2000000000003</v>
      </c>
      <c r="C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2993.76</v>
      </c>
      <c r="D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3030.3100000000004</v>
      </c>
      <c r="E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3039.9900000000002</v>
      </c>
      <c r="F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3040</v>
      </c>
      <c r="G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3025.9</v>
      </c>
      <c r="H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2996.08</v>
      </c>
      <c r="I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2968.17</v>
      </c>
      <c r="J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2930.21</v>
      </c>
      <c r="K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3069.5600000000004</v>
      </c>
      <c r="L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3055.09</v>
      </c>
      <c r="M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3040.42</v>
      </c>
      <c r="N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3059.4100000000003</v>
      </c>
      <c r="O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3074.23</v>
      </c>
      <c r="P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3089.84</v>
      </c>
      <c r="Q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3111.31</v>
      </c>
      <c r="R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3106.13</v>
      </c>
      <c r="S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3052.5</v>
      </c>
      <c r="T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2955.6000000000004</v>
      </c>
      <c r="U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2955.3500000000004</v>
      </c>
      <c r="V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2955.57</v>
      </c>
      <c r="W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2958.34</v>
      </c>
      <c r="X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2996.59</v>
      </c>
      <c r="Y392" s="11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2934.38</v>
      </c>
    </row>
    <row r="393" spans="1:27" x14ac:dyDescent="0.2">
      <c r="A393" s="94">
        <f t="shared" si="10"/>
        <v>41595</v>
      </c>
      <c r="B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2928.88</v>
      </c>
      <c r="C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2970.4</v>
      </c>
      <c r="D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2995.19</v>
      </c>
      <c r="E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3008.57</v>
      </c>
      <c r="F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3012.76</v>
      </c>
      <c r="G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2974.32</v>
      </c>
      <c r="H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3004.75</v>
      </c>
      <c r="I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2975.1600000000003</v>
      </c>
      <c r="J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2936.9700000000003</v>
      </c>
      <c r="K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3111.21</v>
      </c>
      <c r="L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3059.52</v>
      </c>
      <c r="M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3049.7000000000003</v>
      </c>
      <c r="N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3045.3500000000004</v>
      </c>
      <c r="O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3049.9</v>
      </c>
      <c r="P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3045.5</v>
      </c>
      <c r="Q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3026.9300000000003</v>
      </c>
      <c r="R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3005.53</v>
      </c>
      <c r="S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2967.4</v>
      </c>
      <c r="T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2954.63</v>
      </c>
      <c r="U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2954.82</v>
      </c>
      <c r="V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2955.6000000000004</v>
      </c>
      <c r="W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2957.6400000000003</v>
      </c>
      <c r="X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3047.44</v>
      </c>
      <c r="Y393" s="11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2940.1800000000003</v>
      </c>
    </row>
    <row r="394" spans="1:27" x14ac:dyDescent="0.2">
      <c r="A394" s="94">
        <f t="shared" si="10"/>
        <v>41596</v>
      </c>
      <c r="B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2925.46</v>
      </c>
      <c r="C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2968.46</v>
      </c>
      <c r="D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2997.61</v>
      </c>
      <c r="E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3013.3</v>
      </c>
      <c r="F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3009.28</v>
      </c>
      <c r="G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2982.94</v>
      </c>
      <c r="H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2948.1600000000003</v>
      </c>
      <c r="I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3061.88</v>
      </c>
      <c r="J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2998.15</v>
      </c>
      <c r="K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3037.1200000000003</v>
      </c>
      <c r="L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3024.8900000000003</v>
      </c>
      <c r="M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2943.78</v>
      </c>
      <c r="N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2964.94</v>
      </c>
      <c r="O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2961.81</v>
      </c>
      <c r="P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2971.25</v>
      </c>
      <c r="Q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2974.4500000000003</v>
      </c>
      <c r="R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3053.73</v>
      </c>
      <c r="S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3015.03</v>
      </c>
      <c r="T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2962.98</v>
      </c>
      <c r="U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2958.53</v>
      </c>
      <c r="V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2958.7200000000003</v>
      </c>
      <c r="W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2950.34</v>
      </c>
      <c r="X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3034.75</v>
      </c>
      <c r="Y394" s="11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2935.32</v>
      </c>
    </row>
    <row r="395" spans="1:27" x14ac:dyDescent="0.2">
      <c r="A395" s="94">
        <f t="shared" si="10"/>
        <v>41597</v>
      </c>
      <c r="B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2925.94</v>
      </c>
      <c r="C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2968.6000000000004</v>
      </c>
      <c r="D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2998.2200000000003</v>
      </c>
      <c r="E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3013.63</v>
      </c>
      <c r="F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3009.63</v>
      </c>
      <c r="G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2983.42</v>
      </c>
      <c r="H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2948.73</v>
      </c>
      <c r="I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3061.8900000000003</v>
      </c>
      <c r="J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2997.26</v>
      </c>
      <c r="K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3035.9300000000003</v>
      </c>
      <c r="L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3023.78</v>
      </c>
      <c r="M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2942.56</v>
      </c>
      <c r="N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2963.9700000000003</v>
      </c>
      <c r="O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2960.78</v>
      </c>
      <c r="P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2970.4</v>
      </c>
      <c r="Q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2973.82</v>
      </c>
      <c r="R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3053.32</v>
      </c>
      <c r="S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3014.7200000000003</v>
      </c>
      <c r="T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2961.1200000000003</v>
      </c>
      <c r="U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2957.26</v>
      </c>
      <c r="V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2957.5</v>
      </c>
      <c r="W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2949.41</v>
      </c>
      <c r="X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3031.19</v>
      </c>
      <c r="Y395" s="11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2934.4</v>
      </c>
    </row>
    <row r="396" spans="1:27" x14ac:dyDescent="0.2">
      <c r="A396" s="94">
        <f t="shared" si="10"/>
        <v>41598</v>
      </c>
      <c r="B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2929.04</v>
      </c>
      <c r="C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2983.13</v>
      </c>
      <c r="D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3005.94</v>
      </c>
      <c r="E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3009.91</v>
      </c>
      <c r="F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3002.02</v>
      </c>
      <c r="G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2998.3100000000004</v>
      </c>
      <c r="H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2958.78</v>
      </c>
      <c r="I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3062.2000000000003</v>
      </c>
      <c r="J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2986.87</v>
      </c>
      <c r="K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3023.19</v>
      </c>
      <c r="L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2984.54</v>
      </c>
      <c r="M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2956.61</v>
      </c>
      <c r="N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2931.7200000000003</v>
      </c>
      <c r="O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2922.26</v>
      </c>
      <c r="P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2919.23</v>
      </c>
      <c r="Q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2921.6000000000004</v>
      </c>
      <c r="R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2991.46</v>
      </c>
      <c r="S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2965.75</v>
      </c>
      <c r="T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2961.7200000000003</v>
      </c>
      <c r="U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2957.61</v>
      </c>
      <c r="V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2930.63</v>
      </c>
      <c r="W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2951.7400000000002</v>
      </c>
      <c r="X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3067.3500000000004</v>
      </c>
      <c r="Y396" s="11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2974.02</v>
      </c>
    </row>
    <row r="397" spans="1:27" x14ac:dyDescent="0.2">
      <c r="A397" s="94">
        <f t="shared" si="10"/>
        <v>41599</v>
      </c>
      <c r="B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2932.2400000000002</v>
      </c>
      <c r="C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2957.71</v>
      </c>
      <c r="D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2975.4300000000003</v>
      </c>
      <c r="E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2990.28</v>
      </c>
      <c r="F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2982.73</v>
      </c>
      <c r="G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2957.87</v>
      </c>
      <c r="H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2925.79</v>
      </c>
      <c r="I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3018.63</v>
      </c>
      <c r="J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2976.42</v>
      </c>
      <c r="K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3007.17</v>
      </c>
      <c r="L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2991.9900000000002</v>
      </c>
      <c r="M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2935.1800000000003</v>
      </c>
      <c r="N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2932.8100000000004</v>
      </c>
      <c r="O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2947.38</v>
      </c>
      <c r="P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2947.32</v>
      </c>
      <c r="Q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2938.23</v>
      </c>
      <c r="R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3009.4700000000003</v>
      </c>
      <c r="S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2965.3500000000004</v>
      </c>
      <c r="T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2963.0600000000004</v>
      </c>
      <c r="U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2959.42</v>
      </c>
      <c r="V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2959.36</v>
      </c>
      <c r="W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2951.9700000000003</v>
      </c>
      <c r="X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3063.04</v>
      </c>
      <c r="Y397" s="11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2957.32</v>
      </c>
    </row>
    <row r="398" spans="1:27" x14ac:dyDescent="0.2">
      <c r="A398" s="94">
        <f t="shared" si="10"/>
        <v>41600</v>
      </c>
      <c r="B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2933.51</v>
      </c>
      <c r="C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2920.69</v>
      </c>
      <c r="D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2937.21</v>
      </c>
      <c r="E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2967.75</v>
      </c>
      <c r="F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2947.11</v>
      </c>
      <c r="G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2937.01</v>
      </c>
      <c r="H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2934.8500000000004</v>
      </c>
      <c r="I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2996.84</v>
      </c>
      <c r="J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2950.75</v>
      </c>
      <c r="K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2990.9900000000002</v>
      </c>
      <c r="L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2962.86</v>
      </c>
      <c r="M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2954.1800000000003</v>
      </c>
      <c r="N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2953.8100000000004</v>
      </c>
      <c r="O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2951.3</v>
      </c>
      <c r="P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2951.75</v>
      </c>
      <c r="Q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2950.78</v>
      </c>
      <c r="R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2971.9300000000003</v>
      </c>
      <c r="S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2948.54</v>
      </c>
      <c r="T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2964.67</v>
      </c>
      <c r="U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2959.86</v>
      </c>
      <c r="V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2964.03</v>
      </c>
      <c r="W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2953.75</v>
      </c>
      <c r="X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3084.46</v>
      </c>
      <c r="Y398" s="11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2973.33</v>
      </c>
    </row>
    <row r="399" spans="1:27" x14ac:dyDescent="0.2">
      <c r="A399" s="94">
        <f t="shared" si="10"/>
        <v>41601</v>
      </c>
      <c r="B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2933.57</v>
      </c>
      <c r="C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2931.59</v>
      </c>
      <c r="D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2930.78</v>
      </c>
      <c r="E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2929.9300000000003</v>
      </c>
      <c r="F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2929.53</v>
      </c>
      <c r="G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2929.53</v>
      </c>
      <c r="H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2931.76</v>
      </c>
      <c r="I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2934.4500000000003</v>
      </c>
      <c r="J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2941.75</v>
      </c>
      <c r="K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2975.1400000000003</v>
      </c>
      <c r="L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2945.84</v>
      </c>
      <c r="M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2928.0600000000004</v>
      </c>
      <c r="N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2955.9100000000003</v>
      </c>
      <c r="O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2970.96</v>
      </c>
      <c r="P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2974.62</v>
      </c>
      <c r="Q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2994.32</v>
      </c>
      <c r="R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2991.67</v>
      </c>
      <c r="S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2960.7400000000002</v>
      </c>
      <c r="T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2957.96</v>
      </c>
      <c r="U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2956.9900000000002</v>
      </c>
      <c r="V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2955.63</v>
      </c>
      <c r="W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2966.4500000000003</v>
      </c>
      <c r="X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3102.52</v>
      </c>
      <c r="Y399" s="11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2990.5600000000004</v>
      </c>
    </row>
    <row r="400" spans="1:27" x14ac:dyDescent="0.2">
      <c r="A400" s="94">
        <f t="shared" si="10"/>
        <v>41602</v>
      </c>
      <c r="B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2945.36</v>
      </c>
      <c r="C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2935.65</v>
      </c>
      <c r="D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2935.4300000000003</v>
      </c>
      <c r="E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2938.7400000000002</v>
      </c>
      <c r="F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2942.23</v>
      </c>
      <c r="G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2953.78</v>
      </c>
      <c r="H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2939.91</v>
      </c>
      <c r="I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2929.3100000000004</v>
      </c>
      <c r="J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2939.9900000000002</v>
      </c>
      <c r="K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2991.9500000000003</v>
      </c>
      <c r="L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2952.91</v>
      </c>
      <c r="M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2945.38</v>
      </c>
      <c r="N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2955.88</v>
      </c>
      <c r="O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2982.66</v>
      </c>
      <c r="P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3007.38</v>
      </c>
      <c r="Q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3011.71</v>
      </c>
      <c r="R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2991.44</v>
      </c>
      <c r="S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2924.9900000000002</v>
      </c>
      <c r="T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2955.5600000000004</v>
      </c>
      <c r="U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2956.9900000000002</v>
      </c>
      <c r="V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2958.3</v>
      </c>
      <c r="W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2965.8</v>
      </c>
      <c r="X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3120.38</v>
      </c>
      <c r="Y400" s="11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2991.7400000000002</v>
      </c>
      <c r="AA400" s="95"/>
    </row>
    <row r="401" spans="1:25" x14ac:dyDescent="0.2">
      <c r="A401" s="94">
        <f t="shared" si="10"/>
        <v>41603</v>
      </c>
      <c r="B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2934.9100000000003</v>
      </c>
      <c r="C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2922.02</v>
      </c>
      <c r="D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2944.32</v>
      </c>
      <c r="E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2957.73</v>
      </c>
      <c r="F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2947.32</v>
      </c>
      <c r="G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2937.76</v>
      </c>
      <c r="H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2932.86</v>
      </c>
      <c r="I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2997.2000000000003</v>
      </c>
      <c r="J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2951.46</v>
      </c>
      <c r="K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3007.23</v>
      </c>
      <c r="L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2977.63</v>
      </c>
      <c r="M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2954.82</v>
      </c>
      <c r="N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2939.23</v>
      </c>
      <c r="O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2921.69</v>
      </c>
      <c r="P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2922.96</v>
      </c>
      <c r="Q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2933.75</v>
      </c>
      <c r="R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2983.63</v>
      </c>
      <c r="S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2959.73</v>
      </c>
      <c r="T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2963.84</v>
      </c>
      <c r="U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2964.7400000000002</v>
      </c>
      <c r="V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2965.4500000000003</v>
      </c>
      <c r="W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2953.9700000000003</v>
      </c>
      <c r="X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3097.32</v>
      </c>
      <c r="Y401" s="11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2966.5600000000004</v>
      </c>
    </row>
    <row r="402" spans="1:25" x14ac:dyDescent="0.2">
      <c r="A402" s="94">
        <f t="shared" si="10"/>
        <v>41604</v>
      </c>
      <c r="B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2934.32</v>
      </c>
      <c r="C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2931.34</v>
      </c>
      <c r="D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2944.38</v>
      </c>
      <c r="E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2957.73</v>
      </c>
      <c r="F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2947.55</v>
      </c>
      <c r="G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2941.1000000000004</v>
      </c>
      <c r="H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2931.79</v>
      </c>
      <c r="I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2998.11</v>
      </c>
      <c r="J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2964.9500000000003</v>
      </c>
      <c r="K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3023.7200000000003</v>
      </c>
      <c r="L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3011.59</v>
      </c>
      <c r="M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2934.33</v>
      </c>
      <c r="N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2954.46</v>
      </c>
      <c r="O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2957.33</v>
      </c>
      <c r="P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2960.61</v>
      </c>
      <c r="Q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2951.2400000000002</v>
      </c>
      <c r="R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3044.17</v>
      </c>
      <c r="S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3003.34</v>
      </c>
      <c r="T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2963.5</v>
      </c>
      <c r="U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2964.28</v>
      </c>
      <c r="V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2964.6800000000003</v>
      </c>
      <c r="W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2951.07</v>
      </c>
      <c r="X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3074.9300000000003</v>
      </c>
      <c r="Y402" s="11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2955.4700000000003</v>
      </c>
    </row>
    <row r="403" spans="1:25" x14ac:dyDescent="0.2">
      <c r="A403" s="94">
        <f t="shared" si="10"/>
        <v>41605</v>
      </c>
      <c r="B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2934.19</v>
      </c>
      <c r="C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2944.3900000000003</v>
      </c>
      <c r="D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2957.9900000000002</v>
      </c>
      <c r="E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2964.88</v>
      </c>
      <c r="F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2961.4500000000003</v>
      </c>
      <c r="G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2957.63</v>
      </c>
      <c r="H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2923.55</v>
      </c>
      <c r="I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3011.44</v>
      </c>
      <c r="J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2970.79</v>
      </c>
      <c r="K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3031.88</v>
      </c>
      <c r="L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3035.78</v>
      </c>
      <c r="M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2949.17</v>
      </c>
      <c r="N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2964.48</v>
      </c>
      <c r="O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2970.56</v>
      </c>
      <c r="P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2973.51</v>
      </c>
      <c r="Q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2976.98</v>
      </c>
      <c r="R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3066.19</v>
      </c>
      <c r="S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3013.96</v>
      </c>
      <c r="T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2963.63</v>
      </c>
      <c r="U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2963.61</v>
      </c>
      <c r="V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2964.6800000000003</v>
      </c>
      <c r="W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2951.23</v>
      </c>
      <c r="X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3054.4</v>
      </c>
      <c r="Y403" s="11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2941.2700000000004</v>
      </c>
    </row>
    <row r="404" spans="1:25" x14ac:dyDescent="0.2">
      <c r="A404" s="94">
        <f t="shared" si="10"/>
        <v>41606</v>
      </c>
      <c r="B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2923.9700000000003</v>
      </c>
      <c r="C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2957.7000000000003</v>
      </c>
      <c r="D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2982.58</v>
      </c>
      <c r="E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2993.88</v>
      </c>
      <c r="F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2986.3500000000004</v>
      </c>
      <c r="G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2978.71</v>
      </c>
      <c r="H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2932.31</v>
      </c>
      <c r="I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3016.2000000000003</v>
      </c>
      <c r="J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2971.48</v>
      </c>
      <c r="K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3013.12</v>
      </c>
      <c r="L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3001.4100000000003</v>
      </c>
      <c r="M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2924.8500000000004</v>
      </c>
      <c r="N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2934.82</v>
      </c>
      <c r="O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2946.4900000000002</v>
      </c>
      <c r="P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2955.2200000000003</v>
      </c>
      <c r="Q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2978.08</v>
      </c>
      <c r="R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3067.94</v>
      </c>
      <c r="S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3016.02</v>
      </c>
      <c r="T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2957.78</v>
      </c>
      <c r="U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2958.7200000000003</v>
      </c>
      <c r="V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2959.78</v>
      </c>
      <c r="W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2950.1800000000003</v>
      </c>
      <c r="X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3043.76</v>
      </c>
      <c r="Y404" s="11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2940.62</v>
      </c>
    </row>
    <row r="405" spans="1:25" x14ac:dyDescent="0.2">
      <c r="A405" s="94">
        <f t="shared" si="10"/>
        <v>41607</v>
      </c>
      <c r="B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2932.63</v>
      </c>
      <c r="C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2937.56</v>
      </c>
      <c r="D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2957.45</v>
      </c>
      <c r="E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2960.9900000000002</v>
      </c>
      <c r="F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2957.4700000000003</v>
      </c>
      <c r="G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2950.4900000000002</v>
      </c>
      <c r="H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2933.09</v>
      </c>
      <c r="I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2997.53</v>
      </c>
      <c r="J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2955.61</v>
      </c>
      <c r="K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2993.58</v>
      </c>
      <c r="L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2978.9500000000003</v>
      </c>
      <c r="M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2956.09</v>
      </c>
      <c r="N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2934.63</v>
      </c>
      <c r="O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2946.31</v>
      </c>
      <c r="P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2942.98</v>
      </c>
      <c r="Q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2937.53</v>
      </c>
      <c r="R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3016.26</v>
      </c>
      <c r="S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2978.08</v>
      </c>
      <c r="T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2961.82</v>
      </c>
      <c r="U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2959.03</v>
      </c>
      <c r="V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2960.57</v>
      </c>
      <c r="W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2950.98</v>
      </c>
      <c r="X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3073.2000000000003</v>
      </c>
      <c r="Y405" s="11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2940.25</v>
      </c>
    </row>
    <row r="406" spans="1:25" x14ac:dyDescent="0.2">
      <c r="A406" s="94">
        <f t="shared" si="10"/>
        <v>41608</v>
      </c>
      <c r="B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2934.9100000000003</v>
      </c>
      <c r="C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2932.75</v>
      </c>
      <c r="D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2947.19</v>
      </c>
      <c r="E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2954.8900000000003</v>
      </c>
      <c r="F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2951.0600000000004</v>
      </c>
      <c r="G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2958.26</v>
      </c>
      <c r="H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2939.55</v>
      </c>
      <c r="I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2938.69</v>
      </c>
      <c r="J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2940.34</v>
      </c>
      <c r="K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2957.6000000000004</v>
      </c>
      <c r="L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2937.1800000000003</v>
      </c>
      <c r="M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2923.4</v>
      </c>
      <c r="N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2946.73</v>
      </c>
      <c r="O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2957.8900000000003</v>
      </c>
      <c r="P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2965.36</v>
      </c>
      <c r="Q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2973.28</v>
      </c>
      <c r="R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2970.53</v>
      </c>
      <c r="S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2951.6000000000004</v>
      </c>
      <c r="T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2956.6800000000003</v>
      </c>
      <c r="U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2956.42</v>
      </c>
      <c r="V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2958.12</v>
      </c>
      <c r="W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2956.03</v>
      </c>
      <c r="X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3082.19</v>
      </c>
      <c r="Y406" s="11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2939.7700000000004</v>
      </c>
    </row>
    <row r="407" spans="1:25" x14ac:dyDescent="0.2">
      <c r="A407" s="100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x14ac:dyDescent="0.25">
      <c r="A408" s="102" t="s">
        <v>162</v>
      </c>
    </row>
    <row r="409" spans="1:25" ht="12.75" x14ac:dyDescent="0.2">
      <c r="A409" s="165" t="s">
        <v>50</v>
      </c>
      <c r="B409" s="168" t="s">
        <v>131</v>
      </c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70"/>
    </row>
    <row r="410" spans="1:25" ht="12.75" x14ac:dyDescent="0.2">
      <c r="A410" s="166"/>
      <c r="B410" s="171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3"/>
    </row>
    <row r="411" spans="1:25" ht="12.75" x14ac:dyDescent="0.2">
      <c r="A411" s="166"/>
      <c r="B411" s="174" t="s">
        <v>132</v>
      </c>
      <c r="C411" s="163" t="s">
        <v>133</v>
      </c>
      <c r="D411" s="163" t="s">
        <v>134</v>
      </c>
      <c r="E411" s="163" t="s">
        <v>135</v>
      </c>
      <c r="F411" s="163" t="s">
        <v>136</v>
      </c>
      <c r="G411" s="163" t="s">
        <v>137</v>
      </c>
      <c r="H411" s="163" t="s">
        <v>138</v>
      </c>
      <c r="I411" s="163" t="s">
        <v>139</v>
      </c>
      <c r="J411" s="163" t="s">
        <v>140</v>
      </c>
      <c r="K411" s="163" t="s">
        <v>141</v>
      </c>
      <c r="L411" s="163" t="s">
        <v>142</v>
      </c>
      <c r="M411" s="163" t="s">
        <v>143</v>
      </c>
      <c r="N411" s="176" t="s">
        <v>144</v>
      </c>
      <c r="O411" s="163" t="s">
        <v>145</v>
      </c>
      <c r="P411" s="163" t="s">
        <v>146</v>
      </c>
      <c r="Q411" s="163" t="s">
        <v>147</v>
      </c>
      <c r="R411" s="163" t="s">
        <v>148</v>
      </c>
      <c r="S411" s="163" t="s">
        <v>149</v>
      </c>
      <c r="T411" s="163" t="s">
        <v>150</v>
      </c>
      <c r="U411" s="163" t="s">
        <v>151</v>
      </c>
      <c r="V411" s="163" t="s">
        <v>152</v>
      </c>
      <c r="W411" s="163" t="s">
        <v>153</v>
      </c>
      <c r="X411" s="163" t="s">
        <v>154</v>
      </c>
      <c r="Y411" s="163" t="s">
        <v>155</v>
      </c>
    </row>
    <row r="412" spans="1:25" ht="12.75" x14ac:dyDescent="0.2">
      <c r="A412" s="167"/>
      <c r="B412" s="175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7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94">
        <f t="shared" ref="A413:A442" si="11">A377</f>
        <v>41579</v>
      </c>
      <c r="B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2952.73</v>
      </c>
      <c r="C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2997.3</v>
      </c>
      <c r="D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3018.33</v>
      </c>
      <c r="E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3018.3500000000004</v>
      </c>
      <c r="F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3023.05</v>
      </c>
      <c r="G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3019.92</v>
      </c>
      <c r="H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2968.78</v>
      </c>
      <c r="I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3118.11</v>
      </c>
      <c r="J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3060.3900000000003</v>
      </c>
      <c r="K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3136.4700000000003</v>
      </c>
      <c r="L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3103.9</v>
      </c>
      <c r="M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2989.0600000000004</v>
      </c>
      <c r="N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3019.55</v>
      </c>
      <c r="O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3044.1800000000003</v>
      </c>
      <c r="P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3052</v>
      </c>
      <c r="Q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3047.3500000000004</v>
      </c>
      <c r="R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3216.9500000000003</v>
      </c>
      <c r="S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3224.94</v>
      </c>
      <c r="T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3056.4300000000003</v>
      </c>
      <c r="U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2947.59</v>
      </c>
      <c r="V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2940.01</v>
      </c>
      <c r="W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2897.61</v>
      </c>
      <c r="X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2914.96</v>
      </c>
      <c r="Y413" s="11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2909.27</v>
      </c>
    </row>
    <row r="414" spans="1:25" x14ac:dyDescent="0.2">
      <c r="A414" s="94">
        <f t="shared" si="11"/>
        <v>41580</v>
      </c>
      <c r="B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2915.98</v>
      </c>
      <c r="C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2962.84</v>
      </c>
      <c r="D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2988.34</v>
      </c>
      <c r="E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2992.71</v>
      </c>
      <c r="F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3006.6200000000003</v>
      </c>
      <c r="G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2988.8100000000004</v>
      </c>
      <c r="H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2967.75</v>
      </c>
      <c r="I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2948.04</v>
      </c>
      <c r="J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2901.0600000000004</v>
      </c>
      <c r="K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3080.03</v>
      </c>
      <c r="L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3064.11</v>
      </c>
      <c r="M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3080.32</v>
      </c>
      <c r="N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3091.79</v>
      </c>
      <c r="O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3097.55</v>
      </c>
      <c r="P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3108.73</v>
      </c>
      <c r="Q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3139.79</v>
      </c>
      <c r="R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3153.11</v>
      </c>
      <c r="S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3134.96</v>
      </c>
      <c r="T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2947.73</v>
      </c>
      <c r="U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2910.27</v>
      </c>
      <c r="V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2893.05</v>
      </c>
      <c r="W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2911.4</v>
      </c>
      <c r="X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2958.94</v>
      </c>
      <c r="Y414" s="11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2897.65</v>
      </c>
    </row>
    <row r="415" spans="1:25" x14ac:dyDescent="0.2">
      <c r="A415" s="94">
        <f t="shared" si="11"/>
        <v>41581</v>
      </c>
      <c r="B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2928.17</v>
      </c>
      <c r="C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2963.82</v>
      </c>
      <c r="D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2993.8900000000003</v>
      </c>
      <c r="E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3008.4500000000003</v>
      </c>
      <c r="F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3013.26</v>
      </c>
      <c r="G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2990.42</v>
      </c>
      <c r="H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2981.8100000000004</v>
      </c>
      <c r="I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2973.1800000000003</v>
      </c>
      <c r="J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2937.4900000000002</v>
      </c>
      <c r="K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3125.4500000000003</v>
      </c>
      <c r="L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3101.2200000000003</v>
      </c>
      <c r="M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3095.4</v>
      </c>
      <c r="N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3107.5</v>
      </c>
      <c r="O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3157.34</v>
      </c>
      <c r="P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3191.5</v>
      </c>
      <c r="Q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3198.67</v>
      </c>
      <c r="R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3191.23</v>
      </c>
      <c r="S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3166.6600000000003</v>
      </c>
      <c r="T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2959.51</v>
      </c>
      <c r="U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2893.5</v>
      </c>
      <c r="V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2888.7200000000003</v>
      </c>
      <c r="W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2920.77</v>
      </c>
      <c r="X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2969.6400000000003</v>
      </c>
      <c r="Y415" s="11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2902.34</v>
      </c>
    </row>
    <row r="416" spans="1:25" x14ac:dyDescent="0.2">
      <c r="A416" s="94">
        <f t="shared" si="11"/>
        <v>41582</v>
      </c>
      <c r="B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2928.03</v>
      </c>
      <c r="C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2963.91</v>
      </c>
      <c r="D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2993.9500000000003</v>
      </c>
      <c r="E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3008.17</v>
      </c>
      <c r="F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3012.8100000000004</v>
      </c>
      <c r="G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2989.9900000000002</v>
      </c>
      <c r="H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2980.9900000000002</v>
      </c>
      <c r="I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2971.44</v>
      </c>
      <c r="J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2935.8</v>
      </c>
      <c r="K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3124.69</v>
      </c>
      <c r="L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3100.8700000000003</v>
      </c>
      <c r="M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3094.9</v>
      </c>
      <c r="N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3106.9900000000002</v>
      </c>
      <c r="O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3156.48</v>
      </c>
      <c r="P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3191.12</v>
      </c>
      <c r="Q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3198.61</v>
      </c>
      <c r="R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3190.82</v>
      </c>
      <c r="S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3166.02</v>
      </c>
      <c r="T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2959.01</v>
      </c>
      <c r="U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2894.62</v>
      </c>
      <c r="V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2888.05</v>
      </c>
      <c r="W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2920.12</v>
      </c>
      <c r="X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2964.5600000000004</v>
      </c>
      <c r="Y416" s="11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2907.15</v>
      </c>
    </row>
    <row r="417" spans="1:25" x14ac:dyDescent="0.2">
      <c r="A417" s="94">
        <f t="shared" si="11"/>
        <v>41583</v>
      </c>
      <c r="B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2944.79</v>
      </c>
      <c r="C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2985.04</v>
      </c>
      <c r="D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3004.38</v>
      </c>
      <c r="E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3021.4300000000003</v>
      </c>
      <c r="F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3021.33</v>
      </c>
      <c r="G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3000.78</v>
      </c>
      <c r="H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2969.75</v>
      </c>
      <c r="I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3110.1000000000004</v>
      </c>
      <c r="J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3082.16</v>
      </c>
      <c r="K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3177.2200000000003</v>
      </c>
      <c r="L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3170.27</v>
      </c>
      <c r="M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3058.4700000000003</v>
      </c>
      <c r="N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3067.54</v>
      </c>
      <c r="O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3104.84</v>
      </c>
      <c r="P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3072.21</v>
      </c>
      <c r="Q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3081.33</v>
      </c>
      <c r="R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3272.2700000000004</v>
      </c>
      <c r="S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3247.5</v>
      </c>
      <c r="T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3057.13</v>
      </c>
      <c r="U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2962.2200000000003</v>
      </c>
      <c r="V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2972.5</v>
      </c>
      <c r="W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2917.8500000000004</v>
      </c>
      <c r="X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2922.65</v>
      </c>
      <c r="Y417" s="11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2902.88</v>
      </c>
    </row>
    <row r="418" spans="1:25" x14ac:dyDescent="0.2">
      <c r="A418" s="94">
        <f t="shared" si="11"/>
        <v>41584</v>
      </c>
      <c r="B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2969.37</v>
      </c>
      <c r="C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3008.87</v>
      </c>
      <c r="D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3038.96</v>
      </c>
      <c r="E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3052.9</v>
      </c>
      <c r="F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3048.15</v>
      </c>
      <c r="G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3034.88</v>
      </c>
      <c r="H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2981.27</v>
      </c>
      <c r="I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3134.8100000000004</v>
      </c>
      <c r="J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3100.23</v>
      </c>
      <c r="K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3202.0600000000004</v>
      </c>
      <c r="L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3195.5</v>
      </c>
      <c r="M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3063.19</v>
      </c>
      <c r="N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3090.69</v>
      </c>
      <c r="O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3104.8900000000003</v>
      </c>
      <c r="P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3104.84</v>
      </c>
      <c r="Q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3114.83</v>
      </c>
      <c r="R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3320.73</v>
      </c>
      <c r="S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3292.8</v>
      </c>
      <c r="T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3071.82</v>
      </c>
      <c r="U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3008.3900000000003</v>
      </c>
      <c r="V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3029.04</v>
      </c>
      <c r="W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2958.94</v>
      </c>
      <c r="X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2935.75</v>
      </c>
      <c r="Y418" s="11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2921.1000000000004</v>
      </c>
    </row>
    <row r="419" spans="1:25" x14ac:dyDescent="0.2">
      <c r="A419" s="94">
        <f t="shared" si="11"/>
        <v>41585</v>
      </c>
      <c r="B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2961.11</v>
      </c>
      <c r="C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3016.17</v>
      </c>
      <c r="D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3042.73</v>
      </c>
      <c r="E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3052.19</v>
      </c>
      <c r="F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3047.54</v>
      </c>
      <c r="G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3043.05</v>
      </c>
      <c r="H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2992.52</v>
      </c>
      <c r="I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3140.25</v>
      </c>
      <c r="J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3071.76</v>
      </c>
      <c r="K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3152.01</v>
      </c>
      <c r="L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3112.3900000000003</v>
      </c>
      <c r="M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2991.69</v>
      </c>
      <c r="N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3014.08</v>
      </c>
      <c r="O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3029.7000000000003</v>
      </c>
      <c r="P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3025.9</v>
      </c>
      <c r="Q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3014.59</v>
      </c>
      <c r="R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3152.41</v>
      </c>
      <c r="S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3125.52</v>
      </c>
      <c r="T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3012.53</v>
      </c>
      <c r="U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2992.4700000000003</v>
      </c>
      <c r="V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3012.26</v>
      </c>
      <c r="W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2938.96</v>
      </c>
      <c r="X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2922.4900000000002</v>
      </c>
      <c r="Y419" s="11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2903.16</v>
      </c>
    </row>
    <row r="420" spans="1:25" x14ac:dyDescent="0.2">
      <c r="A420" s="94">
        <f t="shared" si="11"/>
        <v>41586</v>
      </c>
      <c r="B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2930.3</v>
      </c>
      <c r="C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2972.33</v>
      </c>
      <c r="D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2988.16</v>
      </c>
      <c r="E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3008.4300000000003</v>
      </c>
      <c r="F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3008.3900000000003</v>
      </c>
      <c r="G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2992.44</v>
      </c>
      <c r="H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2945</v>
      </c>
      <c r="I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3090.34</v>
      </c>
      <c r="J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3029.8500000000004</v>
      </c>
      <c r="K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3086.58</v>
      </c>
      <c r="L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3057.8500000000004</v>
      </c>
      <c r="M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2971.32</v>
      </c>
      <c r="N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2992.28</v>
      </c>
      <c r="O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3006.98</v>
      </c>
      <c r="P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3014.59</v>
      </c>
      <c r="Q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3014.66</v>
      </c>
      <c r="R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3102.13</v>
      </c>
      <c r="S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3083.04</v>
      </c>
      <c r="T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2915.71</v>
      </c>
      <c r="U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2892</v>
      </c>
      <c r="V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2906.12</v>
      </c>
      <c r="W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2916.41</v>
      </c>
      <c r="X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2980.53</v>
      </c>
      <c r="Y420" s="11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2909.76</v>
      </c>
    </row>
    <row r="421" spans="1:25" x14ac:dyDescent="0.2">
      <c r="A421" s="94">
        <f t="shared" si="11"/>
        <v>41587</v>
      </c>
      <c r="B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2901.4</v>
      </c>
      <c r="C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2949.08</v>
      </c>
      <c r="D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2978.09</v>
      </c>
      <c r="E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2995.69</v>
      </c>
      <c r="F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3000.1800000000003</v>
      </c>
      <c r="G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2995.44</v>
      </c>
      <c r="H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2953.33</v>
      </c>
      <c r="I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2941.8</v>
      </c>
      <c r="J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2913.13</v>
      </c>
      <c r="K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3071.26</v>
      </c>
      <c r="L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3040.67</v>
      </c>
      <c r="M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3050.44</v>
      </c>
      <c r="N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3050.42</v>
      </c>
      <c r="O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3092.6000000000004</v>
      </c>
      <c r="P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3114.52</v>
      </c>
      <c r="Q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3138.9900000000002</v>
      </c>
      <c r="R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3119.78</v>
      </c>
      <c r="S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3082.9</v>
      </c>
      <c r="T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2899.83</v>
      </c>
      <c r="U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2932.65</v>
      </c>
      <c r="V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2922.75</v>
      </c>
      <c r="W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2924.7000000000003</v>
      </c>
      <c r="X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2971.75</v>
      </c>
      <c r="Y421" s="11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2905.3700000000003</v>
      </c>
    </row>
    <row r="422" spans="1:25" x14ac:dyDescent="0.2">
      <c r="A422" s="94">
        <f t="shared" si="11"/>
        <v>41588</v>
      </c>
      <c r="B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2915.44</v>
      </c>
      <c r="C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2956.88</v>
      </c>
      <c r="D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2990.78</v>
      </c>
      <c r="E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2999.78</v>
      </c>
      <c r="F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3004.42</v>
      </c>
      <c r="G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3009.2400000000002</v>
      </c>
      <c r="H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2965.29</v>
      </c>
      <c r="I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2936.9700000000003</v>
      </c>
      <c r="J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2894.4700000000003</v>
      </c>
      <c r="K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3054.3700000000003</v>
      </c>
      <c r="L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3011.38</v>
      </c>
      <c r="M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3006.87</v>
      </c>
      <c r="N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3044.19</v>
      </c>
      <c r="O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3064.1400000000003</v>
      </c>
      <c r="P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3074.51</v>
      </c>
      <c r="Q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3085.32</v>
      </c>
      <c r="R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3101.3500000000004</v>
      </c>
      <c r="S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3050.03</v>
      </c>
      <c r="T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2885.55</v>
      </c>
      <c r="U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2925.9500000000003</v>
      </c>
      <c r="V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2921.71</v>
      </c>
      <c r="W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2908.3900000000003</v>
      </c>
      <c r="X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2974.19</v>
      </c>
      <c r="Y422" s="11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2906.8500000000004</v>
      </c>
    </row>
    <row r="423" spans="1:25" x14ac:dyDescent="0.2">
      <c r="A423" s="94">
        <f t="shared" si="11"/>
        <v>41589</v>
      </c>
      <c r="B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2920.57</v>
      </c>
      <c r="C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2961.09</v>
      </c>
      <c r="D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2984.2400000000002</v>
      </c>
      <c r="E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3000.3900000000003</v>
      </c>
      <c r="F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3004.69</v>
      </c>
      <c r="G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2988.53</v>
      </c>
      <c r="H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2934.56</v>
      </c>
      <c r="I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3071.61</v>
      </c>
      <c r="J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3018.3900000000003</v>
      </c>
      <c r="K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3067.7000000000003</v>
      </c>
      <c r="L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3044.2400000000002</v>
      </c>
      <c r="M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2948.17</v>
      </c>
      <c r="N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2971.04</v>
      </c>
      <c r="O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2984.7400000000002</v>
      </c>
      <c r="P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2988.28</v>
      </c>
      <c r="Q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2981.13</v>
      </c>
      <c r="R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3085.88</v>
      </c>
      <c r="S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3066.46</v>
      </c>
      <c r="T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2927.02</v>
      </c>
      <c r="U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2898.65</v>
      </c>
      <c r="V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2896.3900000000003</v>
      </c>
      <c r="W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2916.16</v>
      </c>
      <c r="X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2960.92</v>
      </c>
      <c r="Y423" s="11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2901.21</v>
      </c>
    </row>
    <row r="424" spans="1:25" x14ac:dyDescent="0.2">
      <c r="A424" s="94">
        <f t="shared" si="11"/>
        <v>41590</v>
      </c>
      <c r="B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2906.41</v>
      </c>
      <c r="C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2948.62</v>
      </c>
      <c r="D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2970.2700000000004</v>
      </c>
      <c r="E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2985.44</v>
      </c>
      <c r="F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2985.42</v>
      </c>
      <c r="G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2970.36</v>
      </c>
      <c r="H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2922.4500000000003</v>
      </c>
      <c r="I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3056.15</v>
      </c>
      <c r="J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3004.4300000000003</v>
      </c>
      <c r="K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3055.6800000000003</v>
      </c>
      <c r="L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3028.7400000000002</v>
      </c>
      <c r="M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2949.32</v>
      </c>
      <c r="N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2972.09</v>
      </c>
      <c r="O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2985.87</v>
      </c>
      <c r="P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2989.36</v>
      </c>
      <c r="Q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2982.34</v>
      </c>
      <c r="R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3089.3700000000003</v>
      </c>
      <c r="S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3071.04</v>
      </c>
      <c r="T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2929.28</v>
      </c>
      <c r="U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2895.8500000000004</v>
      </c>
      <c r="V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2897.92</v>
      </c>
      <c r="W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2915.5200000000004</v>
      </c>
      <c r="X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2951.8500000000004</v>
      </c>
      <c r="Y424" s="11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2900.46</v>
      </c>
    </row>
    <row r="425" spans="1:25" x14ac:dyDescent="0.2">
      <c r="A425" s="94">
        <f t="shared" si="11"/>
        <v>41591</v>
      </c>
      <c r="B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2906.17</v>
      </c>
      <c r="C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2948.33</v>
      </c>
      <c r="D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2981.3100000000004</v>
      </c>
      <c r="E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2985.16</v>
      </c>
      <c r="F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2985.27</v>
      </c>
      <c r="G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2989.25</v>
      </c>
      <c r="H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2935.48</v>
      </c>
      <c r="I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3047.67</v>
      </c>
      <c r="J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2993.41</v>
      </c>
      <c r="K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3028.65</v>
      </c>
      <c r="L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3011.4300000000003</v>
      </c>
      <c r="M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2927.7</v>
      </c>
      <c r="N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2942.4900000000002</v>
      </c>
      <c r="O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2971.8900000000003</v>
      </c>
      <c r="P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2965.23</v>
      </c>
      <c r="Q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2968.63</v>
      </c>
      <c r="R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3068.6600000000003</v>
      </c>
      <c r="S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3029.34</v>
      </c>
      <c r="T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2928.42</v>
      </c>
      <c r="U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2885.5600000000004</v>
      </c>
      <c r="V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2897.3100000000004</v>
      </c>
      <c r="W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2912.38</v>
      </c>
      <c r="X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2948.6000000000004</v>
      </c>
      <c r="Y425" s="11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2896.55</v>
      </c>
    </row>
    <row r="426" spans="1:25" x14ac:dyDescent="0.2">
      <c r="A426" s="94">
        <f t="shared" si="11"/>
        <v>41592</v>
      </c>
      <c r="B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2912.2400000000002</v>
      </c>
      <c r="C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2955.38</v>
      </c>
      <c r="D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2981.2400000000002</v>
      </c>
      <c r="E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2985.12</v>
      </c>
      <c r="F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2989.02</v>
      </c>
      <c r="G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2981.46</v>
      </c>
      <c r="H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2935.2200000000003</v>
      </c>
      <c r="I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3047.59</v>
      </c>
      <c r="J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2993.3500000000004</v>
      </c>
      <c r="K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3024.8</v>
      </c>
      <c r="L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3008.54</v>
      </c>
      <c r="M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2922.71</v>
      </c>
      <c r="N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2934.2400000000002</v>
      </c>
      <c r="O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2952.9</v>
      </c>
      <c r="P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2956.1400000000003</v>
      </c>
      <c r="Q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2959.33</v>
      </c>
      <c r="R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3046.08</v>
      </c>
      <c r="S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2993.04</v>
      </c>
      <c r="T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2898.04</v>
      </c>
      <c r="U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2885.46</v>
      </c>
      <c r="V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2897.17</v>
      </c>
      <c r="W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2916.46</v>
      </c>
      <c r="X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2944.8900000000003</v>
      </c>
      <c r="Y426" s="11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2898.84</v>
      </c>
    </row>
    <row r="427" spans="1:25" x14ac:dyDescent="0.2">
      <c r="A427" s="94">
        <f t="shared" si="11"/>
        <v>41593</v>
      </c>
      <c r="B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2909.19</v>
      </c>
      <c r="C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2952.5600000000004</v>
      </c>
      <c r="D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2978.9100000000003</v>
      </c>
      <c r="E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2982.63</v>
      </c>
      <c r="F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2986.76</v>
      </c>
      <c r="G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2974.9700000000003</v>
      </c>
      <c r="H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2926.6400000000003</v>
      </c>
      <c r="I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3037.5600000000004</v>
      </c>
      <c r="J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2990.78</v>
      </c>
      <c r="K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3055.55</v>
      </c>
      <c r="L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3051.08</v>
      </c>
      <c r="M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2937.13</v>
      </c>
      <c r="N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2943.23</v>
      </c>
      <c r="O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2952.59</v>
      </c>
      <c r="P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2955.8</v>
      </c>
      <c r="Q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2949.3900000000003</v>
      </c>
      <c r="R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3024.21</v>
      </c>
      <c r="S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2993.21</v>
      </c>
      <c r="T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2897.79</v>
      </c>
      <c r="U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2885.61</v>
      </c>
      <c r="V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2897.51</v>
      </c>
      <c r="W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2915.01</v>
      </c>
      <c r="X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2950.29</v>
      </c>
      <c r="Y427" s="11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2899.48</v>
      </c>
    </row>
    <row r="428" spans="1:25" s="105" customFormat="1" x14ac:dyDescent="0.25">
      <c r="A428" s="94">
        <f t="shared" si="11"/>
        <v>41594</v>
      </c>
      <c r="B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2899.11</v>
      </c>
      <c r="C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2955.1400000000003</v>
      </c>
      <c r="D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2989.52</v>
      </c>
      <c r="E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2998.63</v>
      </c>
      <c r="F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2998.6400000000003</v>
      </c>
      <c r="G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2985.37</v>
      </c>
      <c r="H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2957.32</v>
      </c>
      <c r="I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2931.07</v>
      </c>
      <c r="J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2895.36</v>
      </c>
      <c r="K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3026.44</v>
      </c>
      <c r="L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3012.83</v>
      </c>
      <c r="M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2999.03</v>
      </c>
      <c r="N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3016.8900000000003</v>
      </c>
      <c r="O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3030.83</v>
      </c>
      <c r="P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3045.52</v>
      </c>
      <c r="Q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3065.7200000000003</v>
      </c>
      <c r="R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3060.84</v>
      </c>
      <c r="S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3010.3900000000003</v>
      </c>
      <c r="T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2919.2400000000002</v>
      </c>
      <c r="U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2919</v>
      </c>
      <c r="V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2919.21</v>
      </c>
      <c r="W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2921.82</v>
      </c>
      <c r="X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2957.8100000000004</v>
      </c>
      <c r="Y428" s="11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2899.28</v>
      </c>
    </row>
    <row r="429" spans="1:25" x14ac:dyDescent="0.2">
      <c r="A429" s="94">
        <f t="shared" si="11"/>
        <v>41595</v>
      </c>
      <c r="B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2894.11</v>
      </c>
      <c r="C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2933.16</v>
      </c>
      <c r="D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2956.4900000000002</v>
      </c>
      <c r="E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2969.07</v>
      </c>
      <c r="F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2973.01</v>
      </c>
      <c r="G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2936.8500000000004</v>
      </c>
      <c r="H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2965.48</v>
      </c>
      <c r="I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2937.6400000000003</v>
      </c>
      <c r="J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2901.7200000000003</v>
      </c>
      <c r="K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3065.6200000000003</v>
      </c>
      <c r="L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3017</v>
      </c>
      <c r="M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3007.76</v>
      </c>
      <c r="N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3003.67</v>
      </c>
      <c r="O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3007.9500000000003</v>
      </c>
      <c r="P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3003.8100000000004</v>
      </c>
      <c r="Q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2986.34</v>
      </c>
      <c r="R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2966.21</v>
      </c>
      <c r="S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2930.34</v>
      </c>
      <c r="T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2918.33</v>
      </c>
      <c r="U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2918.51</v>
      </c>
      <c r="V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2919.2400000000002</v>
      </c>
      <c r="W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2921.17</v>
      </c>
      <c r="X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3005.63</v>
      </c>
      <c r="Y429" s="11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2904.73</v>
      </c>
    </row>
    <row r="430" spans="1:25" x14ac:dyDescent="0.2">
      <c r="A430" s="94">
        <f t="shared" si="11"/>
        <v>41596</v>
      </c>
      <c r="B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2890.8900000000003</v>
      </c>
      <c r="C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2931.34</v>
      </c>
      <c r="D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2958.76</v>
      </c>
      <c r="E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2973.52</v>
      </c>
      <c r="F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2969.7400000000002</v>
      </c>
      <c r="G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2944.96</v>
      </c>
      <c r="H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2912.2400000000002</v>
      </c>
      <c r="I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3019.2200000000003</v>
      </c>
      <c r="J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2959.2700000000004</v>
      </c>
      <c r="K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2995.9300000000003</v>
      </c>
      <c r="L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2984.42</v>
      </c>
      <c r="M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2908.13</v>
      </c>
      <c r="N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2928.03</v>
      </c>
      <c r="O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2925.08</v>
      </c>
      <c r="P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2933.96</v>
      </c>
      <c r="Q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2936.9700000000003</v>
      </c>
      <c r="R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3011.55</v>
      </c>
      <c r="S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2975.15</v>
      </c>
      <c r="T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2926.1800000000003</v>
      </c>
      <c r="U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2922</v>
      </c>
      <c r="V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2922.1800000000003</v>
      </c>
      <c r="W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2914.29</v>
      </c>
      <c r="X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2993.7</v>
      </c>
      <c r="Y430" s="11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2900.17</v>
      </c>
    </row>
    <row r="431" spans="1:25" x14ac:dyDescent="0.2">
      <c r="A431" s="94">
        <f t="shared" si="11"/>
        <v>41597</v>
      </c>
      <c r="B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2891.34</v>
      </c>
      <c r="C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2931.4700000000003</v>
      </c>
      <c r="D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2959.33</v>
      </c>
      <c r="E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2973.83</v>
      </c>
      <c r="F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2970.07</v>
      </c>
      <c r="G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2945.4100000000003</v>
      </c>
      <c r="H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2912.78</v>
      </c>
      <c r="I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3019.23</v>
      </c>
      <c r="J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2958.4300000000003</v>
      </c>
      <c r="K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2994.8100000000004</v>
      </c>
      <c r="L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2983.38</v>
      </c>
      <c r="M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2906.9700000000003</v>
      </c>
      <c r="N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2927.11</v>
      </c>
      <c r="O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2924.12</v>
      </c>
      <c r="P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2933.16</v>
      </c>
      <c r="Q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2936.38</v>
      </c>
      <c r="R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3011.1600000000003</v>
      </c>
      <c r="S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2974.8500000000004</v>
      </c>
      <c r="T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2924.44</v>
      </c>
      <c r="U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2920.8</v>
      </c>
      <c r="V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2921.03</v>
      </c>
      <c r="W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2913.42</v>
      </c>
      <c r="X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2990.3500000000004</v>
      </c>
      <c r="Y431" s="11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2899.3</v>
      </c>
    </row>
    <row r="432" spans="1:25" x14ac:dyDescent="0.2">
      <c r="A432" s="94">
        <f t="shared" si="11"/>
        <v>41598</v>
      </c>
      <c r="B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2894.26</v>
      </c>
      <c r="C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2945.1400000000003</v>
      </c>
      <c r="D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2966.6000000000004</v>
      </c>
      <c r="E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2970.33</v>
      </c>
      <c r="F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2962.91</v>
      </c>
      <c r="G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2959.42</v>
      </c>
      <c r="H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2922.23</v>
      </c>
      <c r="I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3019.5200000000004</v>
      </c>
      <c r="J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2948.66</v>
      </c>
      <c r="K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2982.82</v>
      </c>
      <c r="L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2946.4700000000003</v>
      </c>
      <c r="M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2920.19</v>
      </c>
      <c r="N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2896.78</v>
      </c>
      <c r="O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2887.88</v>
      </c>
      <c r="P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2885.03</v>
      </c>
      <c r="Q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2887.26</v>
      </c>
      <c r="R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2952.98</v>
      </c>
      <c r="S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2928.79</v>
      </c>
      <c r="T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2925</v>
      </c>
      <c r="U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2921.13</v>
      </c>
      <c r="V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2895.75</v>
      </c>
      <c r="W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2915.61</v>
      </c>
      <c r="X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3024.37</v>
      </c>
      <c r="Y432" s="11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2936.57</v>
      </c>
    </row>
    <row r="433" spans="1:27" x14ac:dyDescent="0.2">
      <c r="A433" s="94">
        <f t="shared" si="11"/>
        <v>41599</v>
      </c>
      <c r="B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2897.27</v>
      </c>
      <c r="C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2921.23</v>
      </c>
      <c r="D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2937.8900000000003</v>
      </c>
      <c r="E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2951.8700000000003</v>
      </c>
      <c r="F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2944.7700000000004</v>
      </c>
      <c r="G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2921.37</v>
      </c>
      <c r="H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2891.2000000000003</v>
      </c>
      <c r="I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2978.53</v>
      </c>
      <c r="J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2938.83</v>
      </c>
      <c r="K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2967.75</v>
      </c>
      <c r="L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2953.4700000000003</v>
      </c>
      <c r="M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2900.04</v>
      </c>
      <c r="N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2897.8100000000004</v>
      </c>
      <c r="O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2911.51</v>
      </c>
      <c r="P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2911.4500000000003</v>
      </c>
      <c r="Q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2902.9</v>
      </c>
      <c r="R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2969.91</v>
      </c>
      <c r="S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2928.4100000000003</v>
      </c>
      <c r="T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2926.26</v>
      </c>
      <c r="U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2922.83</v>
      </c>
      <c r="V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2922.78</v>
      </c>
      <c r="W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2915.83</v>
      </c>
      <c r="X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3020.31</v>
      </c>
      <c r="Y433" s="11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2920.86</v>
      </c>
    </row>
    <row r="434" spans="1:27" x14ac:dyDescent="0.2">
      <c r="A434" s="94">
        <f t="shared" si="11"/>
        <v>41600</v>
      </c>
      <c r="B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2898.4700000000003</v>
      </c>
      <c r="C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2886.4</v>
      </c>
      <c r="D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2901.9500000000003</v>
      </c>
      <c r="E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2930.67</v>
      </c>
      <c r="F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2911.25</v>
      </c>
      <c r="G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2901.76</v>
      </c>
      <c r="H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2899.73</v>
      </c>
      <c r="I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2958.04</v>
      </c>
      <c r="J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2914.6800000000003</v>
      </c>
      <c r="K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2952.54</v>
      </c>
      <c r="L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2926.07</v>
      </c>
      <c r="M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2917.91</v>
      </c>
      <c r="N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2917.55</v>
      </c>
      <c r="O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2915.19</v>
      </c>
      <c r="P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2915.62</v>
      </c>
      <c r="Q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2914.71</v>
      </c>
      <c r="R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2934.6000000000004</v>
      </c>
      <c r="S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2912.6000000000004</v>
      </c>
      <c r="T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2927.77</v>
      </c>
      <c r="U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2923.25</v>
      </c>
      <c r="V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2927.17</v>
      </c>
      <c r="W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2917.5</v>
      </c>
      <c r="X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3040.46</v>
      </c>
      <c r="Y434" s="11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2935.92</v>
      </c>
      <c r="AA434" s="95"/>
    </row>
    <row r="435" spans="1:27" x14ac:dyDescent="0.2">
      <c r="A435" s="94">
        <f t="shared" si="11"/>
        <v>41601</v>
      </c>
      <c r="B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2898.5200000000004</v>
      </c>
      <c r="C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2896.65</v>
      </c>
      <c r="D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2895.9</v>
      </c>
      <c r="E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2895.1000000000004</v>
      </c>
      <c r="F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2894.7200000000003</v>
      </c>
      <c r="G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2894.7200000000003</v>
      </c>
      <c r="H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2896.82</v>
      </c>
      <c r="I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2899.34</v>
      </c>
      <c r="J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2906.2200000000003</v>
      </c>
      <c r="K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2937.62</v>
      </c>
      <c r="L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2910.0600000000004</v>
      </c>
      <c r="M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2893.34</v>
      </c>
      <c r="N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2919.53</v>
      </c>
      <c r="O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2933.69</v>
      </c>
      <c r="P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2937.1400000000003</v>
      </c>
      <c r="Q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2955.67</v>
      </c>
      <c r="R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2953.17</v>
      </c>
      <c r="S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2924.07</v>
      </c>
      <c r="T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2921.46</v>
      </c>
      <c r="U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2920.55</v>
      </c>
      <c r="V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2919.27</v>
      </c>
      <c r="W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2929.4500000000003</v>
      </c>
      <c r="X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3057.4500000000003</v>
      </c>
      <c r="Y435" s="11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2952.13</v>
      </c>
    </row>
    <row r="436" spans="1:27" x14ac:dyDescent="0.2">
      <c r="A436" s="94">
        <f t="shared" si="11"/>
        <v>41602</v>
      </c>
      <c r="B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2909.61</v>
      </c>
      <c r="C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2900.4700000000003</v>
      </c>
      <c r="D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2900.27</v>
      </c>
      <c r="E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2903.38</v>
      </c>
      <c r="F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2906.67</v>
      </c>
      <c r="G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2917.53</v>
      </c>
      <c r="H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2904.48</v>
      </c>
      <c r="I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2894.51</v>
      </c>
      <c r="J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2904.5600000000004</v>
      </c>
      <c r="K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2953.44</v>
      </c>
      <c r="L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2916.71</v>
      </c>
      <c r="M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2909.63</v>
      </c>
      <c r="N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2919.51</v>
      </c>
      <c r="O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2944.7000000000003</v>
      </c>
      <c r="P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2967.9500000000003</v>
      </c>
      <c r="Q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2972.02</v>
      </c>
      <c r="R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2952.9500000000003</v>
      </c>
      <c r="S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2890.4500000000003</v>
      </c>
      <c r="T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2919.2000000000003</v>
      </c>
      <c r="U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2920.55</v>
      </c>
      <c r="V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2921.78</v>
      </c>
      <c r="W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2928.84</v>
      </c>
      <c r="X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3074.25</v>
      </c>
      <c r="Y436" s="11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2953.2400000000002</v>
      </c>
    </row>
    <row r="437" spans="1:27" x14ac:dyDescent="0.2">
      <c r="A437" s="94">
        <f t="shared" si="11"/>
        <v>41603</v>
      </c>
      <c r="B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2899.78</v>
      </c>
      <c r="C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2887.65</v>
      </c>
      <c r="D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2908.63</v>
      </c>
      <c r="E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2921.2400000000002</v>
      </c>
      <c r="F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2911.4500000000003</v>
      </c>
      <c r="G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2902.46</v>
      </c>
      <c r="H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2897.8500000000004</v>
      </c>
      <c r="I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2958.38</v>
      </c>
      <c r="J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2915.3500000000004</v>
      </c>
      <c r="K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2967.8100000000004</v>
      </c>
      <c r="L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2939.9700000000003</v>
      </c>
      <c r="M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2918.51</v>
      </c>
      <c r="N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2903.84</v>
      </c>
      <c r="O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2887.3500000000004</v>
      </c>
      <c r="P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2888.54</v>
      </c>
      <c r="Q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2898.69</v>
      </c>
      <c r="R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2945.61</v>
      </c>
      <c r="S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2923.13</v>
      </c>
      <c r="T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2926.9900000000002</v>
      </c>
      <c r="U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2927.84</v>
      </c>
      <c r="V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2928.51</v>
      </c>
      <c r="W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2917.71</v>
      </c>
      <c r="X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3052.56</v>
      </c>
      <c r="Y437" s="11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2929.55</v>
      </c>
    </row>
    <row r="438" spans="1:27" x14ac:dyDescent="0.2">
      <c r="A438" s="94">
        <f t="shared" si="11"/>
        <v>41604</v>
      </c>
      <c r="B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2899.2200000000003</v>
      </c>
      <c r="C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2896.42</v>
      </c>
      <c r="D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2908.69</v>
      </c>
      <c r="E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2921.2400000000002</v>
      </c>
      <c r="F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2911.67</v>
      </c>
      <c r="G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2905.6000000000004</v>
      </c>
      <c r="H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2896.84</v>
      </c>
      <c r="I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2959.23</v>
      </c>
      <c r="J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2928.04</v>
      </c>
      <c r="K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2983.33</v>
      </c>
      <c r="L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2971.9100000000003</v>
      </c>
      <c r="M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2899.23</v>
      </c>
      <c r="N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2918.17</v>
      </c>
      <c r="O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2920.8700000000003</v>
      </c>
      <c r="P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2923.9500000000003</v>
      </c>
      <c r="Q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2915.1400000000003</v>
      </c>
      <c r="R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3002.5600000000004</v>
      </c>
      <c r="S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2964.15</v>
      </c>
      <c r="T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2926.6800000000003</v>
      </c>
      <c r="U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2927.41</v>
      </c>
      <c r="V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2927.78</v>
      </c>
      <c r="W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2914.9900000000002</v>
      </c>
      <c r="X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3031.4900000000002</v>
      </c>
      <c r="Y438" s="11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2919.12</v>
      </c>
    </row>
    <row r="439" spans="1:27" x14ac:dyDescent="0.2">
      <c r="A439" s="94">
        <f t="shared" si="11"/>
        <v>41605</v>
      </c>
      <c r="B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2899.1000000000004</v>
      </c>
      <c r="C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2908.7000000000003</v>
      </c>
      <c r="D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2921.4900000000002</v>
      </c>
      <c r="E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2927.9700000000003</v>
      </c>
      <c r="F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2924.7400000000002</v>
      </c>
      <c r="G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2921.15</v>
      </c>
      <c r="H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2889.09</v>
      </c>
      <c r="I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2971.7700000000004</v>
      </c>
      <c r="J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2933.54</v>
      </c>
      <c r="K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2991</v>
      </c>
      <c r="L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2994.67</v>
      </c>
      <c r="M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2913.2000000000003</v>
      </c>
      <c r="N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2927.6000000000004</v>
      </c>
      <c r="O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2933.32</v>
      </c>
      <c r="P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2936.09</v>
      </c>
      <c r="Q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2939.3500000000004</v>
      </c>
      <c r="R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3023.27</v>
      </c>
      <c r="S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2974.1400000000003</v>
      </c>
      <c r="T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2926.8</v>
      </c>
      <c r="U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2926.7700000000004</v>
      </c>
      <c r="V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2927.78</v>
      </c>
      <c r="W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2915.13</v>
      </c>
      <c r="X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3012.1800000000003</v>
      </c>
      <c r="Y439" s="11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2905.7700000000004</v>
      </c>
    </row>
    <row r="440" spans="1:27" x14ac:dyDescent="0.2">
      <c r="A440" s="94">
        <f t="shared" si="11"/>
        <v>41606</v>
      </c>
      <c r="B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2889.4900000000002</v>
      </c>
      <c r="C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2921.2200000000003</v>
      </c>
      <c r="D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2944.62</v>
      </c>
      <c r="E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2955.25</v>
      </c>
      <c r="F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2948.17</v>
      </c>
      <c r="G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2940.98</v>
      </c>
      <c r="H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2897.34</v>
      </c>
      <c r="I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2976.25</v>
      </c>
      <c r="J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2934.1800000000003</v>
      </c>
      <c r="K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2973.3500000000004</v>
      </c>
      <c r="L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2962.34</v>
      </c>
      <c r="M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2890.32</v>
      </c>
      <c r="N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2899.7000000000003</v>
      </c>
      <c r="O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2910.67</v>
      </c>
      <c r="P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2918.88</v>
      </c>
      <c r="Q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2940.3900000000003</v>
      </c>
      <c r="R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3024.92</v>
      </c>
      <c r="S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2976.08</v>
      </c>
      <c r="T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2921.3</v>
      </c>
      <c r="U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2922.1800000000003</v>
      </c>
      <c r="V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2923.17</v>
      </c>
      <c r="W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2914.1400000000003</v>
      </c>
      <c r="X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3002.17</v>
      </c>
      <c r="Y440" s="11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2905.15</v>
      </c>
    </row>
    <row r="441" spans="1:27" x14ac:dyDescent="0.2">
      <c r="A441" s="94">
        <f t="shared" si="11"/>
        <v>41607</v>
      </c>
      <c r="B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2897.63</v>
      </c>
      <c r="C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2902.27</v>
      </c>
      <c r="D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2920.98</v>
      </c>
      <c r="E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2924.32</v>
      </c>
      <c r="F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2921</v>
      </c>
      <c r="G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2914.44</v>
      </c>
      <c r="H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2898.07</v>
      </c>
      <c r="I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2958.6800000000003</v>
      </c>
      <c r="J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2919.26</v>
      </c>
      <c r="K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2954.9700000000003</v>
      </c>
      <c r="L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2941.21</v>
      </c>
      <c r="M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2919.71</v>
      </c>
      <c r="N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2899.52</v>
      </c>
      <c r="O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2910.51</v>
      </c>
      <c r="P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2907.37</v>
      </c>
      <c r="Q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2902.2400000000002</v>
      </c>
      <c r="R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2976.3</v>
      </c>
      <c r="S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2940.3900000000003</v>
      </c>
      <c r="T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2925.1000000000004</v>
      </c>
      <c r="U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2922.4700000000003</v>
      </c>
      <c r="V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2923.92</v>
      </c>
      <c r="W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2914.9</v>
      </c>
      <c r="X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3029.87</v>
      </c>
      <c r="Y441" s="11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2904.8</v>
      </c>
    </row>
    <row r="442" spans="1:27" x14ac:dyDescent="0.2">
      <c r="A442" s="94">
        <f t="shared" si="11"/>
        <v>41608</v>
      </c>
      <c r="B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2899.78</v>
      </c>
      <c r="C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2897.75</v>
      </c>
      <c r="D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2911.33</v>
      </c>
      <c r="E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2918.58</v>
      </c>
      <c r="F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2914.9700000000003</v>
      </c>
      <c r="G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2921.75</v>
      </c>
      <c r="H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2904.1400000000003</v>
      </c>
      <c r="I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2903.34</v>
      </c>
      <c r="J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2904.8900000000003</v>
      </c>
      <c r="K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2921.1200000000003</v>
      </c>
      <c r="L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2901.9100000000003</v>
      </c>
      <c r="M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2888.9500000000003</v>
      </c>
      <c r="N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2910.9</v>
      </c>
      <c r="O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2921.4</v>
      </c>
      <c r="P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2928.42</v>
      </c>
      <c r="Q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2935.87</v>
      </c>
      <c r="R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2933.28</v>
      </c>
      <c r="S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2915.48</v>
      </c>
      <c r="T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2920.25</v>
      </c>
      <c r="U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2920.01</v>
      </c>
      <c r="V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2921.62</v>
      </c>
      <c r="W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2919.65</v>
      </c>
      <c r="X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3038.32</v>
      </c>
      <c r="Y442" s="11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2904.3500000000004</v>
      </c>
    </row>
    <row r="444" spans="1:27" x14ac:dyDescent="0.25">
      <c r="A444" s="92" t="s">
        <v>158</v>
      </c>
    </row>
    <row r="445" spans="1:27" x14ac:dyDescent="0.25">
      <c r="A445" s="102" t="s">
        <v>159</v>
      </c>
      <c r="B445" s="93"/>
      <c r="C445" s="93"/>
      <c r="D445" s="93"/>
    </row>
    <row r="446" spans="1:27" ht="12.75" x14ac:dyDescent="0.2">
      <c r="A446" s="165" t="s">
        <v>50</v>
      </c>
      <c r="B446" s="168" t="s">
        <v>131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70"/>
    </row>
    <row r="447" spans="1:27" ht="12.75" x14ac:dyDescent="0.2">
      <c r="A447" s="166"/>
      <c r="B447" s="171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3"/>
    </row>
    <row r="448" spans="1:27" ht="12.75" x14ac:dyDescent="0.2">
      <c r="A448" s="166"/>
      <c r="B448" s="174" t="s">
        <v>132</v>
      </c>
      <c r="C448" s="163" t="s">
        <v>133</v>
      </c>
      <c r="D448" s="163" t="s">
        <v>134</v>
      </c>
      <c r="E448" s="163" t="s">
        <v>135</v>
      </c>
      <c r="F448" s="163" t="s">
        <v>136</v>
      </c>
      <c r="G448" s="163" t="s">
        <v>137</v>
      </c>
      <c r="H448" s="163" t="s">
        <v>138</v>
      </c>
      <c r="I448" s="163" t="s">
        <v>139</v>
      </c>
      <c r="J448" s="163" t="s">
        <v>140</v>
      </c>
      <c r="K448" s="163" t="s">
        <v>141</v>
      </c>
      <c r="L448" s="163" t="s">
        <v>142</v>
      </c>
      <c r="M448" s="163" t="s">
        <v>143</v>
      </c>
      <c r="N448" s="176" t="s">
        <v>144</v>
      </c>
      <c r="O448" s="163" t="s">
        <v>145</v>
      </c>
      <c r="P448" s="163" t="s">
        <v>146</v>
      </c>
      <c r="Q448" s="163" t="s">
        <v>147</v>
      </c>
      <c r="R448" s="163" t="s">
        <v>148</v>
      </c>
      <c r="S448" s="163" t="s">
        <v>149</v>
      </c>
      <c r="T448" s="163" t="s">
        <v>150</v>
      </c>
      <c r="U448" s="163" t="s">
        <v>151</v>
      </c>
      <c r="V448" s="163" t="s">
        <v>152</v>
      </c>
      <c r="W448" s="163" t="s">
        <v>153</v>
      </c>
      <c r="X448" s="163" t="s">
        <v>154</v>
      </c>
      <c r="Y448" s="163" t="s">
        <v>155</v>
      </c>
    </row>
    <row r="449" spans="1:25" ht="12.75" x14ac:dyDescent="0.2">
      <c r="A449" s="167"/>
      <c r="B449" s="175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7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94">
        <f>A413</f>
        <v>41579</v>
      </c>
      <c r="B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3771.1200000000003</v>
      </c>
      <c r="C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3822.55</v>
      </c>
      <c r="D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3846.82</v>
      </c>
      <c r="E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3846.8500000000004</v>
      </c>
      <c r="F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3852.27</v>
      </c>
      <c r="G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3848.6600000000003</v>
      </c>
      <c r="H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3789.6400000000003</v>
      </c>
      <c r="I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3961.9700000000003</v>
      </c>
      <c r="J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3895.36</v>
      </c>
      <c r="K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3983.1600000000003</v>
      </c>
      <c r="L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3945.57</v>
      </c>
      <c r="M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3813.0400000000004</v>
      </c>
      <c r="N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3848.2300000000005</v>
      </c>
      <c r="O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3876.65</v>
      </c>
      <c r="P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3885.67</v>
      </c>
      <c r="Q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3880.3100000000004</v>
      </c>
      <c r="R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4076.03</v>
      </c>
      <c r="S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4085.26</v>
      </c>
      <c r="T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3890.79</v>
      </c>
      <c r="U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3765.1800000000003</v>
      </c>
      <c r="V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3756.44</v>
      </c>
      <c r="W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3707.51</v>
      </c>
      <c r="X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3727.5400000000004</v>
      </c>
      <c r="Y450" s="11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3720.96</v>
      </c>
    </row>
    <row r="451" spans="1:25" x14ac:dyDescent="0.2">
      <c r="A451" s="94">
        <f>A450+1</f>
        <v>41580</v>
      </c>
      <c r="B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3728.71</v>
      </c>
      <c r="C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3782.7900000000004</v>
      </c>
      <c r="D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3812.2200000000003</v>
      </c>
      <c r="E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3817.26</v>
      </c>
      <c r="F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3833.3100000000004</v>
      </c>
      <c r="G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3812.76</v>
      </c>
      <c r="H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3788.4500000000003</v>
      </c>
      <c r="I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3765.7000000000003</v>
      </c>
      <c r="J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3711.4900000000002</v>
      </c>
      <c r="K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3918.0200000000004</v>
      </c>
      <c r="L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3899.6600000000003</v>
      </c>
      <c r="M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3918.3500000000004</v>
      </c>
      <c r="N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3931.59</v>
      </c>
      <c r="O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3938.2400000000002</v>
      </c>
      <c r="P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3951.15</v>
      </c>
      <c r="Q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3986.98</v>
      </c>
      <c r="R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4002.36</v>
      </c>
      <c r="S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3981.4100000000003</v>
      </c>
      <c r="T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3765.3500000000004</v>
      </c>
      <c r="U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3722.11</v>
      </c>
      <c r="V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3702.25</v>
      </c>
      <c r="W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3723.42</v>
      </c>
      <c r="X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3778.28</v>
      </c>
      <c r="Y451" s="11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3707.5600000000004</v>
      </c>
    </row>
    <row r="452" spans="1:25" x14ac:dyDescent="0.2">
      <c r="A452" s="94">
        <f t="shared" ref="A452:A479" si="12">A451+1</f>
        <v>41581</v>
      </c>
      <c r="B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3742.7700000000004</v>
      </c>
      <c r="C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3783.92</v>
      </c>
      <c r="D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3818.61</v>
      </c>
      <c r="E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3835.42</v>
      </c>
      <c r="F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3840.9700000000003</v>
      </c>
      <c r="G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3814.61</v>
      </c>
      <c r="H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3804.6800000000003</v>
      </c>
      <c r="I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3794.7200000000003</v>
      </c>
      <c r="J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3753.53</v>
      </c>
      <c r="K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3970.44</v>
      </c>
      <c r="L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3942.4700000000003</v>
      </c>
      <c r="M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3935.76</v>
      </c>
      <c r="N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3949.7300000000005</v>
      </c>
      <c r="O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4007.2400000000002</v>
      </c>
      <c r="P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4046.6600000000003</v>
      </c>
      <c r="Q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4054.9300000000003</v>
      </c>
      <c r="R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4046.3500000000004</v>
      </c>
      <c r="S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4017.9900000000002</v>
      </c>
      <c r="T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3778.94</v>
      </c>
      <c r="U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3702.7700000000004</v>
      </c>
      <c r="V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3697.25</v>
      </c>
      <c r="W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3734.2400000000002</v>
      </c>
      <c r="X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3790.63</v>
      </c>
      <c r="Y452" s="11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3712.9700000000003</v>
      </c>
    </row>
    <row r="453" spans="1:25" x14ac:dyDescent="0.2">
      <c r="A453" s="94">
        <f t="shared" si="12"/>
        <v>41582</v>
      </c>
      <c r="B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3742.61</v>
      </c>
      <c r="C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3784.02</v>
      </c>
      <c r="D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3818.69</v>
      </c>
      <c r="E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3835.09</v>
      </c>
      <c r="F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3840.4500000000003</v>
      </c>
      <c r="G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3814.12</v>
      </c>
      <c r="H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3803.7300000000005</v>
      </c>
      <c r="I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3792.71</v>
      </c>
      <c r="J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3751.58</v>
      </c>
      <c r="K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3969.57</v>
      </c>
      <c r="L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3942.0800000000004</v>
      </c>
      <c r="M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3935.19</v>
      </c>
      <c r="N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3949.13</v>
      </c>
      <c r="O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4006.25</v>
      </c>
      <c r="P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4046.23</v>
      </c>
      <c r="Q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4054.8700000000003</v>
      </c>
      <c r="R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4045.8700000000003</v>
      </c>
      <c r="S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4017.26</v>
      </c>
      <c r="T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3778.3700000000003</v>
      </c>
      <c r="U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3704.0600000000004</v>
      </c>
      <c r="V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3696.48</v>
      </c>
      <c r="W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3733.4900000000002</v>
      </c>
      <c r="X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3784.7700000000004</v>
      </c>
      <c r="Y453" s="11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3718.5200000000004</v>
      </c>
    </row>
    <row r="454" spans="1:25" x14ac:dyDescent="0.2">
      <c r="A454" s="94">
        <f t="shared" si="12"/>
        <v>41583</v>
      </c>
      <c r="B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3761.9500000000003</v>
      </c>
      <c r="C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3808.4</v>
      </c>
      <c r="D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3830.7200000000003</v>
      </c>
      <c r="E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3850.3900000000003</v>
      </c>
      <c r="F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3850.28</v>
      </c>
      <c r="G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3826.57</v>
      </c>
      <c r="H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3790.76</v>
      </c>
      <c r="I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3952.7200000000003</v>
      </c>
      <c r="J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3920.48</v>
      </c>
      <c r="K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4030.1800000000003</v>
      </c>
      <c r="L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4022.1600000000003</v>
      </c>
      <c r="M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3893.15</v>
      </c>
      <c r="N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3903.61</v>
      </c>
      <c r="O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3946.65</v>
      </c>
      <c r="P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3909</v>
      </c>
      <c r="Q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3919.5200000000004</v>
      </c>
      <c r="R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4139.88</v>
      </c>
      <c r="S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4111.29</v>
      </c>
      <c r="T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3891.6000000000004</v>
      </c>
      <c r="U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3782.07</v>
      </c>
      <c r="V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3793.94</v>
      </c>
      <c r="W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3730.8700000000003</v>
      </c>
      <c r="X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3736.4</v>
      </c>
      <c r="Y454" s="11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3713.59</v>
      </c>
    </row>
    <row r="455" spans="1:25" x14ac:dyDescent="0.2">
      <c r="A455" s="94">
        <f t="shared" si="12"/>
        <v>41584</v>
      </c>
      <c r="B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3790.33</v>
      </c>
      <c r="C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3835.9</v>
      </c>
      <c r="D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3870.62</v>
      </c>
      <c r="E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3886.71</v>
      </c>
      <c r="F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3881.2400000000002</v>
      </c>
      <c r="G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3865.92</v>
      </c>
      <c r="H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3804.0600000000004</v>
      </c>
      <c r="I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3981.25</v>
      </c>
      <c r="J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3941.3300000000004</v>
      </c>
      <c r="K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4058.84</v>
      </c>
      <c r="L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4051.28</v>
      </c>
      <c r="M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3898.59</v>
      </c>
      <c r="N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3930.32</v>
      </c>
      <c r="O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3946.71</v>
      </c>
      <c r="P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3946.65</v>
      </c>
      <c r="Q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3958.1800000000003</v>
      </c>
      <c r="R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4195.79</v>
      </c>
      <c r="S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4163.5599999999995</v>
      </c>
      <c r="T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3908.55</v>
      </c>
      <c r="U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3835.3500000000004</v>
      </c>
      <c r="V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3859.19</v>
      </c>
      <c r="W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3778.28</v>
      </c>
      <c r="X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3751.53</v>
      </c>
      <c r="Y455" s="11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3734.62</v>
      </c>
    </row>
    <row r="456" spans="1:25" x14ac:dyDescent="0.2">
      <c r="A456" s="94">
        <f t="shared" si="12"/>
        <v>41585</v>
      </c>
      <c r="B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3780.79</v>
      </c>
      <c r="C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3844.33</v>
      </c>
      <c r="D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3874.9800000000005</v>
      </c>
      <c r="E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3885.9</v>
      </c>
      <c r="F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3880.53</v>
      </c>
      <c r="G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3875.3500000000004</v>
      </c>
      <c r="H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3817.04</v>
      </c>
      <c r="I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3987.5200000000004</v>
      </c>
      <c r="J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3908.4900000000002</v>
      </c>
      <c r="K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4001.09</v>
      </c>
      <c r="L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3955.3700000000003</v>
      </c>
      <c r="M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3816.0800000000004</v>
      </c>
      <c r="N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3841.92</v>
      </c>
      <c r="O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3859.9500000000003</v>
      </c>
      <c r="P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3855.5600000000004</v>
      </c>
      <c r="Q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3842.5</v>
      </c>
      <c r="R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4001.55</v>
      </c>
      <c r="S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3970.5200000000004</v>
      </c>
      <c r="T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3840.13</v>
      </c>
      <c r="U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3816.9800000000005</v>
      </c>
      <c r="V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3839.82</v>
      </c>
      <c r="W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3755.2300000000005</v>
      </c>
      <c r="X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3736.2300000000005</v>
      </c>
      <c r="Y456" s="11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3713.92</v>
      </c>
    </row>
    <row r="457" spans="1:25" x14ac:dyDescent="0.2">
      <c r="A457" s="94">
        <f t="shared" si="12"/>
        <v>41586</v>
      </c>
      <c r="B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3745.23</v>
      </c>
      <c r="C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3793.7300000000005</v>
      </c>
      <c r="D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3812</v>
      </c>
      <c r="E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3835.4</v>
      </c>
      <c r="F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3835.3500000000004</v>
      </c>
      <c r="G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3816.94</v>
      </c>
      <c r="H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3762.1900000000005</v>
      </c>
      <c r="I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3929.92</v>
      </c>
      <c r="J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3860.11</v>
      </c>
      <c r="K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3925.59</v>
      </c>
      <c r="L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3892.42</v>
      </c>
      <c r="M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3792.57</v>
      </c>
      <c r="N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3816.76</v>
      </c>
      <c r="O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3833.7200000000003</v>
      </c>
      <c r="P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3842.5</v>
      </c>
      <c r="Q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3842.59</v>
      </c>
      <c r="R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3943.5200000000004</v>
      </c>
      <c r="S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3921.4900000000002</v>
      </c>
      <c r="T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3728.4</v>
      </c>
      <c r="U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3701.04</v>
      </c>
      <c r="V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3717.33</v>
      </c>
      <c r="W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3729.21</v>
      </c>
      <c r="X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3803.2000000000003</v>
      </c>
      <c r="Y457" s="11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3721.53</v>
      </c>
    </row>
    <row r="458" spans="1:25" x14ac:dyDescent="0.2">
      <c r="A458" s="94">
        <f t="shared" si="12"/>
        <v>41587</v>
      </c>
      <c r="B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3711.88</v>
      </c>
      <c r="C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3766.9100000000003</v>
      </c>
      <c r="D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3800.38</v>
      </c>
      <c r="E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3820.69</v>
      </c>
      <c r="F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3825.8700000000003</v>
      </c>
      <c r="G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3820.4100000000003</v>
      </c>
      <c r="H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3771.8100000000004</v>
      </c>
      <c r="I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3758.51</v>
      </c>
      <c r="J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3725.42</v>
      </c>
      <c r="K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3907.9</v>
      </c>
      <c r="L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3872.6000000000004</v>
      </c>
      <c r="M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3883.8700000000003</v>
      </c>
      <c r="N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3883.8500000000004</v>
      </c>
      <c r="O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3932.53</v>
      </c>
      <c r="P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3957.82</v>
      </c>
      <c r="Q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3986.0600000000004</v>
      </c>
      <c r="R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3963.8900000000003</v>
      </c>
      <c r="S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3921.3300000000004</v>
      </c>
      <c r="T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3710.07</v>
      </c>
      <c r="U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3747.9400000000005</v>
      </c>
      <c r="V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3736.52</v>
      </c>
      <c r="W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3738.7700000000004</v>
      </c>
      <c r="X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3793.0600000000004</v>
      </c>
      <c r="Y458" s="11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3716.46</v>
      </c>
    </row>
    <row r="459" spans="1:25" x14ac:dyDescent="0.2">
      <c r="A459" s="94">
        <f t="shared" si="12"/>
        <v>41588</v>
      </c>
      <c r="B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3728.08</v>
      </c>
      <c r="C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3775.9100000000003</v>
      </c>
      <c r="D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3815.03</v>
      </c>
      <c r="E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3825.4100000000003</v>
      </c>
      <c r="F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3830.7700000000004</v>
      </c>
      <c r="G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3836.3300000000004</v>
      </c>
      <c r="H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3785.61</v>
      </c>
      <c r="I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3752.9300000000003</v>
      </c>
      <c r="J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3703.8900000000003</v>
      </c>
      <c r="K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3888.4100000000003</v>
      </c>
      <c r="L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3838.8</v>
      </c>
      <c r="M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3833.6000000000004</v>
      </c>
      <c r="N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3876.67</v>
      </c>
      <c r="O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3899.6800000000003</v>
      </c>
      <c r="P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3911.65</v>
      </c>
      <c r="Q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3924.13</v>
      </c>
      <c r="R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3942.6200000000003</v>
      </c>
      <c r="S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3883.4</v>
      </c>
      <c r="T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3693.59</v>
      </c>
      <c r="U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3740.2200000000003</v>
      </c>
      <c r="V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3735.3300000000004</v>
      </c>
      <c r="W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3719.9500000000003</v>
      </c>
      <c r="X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3795.8900000000003</v>
      </c>
      <c r="Y459" s="11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3718.17</v>
      </c>
    </row>
    <row r="460" spans="1:25" x14ac:dyDescent="0.2">
      <c r="A460" s="94">
        <f t="shared" si="12"/>
        <v>41589</v>
      </c>
      <c r="B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3734.01</v>
      </c>
      <c r="C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3780.76</v>
      </c>
      <c r="D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3807.4800000000005</v>
      </c>
      <c r="E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3826.1200000000003</v>
      </c>
      <c r="F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3831.0800000000004</v>
      </c>
      <c r="G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3812.4300000000003</v>
      </c>
      <c r="H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3750.15</v>
      </c>
      <c r="I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3908.3100000000004</v>
      </c>
      <c r="J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3846.8900000000003</v>
      </c>
      <c r="K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3903.8</v>
      </c>
      <c r="L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3876.7200000000003</v>
      </c>
      <c r="M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3765.8500000000004</v>
      </c>
      <c r="N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3792.25</v>
      </c>
      <c r="O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3808.0600000000004</v>
      </c>
      <c r="P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3812.1400000000003</v>
      </c>
      <c r="Q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3803.8900000000003</v>
      </c>
      <c r="R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3924.78</v>
      </c>
      <c r="S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3902.3700000000003</v>
      </c>
      <c r="T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3741.44</v>
      </c>
      <c r="U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3708.71</v>
      </c>
      <c r="V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3706.1000000000004</v>
      </c>
      <c r="W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3728.92</v>
      </c>
      <c r="X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3780.57</v>
      </c>
      <c r="Y460" s="11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3711.6600000000003</v>
      </c>
    </row>
    <row r="461" spans="1:25" x14ac:dyDescent="0.2">
      <c r="A461" s="94">
        <f t="shared" si="12"/>
        <v>41590</v>
      </c>
      <c r="B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3717.67</v>
      </c>
      <c r="C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3766.3700000000003</v>
      </c>
      <c r="D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3791.3700000000003</v>
      </c>
      <c r="E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3808.87</v>
      </c>
      <c r="F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3808.8500000000004</v>
      </c>
      <c r="G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3791.4700000000003</v>
      </c>
      <c r="H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3736.17</v>
      </c>
      <c r="I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3890.46</v>
      </c>
      <c r="J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3830.79</v>
      </c>
      <c r="K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3889.9300000000003</v>
      </c>
      <c r="L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3858.8300000000004</v>
      </c>
      <c r="M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3767.1800000000003</v>
      </c>
      <c r="N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3793.46</v>
      </c>
      <c r="O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3809.37</v>
      </c>
      <c r="P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3813.3900000000003</v>
      </c>
      <c r="Q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3805.29</v>
      </c>
      <c r="R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3928.8</v>
      </c>
      <c r="S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3907.65</v>
      </c>
      <c r="T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3744.05</v>
      </c>
      <c r="U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3705.4800000000005</v>
      </c>
      <c r="V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3707.86</v>
      </c>
      <c r="W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3728.1800000000003</v>
      </c>
      <c r="X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3770.1000000000004</v>
      </c>
      <c r="Y461" s="11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3710.8</v>
      </c>
    </row>
    <row r="462" spans="1:25" x14ac:dyDescent="0.2">
      <c r="A462" s="94">
        <f t="shared" si="12"/>
        <v>41591</v>
      </c>
      <c r="B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3717.3900000000003</v>
      </c>
      <c r="C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3766.04</v>
      </c>
      <c r="D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3804.1000000000004</v>
      </c>
      <c r="E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3808.54</v>
      </c>
      <c r="F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3808.67</v>
      </c>
      <c r="G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3813.2700000000004</v>
      </c>
      <c r="H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3751.21</v>
      </c>
      <c r="I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3880.6800000000003</v>
      </c>
      <c r="J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3818.07</v>
      </c>
      <c r="K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3858.73</v>
      </c>
      <c r="L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3838.8500000000004</v>
      </c>
      <c r="M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3742.23</v>
      </c>
      <c r="N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3759.3</v>
      </c>
      <c r="O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3793.2300000000005</v>
      </c>
      <c r="P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3785.54</v>
      </c>
      <c r="Q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3789.4700000000003</v>
      </c>
      <c r="R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3904.9</v>
      </c>
      <c r="S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3859.53</v>
      </c>
      <c r="T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3743.07</v>
      </c>
      <c r="U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3693.6000000000004</v>
      </c>
      <c r="V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3707.17</v>
      </c>
      <c r="W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3724.5600000000004</v>
      </c>
      <c r="X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3766.3500000000004</v>
      </c>
      <c r="Y462" s="11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3706.28</v>
      </c>
    </row>
    <row r="463" spans="1:25" x14ac:dyDescent="0.2">
      <c r="A463" s="94">
        <f t="shared" si="12"/>
        <v>41592</v>
      </c>
      <c r="B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3724.3900000000003</v>
      </c>
      <c r="C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3774.1800000000003</v>
      </c>
      <c r="D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3804.0200000000004</v>
      </c>
      <c r="E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3808.4900000000002</v>
      </c>
      <c r="F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3813</v>
      </c>
      <c r="G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3804.27</v>
      </c>
      <c r="H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3750.9100000000003</v>
      </c>
      <c r="I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3880.59</v>
      </c>
      <c r="J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3817.9900000000002</v>
      </c>
      <c r="K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3854.28</v>
      </c>
      <c r="L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3835.5200000000004</v>
      </c>
      <c r="M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3736.48</v>
      </c>
      <c r="N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3749.78</v>
      </c>
      <c r="O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3771.3100000000004</v>
      </c>
      <c r="P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3775.05</v>
      </c>
      <c r="Q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3778.7400000000002</v>
      </c>
      <c r="R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3878.84</v>
      </c>
      <c r="S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3817.6400000000003</v>
      </c>
      <c r="T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3708</v>
      </c>
      <c r="U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3693.4900000000002</v>
      </c>
      <c r="V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3707</v>
      </c>
      <c r="W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3729.26</v>
      </c>
      <c r="X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3762.07</v>
      </c>
      <c r="Y463" s="11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3708.9300000000003</v>
      </c>
    </row>
    <row r="464" spans="1:25" x14ac:dyDescent="0.2">
      <c r="A464" s="94">
        <f t="shared" si="12"/>
        <v>41593</v>
      </c>
      <c r="B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3720.8700000000003</v>
      </c>
      <c r="C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3770.92</v>
      </c>
      <c r="D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3801.3300000000004</v>
      </c>
      <c r="E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3805.63</v>
      </c>
      <c r="F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3810.3900000000003</v>
      </c>
      <c r="G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3796.79</v>
      </c>
      <c r="H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3741.01</v>
      </c>
      <c r="I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3869.01</v>
      </c>
      <c r="J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3815.03</v>
      </c>
      <c r="K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3889.78</v>
      </c>
      <c r="L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3884.6200000000003</v>
      </c>
      <c r="M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3753.11</v>
      </c>
      <c r="N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3760.15</v>
      </c>
      <c r="O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3770.96</v>
      </c>
      <c r="P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3774.6600000000003</v>
      </c>
      <c r="Q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3767.26</v>
      </c>
      <c r="R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3853.61</v>
      </c>
      <c r="S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3817.8300000000004</v>
      </c>
      <c r="T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3707.71</v>
      </c>
      <c r="U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3693.6600000000003</v>
      </c>
      <c r="V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3707.3900000000003</v>
      </c>
      <c r="W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3727.59</v>
      </c>
      <c r="X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3768.3</v>
      </c>
      <c r="Y464" s="11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3709.6600000000003</v>
      </c>
    </row>
    <row r="465" spans="1:25" x14ac:dyDescent="0.2">
      <c r="A465" s="94">
        <f t="shared" si="12"/>
        <v>41594</v>
      </c>
      <c r="B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3709.2400000000002</v>
      </c>
      <c r="C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3773.9</v>
      </c>
      <c r="D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3813.57</v>
      </c>
      <c r="E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3824.08</v>
      </c>
      <c r="F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3824.1000000000004</v>
      </c>
      <c r="G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3808.78</v>
      </c>
      <c r="H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3776.42</v>
      </c>
      <c r="I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3746.1200000000003</v>
      </c>
      <c r="J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3704.9100000000003</v>
      </c>
      <c r="K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3856.1800000000003</v>
      </c>
      <c r="L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3840.4800000000005</v>
      </c>
      <c r="M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3824.55</v>
      </c>
      <c r="N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3845.1600000000003</v>
      </c>
      <c r="O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3861.25</v>
      </c>
      <c r="P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3878.2000000000003</v>
      </c>
      <c r="Q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3901.51</v>
      </c>
      <c r="R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3895.88</v>
      </c>
      <c r="S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3837.6600000000003</v>
      </c>
      <c r="T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3732.4800000000005</v>
      </c>
      <c r="U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3732.2000000000003</v>
      </c>
      <c r="V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3732.4400000000005</v>
      </c>
      <c r="W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3735.4500000000003</v>
      </c>
      <c r="X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3776.9800000000005</v>
      </c>
      <c r="Y465" s="11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3709.4300000000003</v>
      </c>
    </row>
    <row r="466" spans="1:25" x14ac:dyDescent="0.2">
      <c r="A466" s="94">
        <f t="shared" si="12"/>
        <v>41595</v>
      </c>
      <c r="B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3703.4700000000003</v>
      </c>
      <c r="C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3748.54</v>
      </c>
      <c r="D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3775.46</v>
      </c>
      <c r="E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3789.9700000000003</v>
      </c>
      <c r="F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3794.5200000000004</v>
      </c>
      <c r="G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3752.79</v>
      </c>
      <c r="H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3785.8300000000004</v>
      </c>
      <c r="I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3753.71</v>
      </c>
      <c r="J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3712.25</v>
      </c>
      <c r="K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3901.3900000000003</v>
      </c>
      <c r="L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3845.29</v>
      </c>
      <c r="M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3834.6200000000003</v>
      </c>
      <c r="N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3829.9</v>
      </c>
      <c r="O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3834.84</v>
      </c>
      <c r="P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3830.0600000000004</v>
      </c>
      <c r="Q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3809.9100000000003</v>
      </c>
      <c r="R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3786.6800000000003</v>
      </c>
      <c r="S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3745.28</v>
      </c>
      <c r="T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3731.42</v>
      </c>
      <c r="U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3731.63</v>
      </c>
      <c r="V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3732.4800000000005</v>
      </c>
      <c r="W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3734.69</v>
      </c>
      <c r="X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3832.17</v>
      </c>
      <c r="Y466" s="11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3715.73</v>
      </c>
    </row>
    <row r="467" spans="1:25" x14ac:dyDescent="0.2">
      <c r="A467" s="94">
        <f t="shared" si="12"/>
        <v>41596</v>
      </c>
      <c r="B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3699.76</v>
      </c>
      <c r="C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3746.4300000000003</v>
      </c>
      <c r="D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3778.0800000000004</v>
      </c>
      <c r="E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3795.11</v>
      </c>
      <c r="F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3790.7400000000002</v>
      </c>
      <c r="G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3762.15</v>
      </c>
      <c r="H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3724.3900000000003</v>
      </c>
      <c r="I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3847.8500000000004</v>
      </c>
      <c r="J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3778.6600000000003</v>
      </c>
      <c r="K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3820.9700000000003</v>
      </c>
      <c r="L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3807.69</v>
      </c>
      <c r="M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3719.6400000000003</v>
      </c>
      <c r="N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3742.61</v>
      </c>
      <c r="O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3739.21</v>
      </c>
      <c r="P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3749.46</v>
      </c>
      <c r="Q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3752.9300000000003</v>
      </c>
      <c r="R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3838.9900000000002</v>
      </c>
      <c r="S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3796.9900000000002</v>
      </c>
      <c r="T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3740.48</v>
      </c>
      <c r="U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3735.6600000000003</v>
      </c>
      <c r="V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3735.86</v>
      </c>
      <c r="W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3726.76</v>
      </c>
      <c r="X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3818.4</v>
      </c>
      <c r="Y467" s="11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3710.46</v>
      </c>
    </row>
    <row r="468" spans="1:25" x14ac:dyDescent="0.2">
      <c r="A468" s="94">
        <f t="shared" si="12"/>
        <v>41597</v>
      </c>
      <c r="B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3700.28</v>
      </c>
      <c r="C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3746.59</v>
      </c>
      <c r="D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3778.7400000000002</v>
      </c>
      <c r="E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3795.4700000000003</v>
      </c>
      <c r="F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3791.1200000000003</v>
      </c>
      <c r="G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3762.67</v>
      </c>
      <c r="H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3725.01</v>
      </c>
      <c r="I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3847.86</v>
      </c>
      <c r="J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3777.7000000000003</v>
      </c>
      <c r="K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3819.6800000000003</v>
      </c>
      <c r="L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3806.4900000000002</v>
      </c>
      <c r="M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3718.3100000000004</v>
      </c>
      <c r="N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3741.5600000000004</v>
      </c>
      <c r="O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3738.1000000000004</v>
      </c>
      <c r="P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3748.54</v>
      </c>
      <c r="Q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3752.25</v>
      </c>
      <c r="R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3838.55</v>
      </c>
      <c r="S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3796.65</v>
      </c>
      <c r="T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3738.4700000000003</v>
      </c>
      <c r="U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3734.2700000000004</v>
      </c>
      <c r="V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3734.54</v>
      </c>
      <c r="W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3725.75</v>
      </c>
      <c r="X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3814.53</v>
      </c>
      <c r="Y468" s="11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3709.46</v>
      </c>
    </row>
    <row r="469" spans="1:25" x14ac:dyDescent="0.2">
      <c r="A469" s="94">
        <f t="shared" si="12"/>
        <v>41598</v>
      </c>
      <c r="B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3703.65</v>
      </c>
      <c r="C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3762.36</v>
      </c>
      <c r="D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3787.1200000000003</v>
      </c>
      <c r="E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3791.4300000000003</v>
      </c>
      <c r="F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3782.8700000000003</v>
      </c>
      <c r="G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3778.84</v>
      </c>
      <c r="H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3735.92</v>
      </c>
      <c r="I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3848.19</v>
      </c>
      <c r="J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3766.42</v>
      </c>
      <c r="K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3805.84</v>
      </c>
      <c r="L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3763.8900000000003</v>
      </c>
      <c r="M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3733.57</v>
      </c>
      <c r="N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3706.55</v>
      </c>
      <c r="O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3696.29</v>
      </c>
      <c r="P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3692.9900000000002</v>
      </c>
      <c r="Q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3695.5600000000004</v>
      </c>
      <c r="R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3771.4</v>
      </c>
      <c r="S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3743.5</v>
      </c>
      <c r="T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3739.11</v>
      </c>
      <c r="U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3734.65</v>
      </c>
      <c r="V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3705.3700000000003</v>
      </c>
      <c r="W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3728.28</v>
      </c>
      <c r="X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3853.79</v>
      </c>
      <c r="Y469" s="11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3752.46</v>
      </c>
    </row>
    <row r="470" spans="1:25" x14ac:dyDescent="0.2">
      <c r="A470" s="94">
        <f t="shared" si="12"/>
        <v>41599</v>
      </c>
      <c r="B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3707.1200000000003</v>
      </c>
      <c r="C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3734.77</v>
      </c>
      <c r="D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3754</v>
      </c>
      <c r="E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3770.1200000000003</v>
      </c>
      <c r="F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3761.9300000000003</v>
      </c>
      <c r="G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3734.9300000000003</v>
      </c>
      <c r="H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3700.11</v>
      </c>
      <c r="I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3800.8900000000003</v>
      </c>
      <c r="J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3755.07</v>
      </c>
      <c r="K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3788.4500000000003</v>
      </c>
      <c r="L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3771.9700000000003</v>
      </c>
      <c r="M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3710.3100000000004</v>
      </c>
      <c r="N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3707.7400000000002</v>
      </c>
      <c r="O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3723.55</v>
      </c>
      <c r="P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3723.48</v>
      </c>
      <c r="Q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3713.61</v>
      </c>
      <c r="R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3790.9500000000003</v>
      </c>
      <c r="S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3743.05</v>
      </c>
      <c r="T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3740.57</v>
      </c>
      <c r="U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3736.6200000000003</v>
      </c>
      <c r="V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3736.55</v>
      </c>
      <c r="W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3728.54</v>
      </c>
      <c r="X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3849.1000000000004</v>
      </c>
      <c r="Y470" s="11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3734.34</v>
      </c>
    </row>
    <row r="471" spans="1:25" x14ac:dyDescent="0.2">
      <c r="A471" s="94">
        <f t="shared" si="12"/>
        <v>41600</v>
      </c>
      <c r="B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3708.5</v>
      </c>
      <c r="C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3694.5800000000004</v>
      </c>
      <c r="D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3712.51</v>
      </c>
      <c r="E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3745.6600000000003</v>
      </c>
      <c r="F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3723.25</v>
      </c>
      <c r="G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3712.3</v>
      </c>
      <c r="H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3709.9500000000003</v>
      </c>
      <c r="I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3777.2400000000002</v>
      </c>
      <c r="J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3727.21</v>
      </c>
      <c r="K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3770.9</v>
      </c>
      <c r="L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3740.3500000000004</v>
      </c>
      <c r="M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3730.9300000000003</v>
      </c>
      <c r="N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3730.53</v>
      </c>
      <c r="O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3727.8</v>
      </c>
      <c r="P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3728.3</v>
      </c>
      <c r="Q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3727.2400000000002</v>
      </c>
      <c r="R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3750.2000000000003</v>
      </c>
      <c r="S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3724.8100000000004</v>
      </c>
      <c r="T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3742.32</v>
      </c>
      <c r="U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3737.1000000000004</v>
      </c>
      <c r="V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3741.6200000000003</v>
      </c>
      <c r="W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3730.46</v>
      </c>
      <c r="X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3872.36</v>
      </c>
      <c r="Y471" s="11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3751.7200000000003</v>
      </c>
    </row>
    <row r="472" spans="1:25" x14ac:dyDescent="0.2">
      <c r="A472" s="94">
        <f t="shared" si="12"/>
        <v>41601</v>
      </c>
      <c r="B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3708.5600000000004</v>
      </c>
      <c r="C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3706.4100000000003</v>
      </c>
      <c r="D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3705.53</v>
      </c>
      <c r="E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3704.61</v>
      </c>
      <c r="F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3704.1800000000003</v>
      </c>
      <c r="G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3704.1800000000003</v>
      </c>
      <c r="H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3706.6000000000004</v>
      </c>
      <c r="I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3709.51</v>
      </c>
      <c r="J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3717.44</v>
      </c>
      <c r="K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3753.6800000000003</v>
      </c>
      <c r="L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3721.8700000000003</v>
      </c>
      <c r="M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3702.58</v>
      </c>
      <c r="N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3732.8100000000004</v>
      </c>
      <c r="O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3749.15</v>
      </c>
      <c r="P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3753.1200000000003</v>
      </c>
      <c r="Q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3774.51</v>
      </c>
      <c r="R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3771.63</v>
      </c>
      <c r="S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3738.05</v>
      </c>
      <c r="T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3735.03</v>
      </c>
      <c r="U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3733.98</v>
      </c>
      <c r="V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3732.5</v>
      </c>
      <c r="W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3744.26</v>
      </c>
      <c r="X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3891.9700000000003</v>
      </c>
      <c r="Y472" s="11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3770.4300000000003</v>
      </c>
    </row>
    <row r="473" spans="1:25" x14ac:dyDescent="0.2">
      <c r="A473" s="94">
        <f t="shared" si="12"/>
        <v>41602</v>
      </c>
      <c r="B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3721.3500000000004</v>
      </c>
      <c r="C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3710.8100000000004</v>
      </c>
      <c r="D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3710.57</v>
      </c>
      <c r="E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3714.17</v>
      </c>
      <c r="F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3717.96</v>
      </c>
      <c r="G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3730.5</v>
      </c>
      <c r="H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3715.44</v>
      </c>
      <c r="I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3703.94</v>
      </c>
      <c r="J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3715.53</v>
      </c>
      <c r="K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3771.9300000000003</v>
      </c>
      <c r="L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3729.55</v>
      </c>
      <c r="M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3721.38</v>
      </c>
      <c r="N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3732.78</v>
      </c>
      <c r="O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3761.8500000000004</v>
      </c>
      <c r="P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3788.6800000000003</v>
      </c>
      <c r="Q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3793.38</v>
      </c>
      <c r="R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3771.38</v>
      </c>
      <c r="S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3699.25</v>
      </c>
      <c r="T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3732.4300000000003</v>
      </c>
      <c r="U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3733.98</v>
      </c>
      <c r="V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3735.4</v>
      </c>
      <c r="W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3743.55</v>
      </c>
      <c r="X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3911.3500000000004</v>
      </c>
      <c r="Y473" s="11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3771.71</v>
      </c>
    </row>
    <row r="474" spans="1:25" x14ac:dyDescent="0.2">
      <c r="A474" s="94">
        <f t="shared" si="12"/>
        <v>41603</v>
      </c>
      <c r="B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3710.0200000000004</v>
      </c>
      <c r="C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3696.0200000000004</v>
      </c>
      <c r="D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3720.23</v>
      </c>
      <c r="E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3734.78</v>
      </c>
      <c r="F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3723.48</v>
      </c>
      <c r="G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3713.11</v>
      </c>
      <c r="H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3707.79</v>
      </c>
      <c r="I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3777.63</v>
      </c>
      <c r="J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3727.98</v>
      </c>
      <c r="K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3788.5200000000004</v>
      </c>
      <c r="L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3756.3900000000003</v>
      </c>
      <c r="M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3731.63</v>
      </c>
      <c r="N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3714.7000000000003</v>
      </c>
      <c r="O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3695.67</v>
      </c>
      <c r="P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3697.05</v>
      </c>
      <c r="Q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3708.75</v>
      </c>
      <c r="R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3762.9</v>
      </c>
      <c r="S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3736.96</v>
      </c>
      <c r="T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3741.42</v>
      </c>
      <c r="U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3742.3900000000003</v>
      </c>
      <c r="V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3743.17</v>
      </c>
      <c r="W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3730.7000000000003</v>
      </c>
      <c r="X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3886.32</v>
      </c>
      <c r="Y474" s="11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3744.3700000000003</v>
      </c>
    </row>
    <row r="475" spans="1:25" x14ac:dyDescent="0.2">
      <c r="A475" s="94">
        <f t="shared" si="12"/>
        <v>41604</v>
      </c>
      <c r="B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3709.3700000000003</v>
      </c>
      <c r="C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3706.1400000000003</v>
      </c>
      <c r="D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3720.29</v>
      </c>
      <c r="E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3734.78</v>
      </c>
      <c r="F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3723.7400000000002</v>
      </c>
      <c r="G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3716.73</v>
      </c>
      <c r="H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3706.6200000000003</v>
      </c>
      <c r="I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3778.6200000000003</v>
      </c>
      <c r="J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3742.6200000000003</v>
      </c>
      <c r="K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3806.4300000000003</v>
      </c>
      <c r="L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3793.25</v>
      </c>
      <c r="M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3709.38</v>
      </c>
      <c r="N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3731.23</v>
      </c>
      <c r="O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3734.3500000000004</v>
      </c>
      <c r="P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3737.9100000000003</v>
      </c>
      <c r="Q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3727.7400000000002</v>
      </c>
      <c r="R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3828.6200000000003</v>
      </c>
      <c r="S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3784.3</v>
      </c>
      <c r="T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3741.05</v>
      </c>
      <c r="U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3741.9</v>
      </c>
      <c r="V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3742.33</v>
      </c>
      <c r="W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3727.5600000000004</v>
      </c>
      <c r="X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3862.01</v>
      </c>
      <c r="Y475" s="11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3732.34</v>
      </c>
    </row>
    <row r="476" spans="1:25" x14ac:dyDescent="0.2">
      <c r="A476" s="94">
        <f t="shared" si="12"/>
        <v>41605</v>
      </c>
      <c r="B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3709.23</v>
      </c>
      <c r="C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3720.3</v>
      </c>
      <c r="D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3735.07</v>
      </c>
      <c r="E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3742.55</v>
      </c>
      <c r="F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3738.82</v>
      </c>
      <c r="G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3734.6800000000003</v>
      </c>
      <c r="H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3697.6800000000003</v>
      </c>
      <c r="I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3793.09</v>
      </c>
      <c r="J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3748.9700000000003</v>
      </c>
      <c r="K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3815.28</v>
      </c>
      <c r="L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3819.51</v>
      </c>
      <c r="M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3725.5</v>
      </c>
      <c r="N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3742.1200000000003</v>
      </c>
      <c r="O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3748.7200000000003</v>
      </c>
      <c r="P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3751.92</v>
      </c>
      <c r="Q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3755.6800000000003</v>
      </c>
      <c r="R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3852.5200000000004</v>
      </c>
      <c r="S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3795.82</v>
      </c>
      <c r="T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3741.19</v>
      </c>
      <c r="U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3741.17</v>
      </c>
      <c r="V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3742.33</v>
      </c>
      <c r="W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3727.7300000000005</v>
      </c>
      <c r="X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3839.73</v>
      </c>
      <c r="Y476" s="11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3716.92</v>
      </c>
    </row>
    <row r="477" spans="1:25" x14ac:dyDescent="0.2">
      <c r="A477" s="94">
        <f t="shared" si="12"/>
        <v>41606</v>
      </c>
      <c r="B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3698.1400000000003</v>
      </c>
      <c r="C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3734.76</v>
      </c>
      <c r="D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3761.76</v>
      </c>
      <c r="E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3774.0200000000004</v>
      </c>
      <c r="F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3765.8500000000004</v>
      </c>
      <c r="G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3757.5600000000004</v>
      </c>
      <c r="H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3707.19</v>
      </c>
      <c r="I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3798.26</v>
      </c>
      <c r="J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3749.7200000000003</v>
      </c>
      <c r="K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3794.9100000000003</v>
      </c>
      <c r="L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3782.21</v>
      </c>
      <c r="M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3699.1000000000004</v>
      </c>
      <c r="N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3709.92</v>
      </c>
      <c r="O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3722.58</v>
      </c>
      <c r="P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3732.0600000000004</v>
      </c>
      <c r="Q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3756.8700000000003</v>
      </c>
      <c r="R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3854.42</v>
      </c>
      <c r="S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3798.07</v>
      </c>
      <c r="T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3734.84</v>
      </c>
      <c r="U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3735.86</v>
      </c>
      <c r="V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3737.01</v>
      </c>
      <c r="W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3726.59</v>
      </c>
      <c r="X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3828.1800000000003</v>
      </c>
      <c r="Y477" s="11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3716.21</v>
      </c>
    </row>
    <row r="478" spans="1:25" x14ac:dyDescent="0.2">
      <c r="A478" s="94">
        <f t="shared" si="12"/>
        <v>41607</v>
      </c>
      <c r="B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3707.53</v>
      </c>
      <c r="C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3712.8900000000003</v>
      </c>
      <c r="D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3734.48</v>
      </c>
      <c r="E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3738.3300000000004</v>
      </c>
      <c r="F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3734.5</v>
      </c>
      <c r="G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3726.9300000000003</v>
      </c>
      <c r="H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3708.04</v>
      </c>
      <c r="I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3777.9900000000002</v>
      </c>
      <c r="J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3732.4900000000002</v>
      </c>
      <c r="K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3773.71</v>
      </c>
      <c r="L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3757.82</v>
      </c>
      <c r="M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3733.01</v>
      </c>
      <c r="N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3709.71</v>
      </c>
      <c r="O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3722.3900000000003</v>
      </c>
      <c r="P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3718.77</v>
      </c>
      <c r="Q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3712.8500000000004</v>
      </c>
      <c r="R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3798.32</v>
      </c>
      <c r="S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3756.8700000000003</v>
      </c>
      <c r="T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3739.23</v>
      </c>
      <c r="U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3736.2000000000003</v>
      </c>
      <c r="V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3737.8700000000003</v>
      </c>
      <c r="W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3727.46</v>
      </c>
      <c r="X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3860.1400000000003</v>
      </c>
      <c r="Y478" s="11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3715.8100000000004</v>
      </c>
    </row>
    <row r="479" spans="1:25" x14ac:dyDescent="0.2">
      <c r="A479" s="94">
        <f t="shared" si="12"/>
        <v>41608</v>
      </c>
      <c r="B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3710.0200000000004</v>
      </c>
      <c r="C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3707.67</v>
      </c>
      <c r="D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3723.34</v>
      </c>
      <c r="E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3731.7000000000003</v>
      </c>
      <c r="F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3727.55</v>
      </c>
      <c r="G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3735.36</v>
      </c>
      <c r="H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3715.05</v>
      </c>
      <c r="I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3714.1200000000003</v>
      </c>
      <c r="J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3715.9100000000003</v>
      </c>
      <c r="K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3734.6400000000003</v>
      </c>
      <c r="L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3712.4700000000003</v>
      </c>
      <c r="M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3697.51</v>
      </c>
      <c r="N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3722.8500000000004</v>
      </c>
      <c r="O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3734.96</v>
      </c>
      <c r="P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3743.07</v>
      </c>
      <c r="Q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3751.67</v>
      </c>
      <c r="R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3748.6800000000003</v>
      </c>
      <c r="S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3728.13</v>
      </c>
      <c r="T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3733.6400000000003</v>
      </c>
      <c r="U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3733.36</v>
      </c>
      <c r="V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3735.21</v>
      </c>
      <c r="W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3732.94</v>
      </c>
      <c r="X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3869.8900000000003</v>
      </c>
      <c r="Y479" s="11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3715.29</v>
      </c>
    </row>
    <row r="480" spans="1:25" x14ac:dyDescent="0.2">
      <c r="A480" s="106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7"/>
    </row>
    <row r="481" spans="1:25" x14ac:dyDescent="0.25">
      <c r="A481" s="102" t="s">
        <v>160</v>
      </c>
      <c r="B481" s="93"/>
      <c r="C481" s="93"/>
      <c r="D481" s="93"/>
    </row>
    <row r="482" spans="1:25" ht="12.75" x14ac:dyDescent="0.2">
      <c r="A482" s="165" t="s">
        <v>50</v>
      </c>
      <c r="B482" s="168" t="s">
        <v>131</v>
      </c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70"/>
    </row>
    <row r="483" spans="1:25" ht="12.75" x14ac:dyDescent="0.2">
      <c r="A483" s="166"/>
      <c r="B483" s="171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3"/>
    </row>
    <row r="484" spans="1:25" ht="12.75" x14ac:dyDescent="0.2">
      <c r="A484" s="166"/>
      <c r="B484" s="174" t="s">
        <v>132</v>
      </c>
      <c r="C484" s="163" t="s">
        <v>133</v>
      </c>
      <c r="D484" s="163" t="s">
        <v>134</v>
      </c>
      <c r="E484" s="163" t="s">
        <v>135</v>
      </c>
      <c r="F484" s="163" t="s">
        <v>136</v>
      </c>
      <c r="G484" s="163" t="s">
        <v>137</v>
      </c>
      <c r="H484" s="163" t="s">
        <v>138</v>
      </c>
      <c r="I484" s="163" t="s">
        <v>139</v>
      </c>
      <c r="J484" s="163" t="s">
        <v>140</v>
      </c>
      <c r="K484" s="163" t="s">
        <v>141</v>
      </c>
      <c r="L484" s="163" t="s">
        <v>142</v>
      </c>
      <c r="M484" s="163" t="s">
        <v>143</v>
      </c>
      <c r="N484" s="176" t="s">
        <v>144</v>
      </c>
      <c r="O484" s="163" t="s">
        <v>145</v>
      </c>
      <c r="P484" s="163" t="s">
        <v>146</v>
      </c>
      <c r="Q484" s="163" t="s">
        <v>147</v>
      </c>
      <c r="R484" s="163" t="s">
        <v>148</v>
      </c>
      <c r="S484" s="163" t="s">
        <v>149</v>
      </c>
      <c r="T484" s="163" t="s">
        <v>150</v>
      </c>
      <c r="U484" s="163" t="s">
        <v>151</v>
      </c>
      <c r="V484" s="163" t="s">
        <v>152</v>
      </c>
      <c r="W484" s="163" t="s">
        <v>153</v>
      </c>
      <c r="X484" s="163" t="s">
        <v>154</v>
      </c>
      <c r="Y484" s="163" t="s">
        <v>155</v>
      </c>
    </row>
    <row r="485" spans="1:25" ht="12.75" x14ac:dyDescent="0.2">
      <c r="A485" s="167"/>
      <c r="B485" s="175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7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94">
        <f>A450</f>
        <v>41579</v>
      </c>
      <c r="B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3759.07</v>
      </c>
      <c r="C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3809.6200000000003</v>
      </c>
      <c r="D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3833.48</v>
      </c>
      <c r="E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3833.5</v>
      </c>
      <c r="F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3838.83</v>
      </c>
      <c r="G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3835.28</v>
      </c>
      <c r="H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3777.2700000000004</v>
      </c>
      <c r="I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3946.65</v>
      </c>
      <c r="J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3881.1800000000003</v>
      </c>
      <c r="K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3967.48</v>
      </c>
      <c r="L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3930.54</v>
      </c>
      <c r="M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3800.2700000000004</v>
      </c>
      <c r="N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3834.86</v>
      </c>
      <c r="O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3862.8</v>
      </c>
      <c r="P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3871.6600000000003</v>
      </c>
      <c r="Q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3866.3900000000003</v>
      </c>
      <c r="R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4058.76</v>
      </c>
      <c r="S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4067.8300000000004</v>
      </c>
      <c r="T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3876.69</v>
      </c>
      <c r="U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3753.23</v>
      </c>
      <c r="V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3744.6400000000003</v>
      </c>
      <c r="W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3696.55</v>
      </c>
      <c r="X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3716.2300000000005</v>
      </c>
      <c r="Y486" s="11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3709.7700000000004</v>
      </c>
    </row>
    <row r="487" spans="1:25" x14ac:dyDescent="0.2">
      <c r="A487" s="94">
        <f>A486+1</f>
        <v>41580</v>
      </c>
      <c r="B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3717.3900000000003</v>
      </c>
      <c r="C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3770.5400000000004</v>
      </c>
      <c r="D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3799.46</v>
      </c>
      <c r="E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3804.42</v>
      </c>
      <c r="F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3820.19</v>
      </c>
      <c r="G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3800</v>
      </c>
      <c r="H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3776.1000000000004</v>
      </c>
      <c r="I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3753.7400000000002</v>
      </c>
      <c r="J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3700.46</v>
      </c>
      <c r="K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3903.46</v>
      </c>
      <c r="L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3885.4100000000003</v>
      </c>
      <c r="M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3903.78</v>
      </c>
      <c r="N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3916.79</v>
      </c>
      <c r="O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3923.33</v>
      </c>
      <c r="P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3936.0200000000004</v>
      </c>
      <c r="Q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3971.2400000000002</v>
      </c>
      <c r="R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3986.3500000000004</v>
      </c>
      <c r="S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3965.76</v>
      </c>
      <c r="T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3753.4</v>
      </c>
      <c r="U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3710.9</v>
      </c>
      <c r="V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3691.38</v>
      </c>
      <c r="W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3712.1800000000003</v>
      </c>
      <c r="X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3766.11</v>
      </c>
      <c r="Y487" s="11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3696.6000000000004</v>
      </c>
    </row>
    <row r="488" spans="1:25" x14ac:dyDescent="0.2">
      <c r="A488" s="94">
        <f t="shared" ref="A488:A515" si="13">A487+1</f>
        <v>41581</v>
      </c>
      <c r="B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3731.21</v>
      </c>
      <c r="C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3771.65</v>
      </c>
      <c r="D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3805.75</v>
      </c>
      <c r="E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3822.2700000000004</v>
      </c>
      <c r="F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3827.7200000000003</v>
      </c>
      <c r="G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3801.8100000000004</v>
      </c>
      <c r="H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3792.05</v>
      </c>
      <c r="I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3782.2700000000004</v>
      </c>
      <c r="J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3741.78</v>
      </c>
      <c r="K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3954.9800000000005</v>
      </c>
      <c r="L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3927.4900000000002</v>
      </c>
      <c r="M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3920.8900000000003</v>
      </c>
      <c r="N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3934.6200000000003</v>
      </c>
      <c r="O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3991.15</v>
      </c>
      <c r="P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4029.8900000000003</v>
      </c>
      <c r="Q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4038.02</v>
      </c>
      <c r="R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4029.59</v>
      </c>
      <c r="S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4001.7200000000003</v>
      </c>
      <c r="T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3766.75</v>
      </c>
      <c r="U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3691.8900000000003</v>
      </c>
      <c r="V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3686.46</v>
      </c>
      <c r="W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3722.82</v>
      </c>
      <c r="X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3778.25</v>
      </c>
      <c r="Y488" s="11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3701.9100000000003</v>
      </c>
    </row>
    <row r="489" spans="1:25" x14ac:dyDescent="0.2">
      <c r="A489" s="94">
        <f t="shared" si="13"/>
        <v>41582</v>
      </c>
      <c r="B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3731.05</v>
      </c>
      <c r="C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3771.75</v>
      </c>
      <c r="D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3805.82</v>
      </c>
      <c r="E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3821.9500000000003</v>
      </c>
      <c r="F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3827.21</v>
      </c>
      <c r="G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3801.33</v>
      </c>
      <c r="H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3791.1200000000003</v>
      </c>
      <c r="I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3780.29</v>
      </c>
      <c r="J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3739.86</v>
      </c>
      <c r="K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3954.1200000000003</v>
      </c>
      <c r="L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3927.1000000000004</v>
      </c>
      <c r="M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3920.33</v>
      </c>
      <c r="N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3934.04</v>
      </c>
      <c r="O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3990.17</v>
      </c>
      <c r="P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4029.4700000000003</v>
      </c>
      <c r="Q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4037.96</v>
      </c>
      <c r="R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4029.1200000000003</v>
      </c>
      <c r="S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4000.9900000000002</v>
      </c>
      <c r="T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3766.19</v>
      </c>
      <c r="U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3693.1600000000003</v>
      </c>
      <c r="V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3685.7000000000003</v>
      </c>
      <c r="W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3722.08</v>
      </c>
      <c r="X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3772.48</v>
      </c>
      <c r="Y489" s="11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3707.3700000000003</v>
      </c>
    </row>
    <row r="490" spans="1:25" x14ac:dyDescent="0.2">
      <c r="A490" s="94">
        <f t="shared" si="13"/>
        <v>41583</v>
      </c>
      <c r="B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3750.0600000000004</v>
      </c>
      <c r="C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3795.71</v>
      </c>
      <c r="D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3817.65</v>
      </c>
      <c r="E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3836.9900000000002</v>
      </c>
      <c r="F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3836.8700000000003</v>
      </c>
      <c r="G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3813.57</v>
      </c>
      <c r="H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3778.3700000000003</v>
      </c>
      <c r="I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3937.5600000000004</v>
      </c>
      <c r="J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3905.8700000000003</v>
      </c>
      <c r="K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4013.69</v>
      </c>
      <c r="L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4005.8100000000004</v>
      </c>
      <c r="M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3879.01</v>
      </c>
      <c r="N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3889.2900000000004</v>
      </c>
      <c r="O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3931.6000000000004</v>
      </c>
      <c r="P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3894.59</v>
      </c>
      <c r="Q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3904.9300000000003</v>
      </c>
      <c r="R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4121.51</v>
      </c>
      <c r="S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4093.41</v>
      </c>
      <c r="T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3877.4900000000002</v>
      </c>
      <c r="U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3769.83</v>
      </c>
      <c r="V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3781.5</v>
      </c>
      <c r="W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3719.51</v>
      </c>
      <c r="X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3724.9500000000003</v>
      </c>
      <c r="Y490" s="11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3702.5200000000004</v>
      </c>
    </row>
    <row r="491" spans="1:25" x14ac:dyDescent="0.2">
      <c r="A491" s="94">
        <f t="shared" si="13"/>
        <v>41584</v>
      </c>
      <c r="B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3777.9500000000003</v>
      </c>
      <c r="C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3822.7400000000002</v>
      </c>
      <c r="D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3856.87</v>
      </c>
      <c r="E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3872.6800000000003</v>
      </c>
      <c r="F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3867.3</v>
      </c>
      <c r="G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3852.25</v>
      </c>
      <c r="H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3791.44</v>
      </c>
      <c r="I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3965.6000000000004</v>
      </c>
      <c r="J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3926.3700000000003</v>
      </c>
      <c r="K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4041.8700000000003</v>
      </c>
      <c r="L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4034.44</v>
      </c>
      <c r="M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3884.36</v>
      </c>
      <c r="N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3915.55</v>
      </c>
      <c r="O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3931.6600000000003</v>
      </c>
      <c r="P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3931.6000000000004</v>
      </c>
      <c r="Q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3942.9300000000003</v>
      </c>
      <c r="R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4176.47</v>
      </c>
      <c r="S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4144.8</v>
      </c>
      <c r="T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3894.15</v>
      </c>
      <c r="U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3822.2000000000003</v>
      </c>
      <c r="V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3845.63</v>
      </c>
      <c r="W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3766.11</v>
      </c>
      <c r="X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3739.8100000000004</v>
      </c>
      <c r="Y491" s="11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3723.19</v>
      </c>
    </row>
    <row r="492" spans="1:25" x14ac:dyDescent="0.2">
      <c r="A492" s="94">
        <f t="shared" si="13"/>
        <v>41585</v>
      </c>
      <c r="B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3768.57</v>
      </c>
      <c r="C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3831.0200000000004</v>
      </c>
      <c r="D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3861.15</v>
      </c>
      <c r="E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3871.88</v>
      </c>
      <c r="F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3866.61</v>
      </c>
      <c r="G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3861.51</v>
      </c>
      <c r="H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3804.2000000000003</v>
      </c>
      <c r="I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3971.76</v>
      </c>
      <c r="J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3894.08</v>
      </c>
      <c r="K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3985.11</v>
      </c>
      <c r="L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3940.1600000000003</v>
      </c>
      <c r="M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3803.26</v>
      </c>
      <c r="N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3828.6600000000003</v>
      </c>
      <c r="O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3846.3700000000003</v>
      </c>
      <c r="P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3842.07</v>
      </c>
      <c r="Q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3829.2300000000005</v>
      </c>
      <c r="R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3985.5600000000004</v>
      </c>
      <c r="S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3955.05</v>
      </c>
      <c r="T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3826.9</v>
      </c>
      <c r="U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3804.1400000000003</v>
      </c>
      <c r="V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3826.59</v>
      </c>
      <c r="W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3743.4500000000003</v>
      </c>
      <c r="X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3724.7700000000004</v>
      </c>
      <c r="Y492" s="11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3702.8500000000004</v>
      </c>
    </row>
    <row r="493" spans="1:25" x14ac:dyDescent="0.2">
      <c r="A493" s="94">
        <f t="shared" si="13"/>
        <v>41586</v>
      </c>
      <c r="B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3733.62</v>
      </c>
      <c r="C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3781.3</v>
      </c>
      <c r="D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3799.25</v>
      </c>
      <c r="E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3822.25</v>
      </c>
      <c r="F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3822.2000000000003</v>
      </c>
      <c r="G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3804.11</v>
      </c>
      <c r="H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3750.3</v>
      </c>
      <c r="I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3915.15</v>
      </c>
      <c r="J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3846.54</v>
      </c>
      <c r="K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3910.8900000000003</v>
      </c>
      <c r="L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3878.3</v>
      </c>
      <c r="M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3780.15</v>
      </c>
      <c r="N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3803.9300000000003</v>
      </c>
      <c r="O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3820.6000000000004</v>
      </c>
      <c r="P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3829.2300000000005</v>
      </c>
      <c r="Q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3829.32</v>
      </c>
      <c r="R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3928.5200000000004</v>
      </c>
      <c r="S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3906.8700000000003</v>
      </c>
      <c r="T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3717.08</v>
      </c>
      <c r="U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3690.19</v>
      </c>
      <c r="V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3706.2000000000003</v>
      </c>
      <c r="W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3717.8700000000003</v>
      </c>
      <c r="X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3790.6000000000004</v>
      </c>
      <c r="Y493" s="11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3710.3300000000004</v>
      </c>
    </row>
    <row r="494" spans="1:25" x14ac:dyDescent="0.2">
      <c r="A494" s="94">
        <f t="shared" si="13"/>
        <v>41587</v>
      </c>
      <c r="B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3700.84</v>
      </c>
      <c r="C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3754.9300000000003</v>
      </c>
      <c r="D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3787.8300000000004</v>
      </c>
      <c r="E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3807.79</v>
      </c>
      <c r="F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3812.88</v>
      </c>
      <c r="G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3807.5200000000004</v>
      </c>
      <c r="H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3759.7400000000002</v>
      </c>
      <c r="I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3746.67</v>
      </c>
      <c r="J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3714.15</v>
      </c>
      <c r="K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3893.51</v>
      </c>
      <c r="L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3858.8100000000004</v>
      </c>
      <c r="M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3869.8900000000003</v>
      </c>
      <c r="N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3869.8700000000003</v>
      </c>
      <c r="O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3917.71</v>
      </c>
      <c r="P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3942.58</v>
      </c>
      <c r="Q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3970.33</v>
      </c>
      <c r="R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3948.54</v>
      </c>
      <c r="S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3906.71</v>
      </c>
      <c r="T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3699.0600000000004</v>
      </c>
      <c r="U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3736.2900000000004</v>
      </c>
      <c r="V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3725.0600000000004</v>
      </c>
      <c r="W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3727.2700000000004</v>
      </c>
      <c r="X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3780.6400000000003</v>
      </c>
      <c r="Y494" s="11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3705.3500000000004</v>
      </c>
    </row>
    <row r="495" spans="1:25" x14ac:dyDescent="0.2">
      <c r="A495" s="94">
        <f t="shared" si="13"/>
        <v>41588</v>
      </c>
      <c r="B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3716.7700000000004</v>
      </c>
      <c r="C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3763.78</v>
      </c>
      <c r="D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3802.23</v>
      </c>
      <c r="E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3812.4300000000003</v>
      </c>
      <c r="F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3817.7000000000003</v>
      </c>
      <c r="G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3823.17</v>
      </c>
      <c r="H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3773.32</v>
      </c>
      <c r="I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3741.19</v>
      </c>
      <c r="J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3692.9900000000002</v>
      </c>
      <c r="K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3874.3500000000004</v>
      </c>
      <c r="L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3825.59</v>
      </c>
      <c r="M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3820.48</v>
      </c>
      <c r="N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3862.8100000000004</v>
      </c>
      <c r="O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3885.4300000000003</v>
      </c>
      <c r="P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3897.2000000000003</v>
      </c>
      <c r="Q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3909.46</v>
      </c>
      <c r="R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3927.6400000000003</v>
      </c>
      <c r="S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3869.4300000000003</v>
      </c>
      <c r="T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3682.86</v>
      </c>
      <c r="U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3728.69</v>
      </c>
      <c r="V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3723.8900000000003</v>
      </c>
      <c r="W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3708.7700000000004</v>
      </c>
      <c r="X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3783.4100000000003</v>
      </c>
      <c r="Y495" s="11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3707.03</v>
      </c>
    </row>
    <row r="496" spans="1:25" x14ac:dyDescent="0.2">
      <c r="A496" s="94">
        <f t="shared" si="13"/>
        <v>41589</v>
      </c>
      <c r="B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3722.59</v>
      </c>
      <c r="C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3768.55</v>
      </c>
      <c r="D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3794.8</v>
      </c>
      <c r="E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3813.13</v>
      </c>
      <c r="F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3818</v>
      </c>
      <c r="G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3799.67</v>
      </c>
      <c r="H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3738.4500000000003</v>
      </c>
      <c r="I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3893.9100000000003</v>
      </c>
      <c r="J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3833.54</v>
      </c>
      <c r="K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3889.4800000000005</v>
      </c>
      <c r="L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3862.86</v>
      </c>
      <c r="M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3753.8900000000003</v>
      </c>
      <c r="N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3779.84</v>
      </c>
      <c r="O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3795.38</v>
      </c>
      <c r="P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3799.3900000000003</v>
      </c>
      <c r="Q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3791.28</v>
      </c>
      <c r="R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3910.09</v>
      </c>
      <c r="S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3888.07</v>
      </c>
      <c r="T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3729.9</v>
      </c>
      <c r="U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3697.7300000000005</v>
      </c>
      <c r="V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3695.17</v>
      </c>
      <c r="W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3717.59</v>
      </c>
      <c r="X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3768.36</v>
      </c>
      <c r="Y496" s="11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3700.63</v>
      </c>
    </row>
    <row r="497" spans="1:25" x14ac:dyDescent="0.2">
      <c r="A497" s="94">
        <f t="shared" si="13"/>
        <v>41590</v>
      </c>
      <c r="B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3706.53</v>
      </c>
      <c r="C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3754.4</v>
      </c>
      <c r="D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3778.9700000000003</v>
      </c>
      <c r="E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3796.17</v>
      </c>
      <c r="F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3796.15</v>
      </c>
      <c r="G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3779.07</v>
      </c>
      <c r="H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3724.7200000000003</v>
      </c>
      <c r="I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3876.3700000000003</v>
      </c>
      <c r="J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3817.71</v>
      </c>
      <c r="K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3875.84</v>
      </c>
      <c r="L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3845.28</v>
      </c>
      <c r="M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3755.2000000000003</v>
      </c>
      <c r="N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3781.0200000000004</v>
      </c>
      <c r="O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3796.6600000000003</v>
      </c>
      <c r="P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3800.6200000000003</v>
      </c>
      <c r="Q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3792.65</v>
      </c>
      <c r="R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3914.05</v>
      </c>
      <c r="S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3893.26</v>
      </c>
      <c r="T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3732.4700000000003</v>
      </c>
      <c r="U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3694.5600000000004</v>
      </c>
      <c r="V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3696.9</v>
      </c>
      <c r="W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3716.8700000000003</v>
      </c>
      <c r="X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3758.0600000000004</v>
      </c>
      <c r="Y497" s="11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3699.78</v>
      </c>
    </row>
    <row r="498" spans="1:25" x14ac:dyDescent="0.2">
      <c r="A498" s="94">
        <f t="shared" si="13"/>
        <v>41591</v>
      </c>
      <c r="B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3706.26</v>
      </c>
      <c r="C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3754.0800000000004</v>
      </c>
      <c r="D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3791.48</v>
      </c>
      <c r="E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3795.8500000000004</v>
      </c>
      <c r="F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3795.98</v>
      </c>
      <c r="G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3800.4900000000002</v>
      </c>
      <c r="H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3739.5</v>
      </c>
      <c r="I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3866.76</v>
      </c>
      <c r="J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3805.21</v>
      </c>
      <c r="K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3845.1800000000003</v>
      </c>
      <c r="L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3825.6400000000003</v>
      </c>
      <c r="M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3730.67</v>
      </c>
      <c r="N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3747.46</v>
      </c>
      <c r="O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3780.8</v>
      </c>
      <c r="P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3773.2400000000002</v>
      </c>
      <c r="Q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3777.1000000000004</v>
      </c>
      <c r="R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3890.5600000000004</v>
      </c>
      <c r="S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3845.96</v>
      </c>
      <c r="T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3731.5</v>
      </c>
      <c r="U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3682.88</v>
      </c>
      <c r="V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3696.21</v>
      </c>
      <c r="W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3713.3100000000004</v>
      </c>
      <c r="X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3754.38</v>
      </c>
      <c r="Y498" s="11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3695.34</v>
      </c>
    </row>
    <row r="499" spans="1:25" x14ac:dyDescent="0.2">
      <c r="A499" s="94">
        <f t="shared" si="13"/>
        <v>41592</v>
      </c>
      <c r="B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3713.1400000000003</v>
      </c>
      <c r="C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3762.07</v>
      </c>
      <c r="D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3791.4100000000003</v>
      </c>
      <c r="E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3795.8</v>
      </c>
      <c r="F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3800.23</v>
      </c>
      <c r="G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3791.65</v>
      </c>
      <c r="H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3739.2000000000003</v>
      </c>
      <c r="I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3866.67</v>
      </c>
      <c r="J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3805.1400000000003</v>
      </c>
      <c r="K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3840.8100000000004</v>
      </c>
      <c r="L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3822.3700000000003</v>
      </c>
      <c r="M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3725.0200000000004</v>
      </c>
      <c r="N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3738.09</v>
      </c>
      <c r="O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3759.26</v>
      </c>
      <c r="P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3762.9300000000003</v>
      </c>
      <c r="Q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3766.5600000000004</v>
      </c>
      <c r="R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3864.9500000000003</v>
      </c>
      <c r="S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3804.79</v>
      </c>
      <c r="T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3697.03</v>
      </c>
      <c r="U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3682.76</v>
      </c>
      <c r="V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3696.05</v>
      </c>
      <c r="W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3717.92</v>
      </c>
      <c r="X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3750.17</v>
      </c>
      <c r="Y499" s="11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3697.94</v>
      </c>
    </row>
    <row r="500" spans="1:25" x14ac:dyDescent="0.2">
      <c r="A500" s="94">
        <f t="shared" si="13"/>
        <v>41593</v>
      </c>
      <c r="B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3709.6800000000003</v>
      </c>
      <c r="C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3758.8700000000003</v>
      </c>
      <c r="D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3788.7700000000004</v>
      </c>
      <c r="E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3792.9900000000002</v>
      </c>
      <c r="F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3797.67</v>
      </c>
      <c r="G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3784.3</v>
      </c>
      <c r="H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3729.4800000000005</v>
      </c>
      <c r="I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3855.29</v>
      </c>
      <c r="J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3802.23</v>
      </c>
      <c r="K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3875.69</v>
      </c>
      <c r="L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3870.63</v>
      </c>
      <c r="M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3741.3700000000003</v>
      </c>
      <c r="N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3748.2900000000004</v>
      </c>
      <c r="O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3758.9100000000003</v>
      </c>
      <c r="P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3762.55</v>
      </c>
      <c r="Q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3755.28</v>
      </c>
      <c r="R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3840.15</v>
      </c>
      <c r="S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3804.9800000000005</v>
      </c>
      <c r="T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3696.75</v>
      </c>
      <c r="U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3682.94</v>
      </c>
      <c r="V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3696.44</v>
      </c>
      <c r="W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3716.28</v>
      </c>
      <c r="X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3756.3</v>
      </c>
      <c r="Y500" s="11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3698.6600000000003</v>
      </c>
    </row>
    <row r="501" spans="1:25" x14ac:dyDescent="0.2">
      <c r="A501" s="94">
        <f t="shared" si="13"/>
        <v>41594</v>
      </c>
      <c r="B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3698.25</v>
      </c>
      <c r="C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3761.8</v>
      </c>
      <c r="D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3800.79</v>
      </c>
      <c r="E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3811.13</v>
      </c>
      <c r="F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3811.1400000000003</v>
      </c>
      <c r="G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3796.09</v>
      </c>
      <c r="H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3764.28</v>
      </c>
      <c r="I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3734.5</v>
      </c>
      <c r="J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3693.9900000000002</v>
      </c>
      <c r="K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3842.6800000000003</v>
      </c>
      <c r="L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3827.2400000000002</v>
      </c>
      <c r="M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3811.59</v>
      </c>
      <c r="N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3831.84</v>
      </c>
      <c r="O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3847.6600000000003</v>
      </c>
      <c r="P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3864.3100000000004</v>
      </c>
      <c r="Q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3887.2200000000003</v>
      </c>
      <c r="R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3881.7000000000003</v>
      </c>
      <c r="S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3824.4700000000003</v>
      </c>
      <c r="T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3721.09</v>
      </c>
      <c r="U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3720.8100000000004</v>
      </c>
      <c r="V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3721.05</v>
      </c>
      <c r="W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3724.01</v>
      </c>
      <c r="X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3764.82</v>
      </c>
      <c r="Y501" s="11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3698.44</v>
      </c>
    </row>
    <row r="502" spans="1:25" x14ac:dyDescent="0.2">
      <c r="A502" s="94">
        <f t="shared" si="13"/>
        <v>41595</v>
      </c>
      <c r="B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3692.58</v>
      </c>
      <c r="C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3736.8700000000003</v>
      </c>
      <c r="D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3763.33</v>
      </c>
      <c r="E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3777.6000000000004</v>
      </c>
      <c r="F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3782.07</v>
      </c>
      <c r="G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3741.0600000000004</v>
      </c>
      <c r="H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3773.53</v>
      </c>
      <c r="I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3741.9500000000003</v>
      </c>
      <c r="J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3701.2000000000003</v>
      </c>
      <c r="K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3887.11</v>
      </c>
      <c r="L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3831.9700000000003</v>
      </c>
      <c r="M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3821.4900000000002</v>
      </c>
      <c r="N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3816.84</v>
      </c>
      <c r="O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3821.7000000000003</v>
      </c>
      <c r="P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3817</v>
      </c>
      <c r="Q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3797.2000000000003</v>
      </c>
      <c r="R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3774.36</v>
      </c>
      <c r="S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3733.67</v>
      </c>
      <c r="T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3720.05</v>
      </c>
      <c r="U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3720.25</v>
      </c>
      <c r="V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3721.09</v>
      </c>
      <c r="W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3723.2700000000004</v>
      </c>
      <c r="X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3819.07</v>
      </c>
      <c r="Y502" s="11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3704.63</v>
      </c>
    </row>
    <row r="503" spans="1:25" x14ac:dyDescent="0.2">
      <c r="A503" s="94">
        <f t="shared" si="13"/>
        <v>41596</v>
      </c>
      <c r="B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3688.9300000000003</v>
      </c>
      <c r="C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3734.8100000000004</v>
      </c>
      <c r="D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3765.9100000000003</v>
      </c>
      <c r="E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3782.65</v>
      </c>
      <c r="F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3778.36</v>
      </c>
      <c r="G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3750.26</v>
      </c>
      <c r="H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3713.1400000000003</v>
      </c>
      <c r="I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3834.48</v>
      </c>
      <c r="J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3766.4800000000005</v>
      </c>
      <c r="K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3808.0600000000004</v>
      </c>
      <c r="L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3795.0200000000004</v>
      </c>
      <c r="M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3708.4700000000003</v>
      </c>
      <c r="N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3731.05</v>
      </c>
      <c r="O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3727.71</v>
      </c>
      <c r="P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3737.78</v>
      </c>
      <c r="Q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3741.19</v>
      </c>
      <c r="R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3825.78</v>
      </c>
      <c r="S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3784.5</v>
      </c>
      <c r="T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3728.96</v>
      </c>
      <c r="U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3724.21</v>
      </c>
      <c r="V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3724.4100000000003</v>
      </c>
      <c r="W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3715.4700000000003</v>
      </c>
      <c r="X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3805.54</v>
      </c>
      <c r="Y503" s="11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3699.4500000000003</v>
      </c>
    </row>
    <row r="504" spans="1:25" x14ac:dyDescent="0.2">
      <c r="A504" s="94">
        <f t="shared" si="13"/>
        <v>41597</v>
      </c>
      <c r="B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3689.44</v>
      </c>
      <c r="C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3734.96</v>
      </c>
      <c r="D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3766.5600000000004</v>
      </c>
      <c r="E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3783</v>
      </c>
      <c r="F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3778.73</v>
      </c>
      <c r="G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3750.7700000000004</v>
      </c>
      <c r="H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3713.75</v>
      </c>
      <c r="I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3834.5</v>
      </c>
      <c r="J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3765.53</v>
      </c>
      <c r="K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3806.7900000000004</v>
      </c>
      <c r="L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3793.83</v>
      </c>
      <c r="M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3707.17</v>
      </c>
      <c r="N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3730.01</v>
      </c>
      <c r="O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3726.61</v>
      </c>
      <c r="P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3736.8700000000003</v>
      </c>
      <c r="Q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3740.5200000000004</v>
      </c>
      <c r="R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3825.3500000000004</v>
      </c>
      <c r="S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3784.1600000000003</v>
      </c>
      <c r="T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3726.9800000000005</v>
      </c>
      <c r="U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3722.8500000000004</v>
      </c>
      <c r="V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3723.1200000000003</v>
      </c>
      <c r="W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3714.48</v>
      </c>
      <c r="X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3801.7400000000002</v>
      </c>
      <c r="Y504" s="11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3698.46</v>
      </c>
    </row>
    <row r="505" spans="1:25" x14ac:dyDescent="0.2">
      <c r="A505" s="94">
        <f t="shared" si="13"/>
        <v>41598</v>
      </c>
      <c r="B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3692.75</v>
      </c>
      <c r="C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3750.46</v>
      </c>
      <c r="D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3774.8</v>
      </c>
      <c r="E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3779.03</v>
      </c>
      <c r="F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3770.61</v>
      </c>
      <c r="G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3766.65</v>
      </c>
      <c r="H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3724.4700000000003</v>
      </c>
      <c r="I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3834.82</v>
      </c>
      <c r="J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3754.4500000000003</v>
      </c>
      <c r="K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3793.2000000000003</v>
      </c>
      <c r="L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3751.96</v>
      </c>
      <c r="M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3722.1600000000003</v>
      </c>
      <c r="N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3695.6000000000004</v>
      </c>
      <c r="O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3685.5200000000004</v>
      </c>
      <c r="P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3682.28</v>
      </c>
      <c r="Q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3684.8100000000004</v>
      </c>
      <c r="R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3759.3500000000004</v>
      </c>
      <c r="S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3731.92</v>
      </c>
      <c r="T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3727.61</v>
      </c>
      <c r="U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3723.2300000000005</v>
      </c>
      <c r="V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3694.44</v>
      </c>
      <c r="W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3716.9700000000003</v>
      </c>
      <c r="X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3840.32</v>
      </c>
      <c r="Y505" s="11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3740.73</v>
      </c>
    </row>
    <row r="506" spans="1:25" x14ac:dyDescent="0.2">
      <c r="A506" s="94">
        <f t="shared" si="13"/>
        <v>41599</v>
      </c>
      <c r="B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3696.1600000000003</v>
      </c>
      <c r="C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3723.34</v>
      </c>
      <c r="D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3742.2400000000002</v>
      </c>
      <c r="E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3758.09</v>
      </c>
      <c r="F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3750.03</v>
      </c>
      <c r="G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3723.5</v>
      </c>
      <c r="H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3689.28</v>
      </c>
      <c r="I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3788.3300000000004</v>
      </c>
      <c r="J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3743.3</v>
      </c>
      <c r="K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3776.1000000000004</v>
      </c>
      <c r="L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3759.9100000000003</v>
      </c>
      <c r="M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3699.3</v>
      </c>
      <c r="N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3696.7700000000004</v>
      </c>
      <c r="O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3712.3100000000004</v>
      </c>
      <c r="P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3712.25</v>
      </c>
      <c r="Q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3702.55</v>
      </c>
      <c r="R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3778.5600000000004</v>
      </c>
      <c r="S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3731.4800000000005</v>
      </c>
      <c r="T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3729.04</v>
      </c>
      <c r="U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3725.1600000000003</v>
      </c>
      <c r="V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3725.1000000000004</v>
      </c>
      <c r="W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3717.21</v>
      </c>
      <c r="X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3835.7200000000003</v>
      </c>
      <c r="Y506" s="11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3722.92</v>
      </c>
    </row>
    <row r="507" spans="1:25" x14ac:dyDescent="0.2">
      <c r="A507" s="94">
        <f t="shared" si="13"/>
        <v>41600</v>
      </c>
      <c r="B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3697.5200000000004</v>
      </c>
      <c r="C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3683.84</v>
      </c>
      <c r="D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3701.4700000000003</v>
      </c>
      <c r="E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3734.05</v>
      </c>
      <c r="F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3712.0200000000004</v>
      </c>
      <c r="G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3701.25</v>
      </c>
      <c r="H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3698.9500000000003</v>
      </c>
      <c r="I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3765.09</v>
      </c>
      <c r="J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3715.9100000000003</v>
      </c>
      <c r="K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3758.8500000000004</v>
      </c>
      <c r="L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3728.8300000000004</v>
      </c>
      <c r="M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3719.57</v>
      </c>
      <c r="N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3719.17</v>
      </c>
      <c r="O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3716.4900000000002</v>
      </c>
      <c r="P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3716.98</v>
      </c>
      <c r="Q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3715.94</v>
      </c>
      <c r="R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3738.5</v>
      </c>
      <c r="S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3713.55</v>
      </c>
      <c r="T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3730.76</v>
      </c>
      <c r="U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3725.63</v>
      </c>
      <c r="V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3730.0800000000004</v>
      </c>
      <c r="W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3719.11</v>
      </c>
      <c r="X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3858.58</v>
      </c>
      <c r="Y507" s="11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3740</v>
      </c>
    </row>
    <row r="508" spans="1:25" x14ac:dyDescent="0.2">
      <c r="A508" s="94">
        <f t="shared" si="13"/>
        <v>41601</v>
      </c>
      <c r="B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3697.5800000000004</v>
      </c>
      <c r="C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3695.46</v>
      </c>
      <c r="D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3694.6000000000004</v>
      </c>
      <c r="E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3693.7000000000003</v>
      </c>
      <c r="F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3693.2700000000004</v>
      </c>
      <c r="G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3693.2700000000004</v>
      </c>
      <c r="H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3695.65</v>
      </c>
      <c r="I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3698.51</v>
      </c>
      <c r="J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3706.3100000000004</v>
      </c>
      <c r="K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3741.9300000000003</v>
      </c>
      <c r="L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3710.67</v>
      </c>
      <c r="M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3691.7000000000003</v>
      </c>
      <c r="N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3721.4100000000003</v>
      </c>
      <c r="O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3737.4700000000003</v>
      </c>
      <c r="P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3741.38</v>
      </c>
      <c r="Q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3762.4</v>
      </c>
      <c r="R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3759.57</v>
      </c>
      <c r="S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3726.5600000000004</v>
      </c>
      <c r="T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3723.6000000000004</v>
      </c>
      <c r="U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3722.57</v>
      </c>
      <c r="V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3721.11</v>
      </c>
      <c r="W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3732.67</v>
      </c>
      <c r="X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3877.8500000000004</v>
      </c>
      <c r="Y508" s="11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3758.3900000000003</v>
      </c>
    </row>
    <row r="509" spans="1:25" x14ac:dyDescent="0.2">
      <c r="A509" s="94">
        <f t="shared" si="13"/>
        <v>41602</v>
      </c>
      <c r="B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3710.1600000000003</v>
      </c>
      <c r="C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3699.8</v>
      </c>
      <c r="D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3699.5600000000004</v>
      </c>
      <c r="E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3703.1000000000004</v>
      </c>
      <c r="F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3706.82</v>
      </c>
      <c r="G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3719.1400000000003</v>
      </c>
      <c r="H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3704.34</v>
      </c>
      <c r="I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3693.04</v>
      </c>
      <c r="J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3704.4300000000003</v>
      </c>
      <c r="K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3759.8700000000003</v>
      </c>
      <c r="L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3718.21</v>
      </c>
      <c r="M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3710.1800000000003</v>
      </c>
      <c r="N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3721.3900000000003</v>
      </c>
      <c r="O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3749.96</v>
      </c>
      <c r="P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3776.3300000000004</v>
      </c>
      <c r="Q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3780.9500000000003</v>
      </c>
      <c r="R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3759.32</v>
      </c>
      <c r="S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3688.4300000000003</v>
      </c>
      <c r="T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3721.0400000000004</v>
      </c>
      <c r="U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3722.57</v>
      </c>
      <c r="V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3723.96</v>
      </c>
      <c r="W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3731.9700000000003</v>
      </c>
      <c r="X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3896.9</v>
      </c>
      <c r="Y509" s="11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3759.65</v>
      </c>
    </row>
    <row r="510" spans="1:25" x14ac:dyDescent="0.2">
      <c r="A510" s="94">
        <f t="shared" si="13"/>
        <v>41603</v>
      </c>
      <c r="B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3699.01</v>
      </c>
      <c r="C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3685.25</v>
      </c>
      <c r="D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3709.05</v>
      </c>
      <c r="E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3723.3500000000004</v>
      </c>
      <c r="F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3712.25</v>
      </c>
      <c r="G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3702.05</v>
      </c>
      <c r="H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3696.82</v>
      </c>
      <c r="I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3765.4700000000003</v>
      </c>
      <c r="J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3716.67</v>
      </c>
      <c r="K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3776.17</v>
      </c>
      <c r="L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3744.59</v>
      </c>
      <c r="M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3720.25</v>
      </c>
      <c r="N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3703.6200000000003</v>
      </c>
      <c r="O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3684.9100000000003</v>
      </c>
      <c r="P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3686.26</v>
      </c>
      <c r="Q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3697.7700000000004</v>
      </c>
      <c r="R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3750.9900000000002</v>
      </c>
      <c r="S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3725.4900000000002</v>
      </c>
      <c r="T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3729.88</v>
      </c>
      <c r="U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3730.84</v>
      </c>
      <c r="V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3731.59</v>
      </c>
      <c r="W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3719.34</v>
      </c>
      <c r="X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3872.3</v>
      </c>
      <c r="Y510" s="11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3732.78</v>
      </c>
    </row>
    <row r="511" spans="1:25" x14ac:dyDescent="0.2">
      <c r="A511" s="94">
        <f t="shared" si="13"/>
        <v>41604</v>
      </c>
      <c r="B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3698.38</v>
      </c>
      <c r="C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3695.2000000000003</v>
      </c>
      <c r="D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3709.11</v>
      </c>
      <c r="E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3723.3500000000004</v>
      </c>
      <c r="F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3712.5</v>
      </c>
      <c r="G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3705.61</v>
      </c>
      <c r="H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3695.6800000000003</v>
      </c>
      <c r="I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3766.44</v>
      </c>
      <c r="J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3731.0600000000004</v>
      </c>
      <c r="K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3793.7700000000004</v>
      </c>
      <c r="L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3780.82</v>
      </c>
      <c r="M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3698.3900000000003</v>
      </c>
      <c r="N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3719.8700000000003</v>
      </c>
      <c r="O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3722.9300000000003</v>
      </c>
      <c r="P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3726.4300000000003</v>
      </c>
      <c r="Q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3716.4300000000003</v>
      </c>
      <c r="R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3815.58</v>
      </c>
      <c r="S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3772.0200000000004</v>
      </c>
      <c r="T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3729.5200000000004</v>
      </c>
      <c r="U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3730.3500000000004</v>
      </c>
      <c r="V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3730.7700000000004</v>
      </c>
      <c r="W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3716.26</v>
      </c>
      <c r="X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3848.4</v>
      </c>
      <c r="Y511" s="11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3720.9500000000003</v>
      </c>
    </row>
    <row r="512" spans="1:25" x14ac:dyDescent="0.2">
      <c r="A512" s="94">
        <f t="shared" si="13"/>
        <v>41605</v>
      </c>
      <c r="B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3698.2400000000002</v>
      </c>
      <c r="C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3709.1200000000003</v>
      </c>
      <c r="D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3723.6400000000003</v>
      </c>
      <c r="E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3730.98</v>
      </c>
      <c r="F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3727.32</v>
      </c>
      <c r="G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3723.25</v>
      </c>
      <c r="H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3686.8900000000003</v>
      </c>
      <c r="I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3780.6600000000003</v>
      </c>
      <c r="J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3737.3</v>
      </c>
      <c r="K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3802.4700000000003</v>
      </c>
      <c r="L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3806.63</v>
      </c>
      <c r="M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3714.2300000000005</v>
      </c>
      <c r="N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3730.5600000000004</v>
      </c>
      <c r="O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3737.05</v>
      </c>
      <c r="P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3740.2000000000003</v>
      </c>
      <c r="Q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3743.9</v>
      </c>
      <c r="R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3839.08</v>
      </c>
      <c r="S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3783.3500000000004</v>
      </c>
      <c r="T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3729.65</v>
      </c>
      <c r="U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3729.63</v>
      </c>
      <c r="V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3730.7700000000004</v>
      </c>
      <c r="W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3716.42</v>
      </c>
      <c r="X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3826.5</v>
      </c>
      <c r="Y512" s="11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3705.8</v>
      </c>
    </row>
    <row r="513" spans="1:25" x14ac:dyDescent="0.2">
      <c r="A513" s="94">
        <f t="shared" si="13"/>
        <v>41606</v>
      </c>
      <c r="B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3687.33</v>
      </c>
      <c r="C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3723.33</v>
      </c>
      <c r="D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3749.8700000000003</v>
      </c>
      <c r="E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3761.92</v>
      </c>
      <c r="F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3753.8900000000003</v>
      </c>
      <c r="G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3745.7400000000002</v>
      </c>
      <c r="H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3696.2400000000002</v>
      </c>
      <c r="I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3785.7400000000002</v>
      </c>
      <c r="J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3738.03</v>
      </c>
      <c r="K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3782.4500000000003</v>
      </c>
      <c r="L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3769.9700000000003</v>
      </c>
      <c r="M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3688.28</v>
      </c>
      <c r="N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3698.9100000000003</v>
      </c>
      <c r="O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3711.36</v>
      </c>
      <c r="P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3720.6800000000003</v>
      </c>
      <c r="Q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3745.07</v>
      </c>
      <c r="R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3840.9500000000003</v>
      </c>
      <c r="S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3785.55</v>
      </c>
      <c r="T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3723.4100000000003</v>
      </c>
      <c r="U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3724.4100000000003</v>
      </c>
      <c r="V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3725.54</v>
      </c>
      <c r="W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3715.3</v>
      </c>
      <c r="X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3815.15</v>
      </c>
      <c r="Y513" s="11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3705.1000000000004</v>
      </c>
    </row>
    <row r="514" spans="1:25" x14ac:dyDescent="0.2">
      <c r="A514" s="94">
        <f t="shared" si="13"/>
        <v>41607</v>
      </c>
      <c r="B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3696.57</v>
      </c>
      <c r="C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3701.84</v>
      </c>
      <c r="D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3723.05</v>
      </c>
      <c r="E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3726.84</v>
      </c>
      <c r="F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3723.0800000000004</v>
      </c>
      <c r="G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3715.63</v>
      </c>
      <c r="H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3697.07</v>
      </c>
      <c r="I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3765.82</v>
      </c>
      <c r="J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3721.1000000000004</v>
      </c>
      <c r="K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3761.61</v>
      </c>
      <c r="L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3746</v>
      </c>
      <c r="M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3721.61</v>
      </c>
      <c r="N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3698.71</v>
      </c>
      <c r="O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3711.1800000000003</v>
      </c>
      <c r="P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3707.62</v>
      </c>
      <c r="Q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3701.8</v>
      </c>
      <c r="R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3785.8</v>
      </c>
      <c r="S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3745.07</v>
      </c>
      <c r="T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3727.7200000000003</v>
      </c>
      <c r="U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3724.75</v>
      </c>
      <c r="V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3726.3900000000003</v>
      </c>
      <c r="W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3716.1600000000003</v>
      </c>
      <c r="X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3846.5600000000004</v>
      </c>
      <c r="Y514" s="11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3704.7000000000003</v>
      </c>
    </row>
    <row r="515" spans="1:25" x14ac:dyDescent="0.2">
      <c r="A515" s="94">
        <f t="shared" si="13"/>
        <v>41608</v>
      </c>
      <c r="B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3699.01</v>
      </c>
      <c r="C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3696.71</v>
      </c>
      <c r="D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3712.11</v>
      </c>
      <c r="E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3720.3300000000004</v>
      </c>
      <c r="F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3716.2400000000002</v>
      </c>
      <c r="G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3723.9300000000003</v>
      </c>
      <c r="H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3703.96</v>
      </c>
      <c r="I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3703.05</v>
      </c>
      <c r="J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3704.8</v>
      </c>
      <c r="K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3723.2200000000003</v>
      </c>
      <c r="L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3701.4300000000003</v>
      </c>
      <c r="M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3686.7200000000003</v>
      </c>
      <c r="N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3711.6200000000003</v>
      </c>
      <c r="O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3723.53</v>
      </c>
      <c r="P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3731.5</v>
      </c>
      <c r="Q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3739.9500000000003</v>
      </c>
      <c r="R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3737.01</v>
      </c>
      <c r="S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3716.82</v>
      </c>
      <c r="T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3722.23</v>
      </c>
      <c r="U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3721.96</v>
      </c>
      <c r="V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3723.78</v>
      </c>
      <c r="W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3721.55</v>
      </c>
      <c r="X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3856.15</v>
      </c>
      <c r="Y515" s="11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3704.19</v>
      </c>
    </row>
    <row r="516" spans="1:25" x14ac:dyDescent="0.25">
      <c r="A516" s="108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7"/>
    </row>
    <row r="517" spans="1:25" x14ac:dyDescent="0.25">
      <c r="A517" s="102" t="s">
        <v>161</v>
      </c>
      <c r="B517" s="93"/>
      <c r="C517" s="93"/>
      <c r="D517" s="93"/>
    </row>
    <row r="518" spans="1:25" ht="12.75" x14ac:dyDescent="0.2">
      <c r="A518" s="165" t="s">
        <v>50</v>
      </c>
      <c r="B518" s="168" t="s">
        <v>131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70"/>
    </row>
    <row r="519" spans="1:25" ht="12.75" x14ac:dyDescent="0.2">
      <c r="A519" s="166"/>
      <c r="B519" s="171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3"/>
    </row>
    <row r="520" spans="1:25" ht="12.75" x14ac:dyDescent="0.2">
      <c r="A520" s="166"/>
      <c r="B520" s="174" t="s">
        <v>132</v>
      </c>
      <c r="C520" s="163" t="s">
        <v>133</v>
      </c>
      <c r="D520" s="163" t="s">
        <v>134</v>
      </c>
      <c r="E520" s="163" t="s">
        <v>135</v>
      </c>
      <c r="F520" s="163" t="s">
        <v>136</v>
      </c>
      <c r="G520" s="163" t="s">
        <v>137</v>
      </c>
      <c r="H520" s="163" t="s">
        <v>138</v>
      </c>
      <c r="I520" s="163" t="s">
        <v>139</v>
      </c>
      <c r="J520" s="163" t="s">
        <v>140</v>
      </c>
      <c r="K520" s="163" t="s">
        <v>141</v>
      </c>
      <c r="L520" s="163" t="s">
        <v>142</v>
      </c>
      <c r="M520" s="163" t="s">
        <v>143</v>
      </c>
      <c r="N520" s="176" t="s">
        <v>144</v>
      </c>
      <c r="O520" s="163" t="s">
        <v>145</v>
      </c>
      <c r="P520" s="163" t="s">
        <v>146</v>
      </c>
      <c r="Q520" s="163" t="s">
        <v>147</v>
      </c>
      <c r="R520" s="163" t="s">
        <v>148</v>
      </c>
      <c r="S520" s="163" t="s">
        <v>149</v>
      </c>
      <c r="T520" s="163" t="s">
        <v>150</v>
      </c>
      <c r="U520" s="163" t="s">
        <v>151</v>
      </c>
      <c r="V520" s="163" t="s">
        <v>152</v>
      </c>
      <c r="W520" s="163" t="s">
        <v>153</v>
      </c>
      <c r="X520" s="163" t="s">
        <v>154</v>
      </c>
      <c r="Y520" s="163" t="s">
        <v>155</v>
      </c>
    </row>
    <row r="521" spans="1:25" ht="12.75" x14ac:dyDescent="0.2">
      <c r="A521" s="167"/>
      <c r="B521" s="175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7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94">
        <f>A486</f>
        <v>41579</v>
      </c>
      <c r="B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3715.6400000000003</v>
      </c>
      <c r="C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3763.0200000000004</v>
      </c>
      <c r="D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3785.38</v>
      </c>
      <c r="E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3785.4</v>
      </c>
      <c r="F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3790.3900000000003</v>
      </c>
      <c r="G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3787.07</v>
      </c>
      <c r="H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3732.7000000000003</v>
      </c>
      <c r="I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3891.4500000000003</v>
      </c>
      <c r="J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3830.09</v>
      </c>
      <c r="K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3910.9700000000003</v>
      </c>
      <c r="L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3876.3500000000004</v>
      </c>
      <c r="M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3754.26</v>
      </c>
      <c r="N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3786.67</v>
      </c>
      <c r="O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3812.86</v>
      </c>
      <c r="P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3821.17</v>
      </c>
      <c r="Q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3816.2300000000005</v>
      </c>
      <c r="R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3996.5200000000004</v>
      </c>
      <c r="S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4005.0200000000004</v>
      </c>
      <c r="T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3825.88</v>
      </c>
      <c r="U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3710.17</v>
      </c>
      <c r="V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3702.1200000000003</v>
      </c>
      <c r="W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3657.04</v>
      </c>
      <c r="X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3675.4900000000002</v>
      </c>
      <c r="Y522" s="11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3669.44</v>
      </c>
    </row>
    <row r="523" spans="1:25" x14ac:dyDescent="0.2">
      <c r="A523" s="94">
        <f>A522+1</f>
        <v>41580</v>
      </c>
      <c r="B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3676.58</v>
      </c>
      <c r="C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3726.3900000000003</v>
      </c>
      <c r="D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3753.5</v>
      </c>
      <c r="E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3758.1400000000003</v>
      </c>
      <c r="F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3772.9300000000003</v>
      </c>
      <c r="G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3754</v>
      </c>
      <c r="H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3731.61</v>
      </c>
      <c r="I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3710.65</v>
      </c>
      <c r="J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3660.71</v>
      </c>
      <c r="K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3850.9700000000003</v>
      </c>
      <c r="L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3834.05</v>
      </c>
      <c r="M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3851.2700000000004</v>
      </c>
      <c r="N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3863.46</v>
      </c>
      <c r="O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3869.59</v>
      </c>
      <c r="P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3881.4800000000005</v>
      </c>
      <c r="Q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3914.4900000000002</v>
      </c>
      <c r="R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3928.6600000000003</v>
      </c>
      <c r="S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3909.36</v>
      </c>
      <c r="T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3710.32</v>
      </c>
      <c r="U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3670.5</v>
      </c>
      <c r="V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3652.2000000000003</v>
      </c>
      <c r="W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3671.7000000000003</v>
      </c>
      <c r="X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3722.2400000000002</v>
      </c>
      <c r="Y523" s="11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3657.09</v>
      </c>
    </row>
    <row r="524" spans="1:25" x14ac:dyDescent="0.2">
      <c r="A524" s="94">
        <f t="shared" ref="A524:A551" si="14">A523+1</f>
        <v>41581</v>
      </c>
      <c r="B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3689.53</v>
      </c>
      <c r="C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3727.4300000000003</v>
      </c>
      <c r="D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3759.3900000000003</v>
      </c>
      <c r="E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3774.8700000000003</v>
      </c>
      <c r="F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3779.9900000000002</v>
      </c>
      <c r="G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3755.7000000000003</v>
      </c>
      <c r="H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3746.55</v>
      </c>
      <c r="I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3737.38</v>
      </c>
      <c r="J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3699.44</v>
      </c>
      <c r="K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3899.25</v>
      </c>
      <c r="L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3873.4900000000002</v>
      </c>
      <c r="M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3867.3</v>
      </c>
      <c r="N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3880.17</v>
      </c>
      <c r="O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3933.15</v>
      </c>
      <c r="P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3969.46</v>
      </c>
      <c r="Q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3977.08</v>
      </c>
      <c r="R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3969.1800000000003</v>
      </c>
      <c r="S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3943.0600000000004</v>
      </c>
      <c r="T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3722.84</v>
      </c>
      <c r="U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3652.6800000000003</v>
      </c>
      <c r="V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3647.59</v>
      </c>
      <c r="W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3681.6600000000003</v>
      </c>
      <c r="X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3733.61</v>
      </c>
      <c r="Y524" s="11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3662.07</v>
      </c>
    </row>
    <row r="525" spans="1:25" x14ac:dyDescent="0.2">
      <c r="A525" s="94">
        <f t="shared" si="14"/>
        <v>41582</v>
      </c>
      <c r="B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3689.38</v>
      </c>
      <c r="C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3727.52</v>
      </c>
      <c r="D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3759.46</v>
      </c>
      <c r="E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3774.57</v>
      </c>
      <c r="F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3779.51</v>
      </c>
      <c r="G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3755.25</v>
      </c>
      <c r="H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3745.6800000000003</v>
      </c>
      <c r="I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3735.53</v>
      </c>
      <c r="J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3697.6400000000003</v>
      </c>
      <c r="K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3898.4500000000003</v>
      </c>
      <c r="L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3873.13</v>
      </c>
      <c r="M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3866.78</v>
      </c>
      <c r="N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3879.63</v>
      </c>
      <c r="O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3932.2400000000002</v>
      </c>
      <c r="P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3969.07</v>
      </c>
      <c r="Q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3977.03</v>
      </c>
      <c r="R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3968.7400000000002</v>
      </c>
      <c r="S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3942.38</v>
      </c>
      <c r="T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3722.32</v>
      </c>
      <c r="U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3653.8700000000003</v>
      </c>
      <c r="V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3646.88</v>
      </c>
      <c r="W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3680.98</v>
      </c>
      <c r="X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3728.21</v>
      </c>
      <c r="Y525" s="11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3667.1800000000003</v>
      </c>
    </row>
    <row r="526" spans="1:25" x14ac:dyDescent="0.2">
      <c r="A526" s="94">
        <f t="shared" si="14"/>
        <v>41583</v>
      </c>
      <c r="B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3707.2000000000003</v>
      </c>
      <c r="C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3749.9900000000002</v>
      </c>
      <c r="D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3770.55</v>
      </c>
      <c r="E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3788.67</v>
      </c>
      <c r="F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3788.5600000000004</v>
      </c>
      <c r="G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3766.7200000000003</v>
      </c>
      <c r="H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3733.7300000000005</v>
      </c>
      <c r="I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3882.9300000000003</v>
      </c>
      <c r="J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3853.23</v>
      </c>
      <c r="K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3954.28</v>
      </c>
      <c r="L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3946.9</v>
      </c>
      <c r="M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3828.05</v>
      </c>
      <c r="N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3837.6900000000005</v>
      </c>
      <c r="O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3877.34</v>
      </c>
      <c r="P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3842.6600000000003</v>
      </c>
      <c r="Q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3852.34</v>
      </c>
      <c r="R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4055.34</v>
      </c>
      <c r="S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4029</v>
      </c>
      <c r="T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3826.63</v>
      </c>
      <c r="U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3725.73</v>
      </c>
      <c r="V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3736.6600000000003</v>
      </c>
      <c r="W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3678.5600000000004</v>
      </c>
      <c r="X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3683.6600000000003</v>
      </c>
      <c r="Y526" s="11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3662.6400000000003</v>
      </c>
    </row>
    <row r="527" spans="1:25" x14ac:dyDescent="0.2">
      <c r="A527" s="94">
        <f t="shared" si="14"/>
        <v>41584</v>
      </c>
      <c r="B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3733.33</v>
      </c>
      <c r="C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3775.32</v>
      </c>
      <c r="D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3807.3</v>
      </c>
      <c r="E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3822.1200000000003</v>
      </c>
      <c r="F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3817.08</v>
      </c>
      <c r="G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3802.9700000000003</v>
      </c>
      <c r="H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3745.9800000000005</v>
      </c>
      <c r="I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3909.21</v>
      </c>
      <c r="J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3872.44</v>
      </c>
      <c r="K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3980.69</v>
      </c>
      <c r="L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3973.7200000000003</v>
      </c>
      <c r="M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3833.07</v>
      </c>
      <c r="N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3862.3</v>
      </c>
      <c r="O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3877.4</v>
      </c>
      <c r="P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3877.34</v>
      </c>
      <c r="Q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3887.96</v>
      </c>
      <c r="R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4106.84</v>
      </c>
      <c r="S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4077.1600000000003</v>
      </c>
      <c r="T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3842.2400000000002</v>
      </c>
      <c r="U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3774.8</v>
      </c>
      <c r="V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3796.7700000000004</v>
      </c>
      <c r="W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3722.2400000000002</v>
      </c>
      <c r="X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3697.59</v>
      </c>
      <c r="Y527" s="11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3682.01</v>
      </c>
    </row>
    <row r="528" spans="1:25" x14ac:dyDescent="0.2">
      <c r="A528" s="94">
        <f t="shared" si="14"/>
        <v>41585</v>
      </c>
      <c r="B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3724.55</v>
      </c>
      <c r="C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3783.08</v>
      </c>
      <c r="D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3811.32</v>
      </c>
      <c r="E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3821.38</v>
      </c>
      <c r="F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3816.4300000000003</v>
      </c>
      <c r="G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3811.65</v>
      </c>
      <c r="H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3757.94</v>
      </c>
      <c r="I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3914.9800000000005</v>
      </c>
      <c r="J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3842.1800000000003</v>
      </c>
      <c r="K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3927.4900000000002</v>
      </c>
      <c r="L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3885.3700000000003</v>
      </c>
      <c r="M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3757.0600000000004</v>
      </c>
      <c r="N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3780.86</v>
      </c>
      <c r="O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3797.4700000000003</v>
      </c>
      <c r="P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3793.4300000000003</v>
      </c>
      <c r="Q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3781.4</v>
      </c>
      <c r="R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3927.9100000000003</v>
      </c>
      <c r="S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3899.32</v>
      </c>
      <c r="T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3779.2200000000003</v>
      </c>
      <c r="U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3757.88</v>
      </c>
      <c r="V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3778.92</v>
      </c>
      <c r="W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3701</v>
      </c>
      <c r="X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3683.5</v>
      </c>
      <c r="Y528" s="11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3662.9500000000003</v>
      </c>
    </row>
    <row r="529" spans="1:25" x14ac:dyDescent="0.2">
      <c r="A529" s="94">
        <f t="shared" si="14"/>
        <v>41586</v>
      </c>
      <c r="B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3691.79</v>
      </c>
      <c r="C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3736.4700000000003</v>
      </c>
      <c r="D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3753.3</v>
      </c>
      <c r="E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3774.8500000000004</v>
      </c>
      <c r="F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3774.8</v>
      </c>
      <c r="G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3757.8500000000004</v>
      </c>
      <c r="H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3707.42</v>
      </c>
      <c r="I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3861.92</v>
      </c>
      <c r="J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3797.6200000000003</v>
      </c>
      <c r="K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3857.9300000000003</v>
      </c>
      <c r="L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3827.38</v>
      </c>
      <c r="M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3735.4</v>
      </c>
      <c r="N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3757.69</v>
      </c>
      <c r="O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3773.3100000000004</v>
      </c>
      <c r="P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3781.4</v>
      </c>
      <c r="Q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3781.48</v>
      </c>
      <c r="R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3874.46</v>
      </c>
      <c r="S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3854.1600000000003</v>
      </c>
      <c r="T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3676.28</v>
      </c>
      <c r="U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3651.0800000000004</v>
      </c>
      <c r="V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3666.09</v>
      </c>
      <c r="W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3677.03</v>
      </c>
      <c r="X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3745.19</v>
      </c>
      <c r="Y529" s="11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3669.96</v>
      </c>
    </row>
    <row r="530" spans="1:25" x14ac:dyDescent="0.2">
      <c r="A530" s="94">
        <f t="shared" si="14"/>
        <v>41587</v>
      </c>
      <c r="B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3661.07</v>
      </c>
      <c r="C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3711.76</v>
      </c>
      <c r="D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3742.6000000000004</v>
      </c>
      <c r="E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3761.3</v>
      </c>
      <c r="F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3766.0800000000004</v>
      </c>
      <c r="G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3761.05</v>
      </c>
      <c r="H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3716.2700000000004</v>
      </c>
      <c r="I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3704.0200000000004</v>
      </c>
      <c r="J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3673.54</v>
      </c>
      <c r="K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3841.6400000000003</v>
      </c>
      <c r="L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3809.1200000000003</v>
      </c>
      <c r="M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3819.51</v>
      </c>
      <c r="N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3819.4800000000005</v>
      </c>
      <c r="O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3864.33</v>
      </c>
      <c r="P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3887.63</v>
      </c>
      <c r="Q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3913.6400000000003</v>
      </c>
      <c r="R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3893.2200000000003</v>
      </c>
      <c r="S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3854.01</v>
      </c>
      <c r="T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3659.4</v>
      </c>
      <c r="U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3694.2900000000004</v>
      </c>
      <c r="V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3683.76</v>
      </c>
      <c r="W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3685.84</v>
      </c>
      <c r="X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3735.8500000000004</v>
      </c>
      <c r="Y530" s="11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3665.29</v>
      </c>
    </row>
    <row r="531" spans="1:25" x14ac:dyDescent="0.2">
      <c r="A531" s="94">
        <f t="shared" si="14"/>
        <v>41588</v>
      </c>
      <c r="B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3675.9900000000002</v>
      </c>
      <c r="C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3720.05</v>
      </c>
      <c r="D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3756.09</v>
      </c>
      <c r="E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3765.6600000000003</v>
      </c>
      <c r="F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3770.59</v>
      </c>
      <c r="G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3775.71</v>
      </c>
      <c r="H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3728.9900000000002</v>
      </c>
      <c r="I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3698.8900000000003</v>
      </c>
      <c r="J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3653.71</v>
      </c>
      <c r="K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3823.6900000000005</v>
      </c>
      <c r="L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3777.9900000000002</v>
      </c>
      <c r="M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3773.19</v>
      </c>
      <c r="N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3812.87</v>
      </c>
      <c r="O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3834.07</v>
      </c>
      <c r="P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3845.1000000000004</v>
      </c>
      <c r="Q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3856.59</v>
      </c>
      <c r="R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3873.63</v>
      </c>
      <c r="S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3819.08</v>
      </c>
      <c r="T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3644.2200000000003</v>
      </c>
      <c r="U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3687.17</v>
      </c>
      <c r="V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3682.67</v>
      </c>
      <c r="W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3668.5</v>
      </c>
      <c r="X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3738.46</v>
      </c>
      <c r="Y531" s="11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3666.8700000000003</v>
      </c>
    </row>
    <row r="532" spans="1:25" x14ac:dyDescent="0.2">
      <c r="A532" s="94">
        <f t="shared" si="14"/>
        <v>41589</v>
      </c>
      <c r="B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3681.4500000000003</v>
      </c>
      <c r="C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3724.5200000000004</v>
      </c>
      <c r="D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3749.13</v>
      </c>
      <c r="E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3766.3100000000004</v>
      </c>
      <c r="F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3770.8700000000003</v>
      </c>
      <c r="G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3753.7000000000003</v>
      </c>
      <c r="H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3696.32</v>
      </c>
      <c r="I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3842.02</v>
      </c>
      <c r="J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3785.44</v>
      </c>
      <c r="K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3837.86</v>
      </c>
      <c r="L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3812.92</v>
      </c>
      <c r="M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3710.79</v>
      </c>
      <c r="N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3735.11</v>
      </c>
      <c r="O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3749.67</v>
      </c>
      <c r="P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3753.4300000000003</v>
      </c>
      <c r="Q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3745.8300000000004</v>
      </c>
      <c r="R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3857.19</v>
      </c>
      <c r="S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3836.54</v>
      </c>
      <c r="T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3688.3</v>
      </c>
      <c r="U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3658.15</v>
      </c>
      <c r="V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3655.75</v>
      </c>
      <c r="W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3676.76</v>
      </c>
      <c r="X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3724.3500000000004</v>
      </c>
      <c r="Y532" s="11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3660.8700000000003</v>
      </c>
    </row>
    <row r="533" spans="1:25" x14ac:dyDescent="0.2">
      <c r="A533" s="94">
        <f t="shared" si="14"/>
        <v>41590</v>
      </c>
      <c r="B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3666.4</v>
      </c>
      <c r="C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3711.2700000000004</v>
      </c>
      <c r="D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3734.29</v>
      </c>
      <c r="E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3750.42</v>
      </c>
      <c r="F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3750.3900000000003</v>
      </c>
      <c r="G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3734.38</v>
      </c>
      <c r="H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3683.4500000000003</v>
      </c>
      <c r="I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3825.5800000000004</v>
      </c>
      <c r="J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3770.6000000000004</v>
      </c>
      <c r="K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3825.09</v>
      </c>
      <c r="L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3796.44</v>
      </c>
      <c r="M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3712.01</v>
      </c>
      <c r="N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3736.2200000000003</v>
      </c>
      <c r="O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3750.87</v>
      </c>
      <c r="P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3754.5800000000004</v>
      </c>
      <c r="Q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3747.11</v>
      </c>
      <c r="R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3860.9</v>
      </c>
      <c r="S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3841.4100000000003</v>
      </c>
      <c r="T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3690.71</v>
      </c>
      <c r="U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3655.1800000000003</v>
      </c>
      <c r="V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3657.3700000000003</v>
      </c>
      <c r="W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3676.09</v>
      </c>
      <c r="X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3714.7000000000003</v>
      </c>
      <c r="Y533" s="11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3660.08</v>
      </c>
    </row>
    <row r="534" spans="1:25" x14ac:dyDescent="0.2">
      <c r="A534" s="94">
        <f t="shared" si="14"/>
        <v>41591</v>
      </c>
      <c r="B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3666.1400000000003</v>
      </c>
      <c r="C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3710.96</v>
      </c>
      <c r="D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3746.0200000000004</v>
      </c>
      <c r="E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3750.11</v>
      </c>
      <c r="F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3750.23</v>
      </c>
      <c r="G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3754.4700000000003</v>
      </c>
      <c r="H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3697.3</v>
      </c>
      <c r="I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3816.57</v>
      </c>
      <c r="J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3758.8900000000003</v>
      </c>
      <c r="K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3796.3500000000004</v>
      </c>
      <c r="L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3778.04</v>
      </c>
      <c r="M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3689.03</v>
      </c>
      <c r="N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3704.76</v>
      </c>
      <c r="O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3736.01</v>
      </c>
      <c r="P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3728.92</v>
      </c>
      <c r="Q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3732.54</v>
      </c>
      <c r="R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3838.88</v>
      </c>
      <c r="S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3797.08</v>
      </c>
      <c r="T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3689.8</v>
      </c>
      <c r="U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3644.2300000000005</v>
      </c>
      <c r="V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3656.73</v>
      </c>
      <c r="W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3672.75</v>
      </c>
      <c r="X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3711.2400000000002</v>
      </c>
      <c r="Y534" s="11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3655.9100000000003</v>
      </c>
    </row>
    <row r="535" spans="1:25" x14ac:dyDescent="0.2">
      <c r="A535" s="94">
        <f t="shared" si="14"/>
        <v>41592</v>
      </c>
      <c r="B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3672.6000000000004</v>
      </c>
      <c r="C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3718.46</v>
      </c>
      <c r="D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3745.9500000000003</v>
      </c>
      <c r="E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3750.07</v>
      </c>
      <c r="F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3754.2200000000003</v>
      </c>
      <c r="G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3746.1800000000003</v>
      </c>
      <c r="H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3697.0200000000004</v>
      </c>
      <c r="I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3816.4900000000002</v>
      </c>
      <c r="J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3758.82</v>
      </c>
      <c r="K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3792.25</v>
      </c>
      <c r="L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3774.9700000000003</v>
      </c>
      <c r="M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3683.73</v>
      </c>
      <c r="N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3695.98</v>
      </c>
      <c r="O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3715.82</v>
      </c>
      <c r="P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3719.26</v>
      </c>
      <c r="Q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3722.6600000000003</v>
      </c>
      <c r="R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3814.88</v>
      </c>
      <c r="S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3758.4900000000002</v>
      </c>
      <c r="T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3657.5</v>
      </c>
      <c r="U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3644.13</v>
      </c>
      <c r="V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3656.58</v>
      </c>
      <c r="W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3677.0800000000004</v>
      </c>
      <c r="X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3707.3</v>
      </c>
      <c r="Y535" s="11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3658.3500000000004</v>
      </c>
    </row>
    <row r="536" spans="1:25" x14ac:dyDescent="0.2">
      <c r="A536" s="94">
        <f t="shared" si="14"/>
        <v>41593</v>
      </c>
      <c r="B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3669.3500000000004</v>
      </c>
      <c r="C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3715.46</v>
      </c>
      <c r="D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3743.4700000000003</v>
      </c>
      <c r="E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3747.4300000000003</v>
      </c>
      <c r="F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3751.82</v>
      </c>
      <c r="G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3739.28</v>
      </c>
      <c r="H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3687.9100000000003</v>
      </c>
      <c r="I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3805.82</v>
      </c>
      <c r="J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3756.09</v>
      </c>
      <c r="K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3824.9500000000003</v>
      </c>
      <c r="L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3820.2000000000003</v>
      </c>
      <c r="M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3699.05</v>
      </c>
      <c r="N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3705.54</v>
      </c>
      <c r="O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3715.4900000000002</v>
      </c>
      <c r="P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3718.9</v>
      </c>
      <c r="Q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3712.0800000000004</v>
      </c>
      <c r="R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3791.63</v>
      </c>
      <c r="S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3758.67</v>
      </c>
      <c r="T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3657.2300000000005</v>
      </c>
      <c r="U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3644.29</v>
      </c>
      <c r="V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3656.94</v>
      </c>
      <c r="W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3675.54</v>
      </c>
      <c r="X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3713.04</v>
      </c>
      <c r="Y536" s="11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3659.03</v>
      </c>
    </row>
    <row r="537" spans="1:25" x14ac:dyDescent="0.2">
      <c r="A537" s="94">
        <f t="shared" si="14"/>
        <v>41594</v>
      </c>
      <c r="B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3658.6400000000003</v>
      </c>
      <c r="C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3718.2000000000003</v>
      </c>
      <c r="D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3754.75</v>
      </c>
      <c r="E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3764.4300000000003</v>
      </c>
      <c r="F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3764.44</v>
      </c>
      <c r="G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3750.34</v>
      </c>
      <c r="H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3720.52</v>
      </c>
      <c r="I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3692.61</v>
      </c>
      <c r="J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3654.65</v>
      </c>
      <c r="K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3794</v>
      </c>
      <c r="L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3779.53</v>
      </c>
      <c r="M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3764.86</v>
      </c>
      <c r="N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3783.8500000000004</v>
      </c>
      <c r="O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3798.67</v>
      </c>
      <c r="P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3814.28</v>
      </c>
      <c r="Q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3835.75</v>
      </c>
      <c r="R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3830.57</v>
      </c>
      <c r="S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3776.94</v>
      </c>
      <c r="T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3680.04</v>
      </c>
      <c r="U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3679.79</v>
      </c>
      <c r="V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3680.01</v>
      </c>
      <c r="W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3682.78</v>
      </c>
      <c r="X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3721.03</v>
      </c>
      <c r="Y537" s="11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3658.82</v>
      </c>
    </row>
    <row r="538" spans="1:25" x14ac:dyDescent="0.2">
      <c r="A538" s="94">
        <f t="shared" si="14"/>
        <v>41595</v>
      </c>
      <c r="B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3653.32</v>
      </c>
      <c r="C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3694.84</v>
      </c>
      <c r="D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3719.63</v>
      </c>
      <c r="E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3733.01</v>
      </c>
      <c r="F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3737.2000000000003</v>
      </c>
      <c r="G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3698.76</v>
      </c>
      <c r="H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3729.19</v>
      </c>
      <c r="I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3699.6000000000004</v>
      </c>
      <c r="J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3661.4100000000003</v>
      </c>
      <c r="K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3835.65</v>
      </c>
      <c r="L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3783.96</v>
      </c>
      <c r="M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3774.1400000000003</v>
      </c>
      <c r="N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3769.79</v>
      </c>
      <c r="O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3774.34</v>
      </c>
      <c r="P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3769.94</v>
      </c>
      <c r="Q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3751.3700000000003</v>
      </c>
      <c r="R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3729.9700000000003</v>
      </c>
      <c r="S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3691.84</v>
      </c>
      <c r="T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3679.07</v>
      </c>
      <c r="U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3679.26</v>
      </c>
      <c r="V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3680.04</v>
      </c>
      <c r="W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3682.0800000000004</v>
      </c>
      <c r="X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3771.88</v>
      </c>
      <c r="Y538" s="11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3664.6200000000003</v>
      </c>
    </row>
    <row r="539" spans="1:25" x14ac:dyDescent="0.2">
      <c r="A539" s="94">
        <f t="shared" si="14"/>
        <v>41596</v>
      </c>
      <c r="B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3649.9</v>
      </c>
      <c r="C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3692.9</v>
      </c>
      <c r="D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3722.05</v>
      </c>
      <c r="E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3737.7400000000002</v>
      </c>
      <c r="F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3733.7200000000003</v>
      </c>
      <c r="G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3707.38</v>
      </c>
      <c r="H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3672.6000000000004</v>
      </c>
      <c r="I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3786.32</v>
      </c>
      <c r="J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3722.59</v>
      </c>
      <c r="K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3761.5600000000004</v>
      </c>
      <c r="L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3749.3300000000004</v>
      </c>
      <c r="M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3668.2200000000003</v>
      </c>
      <c r="N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3689.38</v>
      </c>
      <c r="O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3686.25</v>
      </c>
      <c r="P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3695.69</v>
      </c>
      <c r="Q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3698.8900000000003</v>
      </c>
      <c r="R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3778.17</v>
      </c>
      <c r="S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3739.4700000000003</v>
      </c>
      <c r="T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3687.42</v>
      </c>
      <c r="U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3682.9700000000003</v>
      </c>
      <c r="V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3683.1600000000003</v>
      </c>
      <c r="W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3674.78</v>
      </c>
      <c r="X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3759.19</v>
      </c>
      <c r="Y539" s="11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3659.76</v>
      </c>
    </row>
    <row r="540" spans="1:25" x14ac:dyDescent="0.2">
      <c r="A540" s="94">
        <f t="shared" si="14"/>
        <v>41597</v>
      </c>
      <c r="B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3650.38</v>
      </c>
      <c r="C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3693.04</v>
      </c>
      <c r="D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3722.6600000000003</v>
      </c>
      <c r="E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3738.07</v>
      </c>
      <c r="F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3734.07</v>
      </c>
      <c r="G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3707.86</v>
      </c>
      <c r="H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3673.17</v>
      </c>
      <c r="I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3786.3300000000004</v>
      </c>
      <c r="J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3721.7000000000003</v>
      </c>
      <c r="K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3760.3700000000003</v>
      </c>
      <c r="L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3748.2200000000003</v>
      </c>
      <c r="M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3667</v>
      </c>
      <c r="N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3688.4100000000003</v>
      </c>
      <c r="O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3685.2200000000003</v>
      </c>
      <c r="P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3694.84</v>
      </c>
      <c r="Q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3698.26</v>
      </c>
      <c r="R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3777.76</v>
      </c>
      <c r="S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3739.1600000000003</v>
      </c>
      <c r="T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3685.5600000000004</v>
      </c>
      <c r="U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3681.7000000000003</v>
      </c>
      <c r="V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3681.94</v>
      </c>
      <c r="W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3673.8500000000004</v>
      </c>
      <c r="X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3755.63</v>
      </c>
      <c r="Y540" s="11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3658.84</v>
      </c>
    </row>
    <row r="541" spans="1:25" x14ac:dyDescent="0.2">
      <c r="A541" s="94">
        <f t="shared" si="14"/>
        <v>41598</v>
      </c>
      <c r="B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3653.4800000000005</v>
      </c>
      <c r="C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3707.57</v>
      </c>
      <c r="D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3730.38</v>
      </c>
      <c r="E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3734.3500000000004</v>
      </c>
      <c r="F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3726.46</v>
      </c>
      <c r="G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3722.75</v>
      </c>
      <c r="H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3683.2200000000003</v>
      </c>
      <c r="I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3786.6400000000003</v>
      </c>
      <c r="J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3711.3100000000004</v>
      </c>
      <c r="K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3747.63</v>
      </c>
      <c r="L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3708.98</v>
      </c>
      <c r="M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3681.05</v>
      </c>
      <c r="N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3656.1600000000003</v>
      </c>
      <c r="O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3646.7000000000003</v>
      </c>
      <c r="P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3643.67</v>
      </c>
      <c r="Q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3646.04</v>
      </c>
      <c r="R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3715.9</v>
      </c>
      <c r="S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3690.19</v>
      </c>
      <c r="T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3686.1600000000003</v>
      </c>
      <c r="U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3682.05</v>
      </c>
      <c r="V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3655.07</v>
      </c>
      <c r="W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3676.1800000000003</v>
      </c>
      <c r="X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3791.79</v>
      </c>
      <c r="Y541" s="11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3698.46</v>
      </c>
    </row>
    <row r="542" spans="1:25" x14ac:dyDescent="0.2">
      <c r="A542" s="94">
        <f t="shared" si="14"/>
        <v>41599</v>
      </c>
      <c r="B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3656.6800000000003</v>
      </c>
      <c r="C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3682.15</v>
      </c>
      <c r="D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3699.8700000000003</v>
      </c>
      <c r="E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3714.7200000000003</v>
      </c>
      <c r="F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3707.17</v>
      </c>
      <c r="G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3682.3100000000004</v>
      </c>
      <c r="H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3650.2300000000005</v>
      </c>
      <c r="I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3743.07</v>
      </c>
      <c r="J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3700.86</v>
      </c>
      <c r="K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3731.61</v>
      </c>
      <c r="L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3716.4300000000003</v>
      </c>
      <c r="M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3659.6200000000003</v>
      </c>
      <c r="N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3657.25</v>
      </c>
      <c r="O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3671.82</v>
      </c>
      <c r="P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3671.76</v>
      </c>
      <c r="Q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3662.67</v>
      </c>
      <c r="R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3733.9100000000003</v>
      </c>
      <c r="S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3689.79</v>
      </c>
      <c r="T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3687.5</v>
      </c>
      <c r="U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3683.86</v>
      </c>
      <c r="V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3683.8</v>
      </c>
      <c r="W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3676.4100000000003</v>
      </c>
      <c r="X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3787.48</v>
      </c>
      <c r="Y542" s="11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3681.76</v>
      </c>
    </row>
    <row r="543" spans="1:25" x14ac:dyDescent="0.2">
      <c r="A543" s="94">
        <f t="shared" si="14"/>
        <v>41600</v>
      </c>
      <c r="B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3657.9500000000003</v>
      </c>
      <c r="C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3645.13</v>
      </c>
      <c r="D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3661.65</v>
      </c>
      <c r="E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3692.19</v>
      </c>
      <c r="F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3671.55</v>
      </c>
      <c r="G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3661.4500000000003</v>
      </c>
      <c r="H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3659.29</v>
      </c>
      <c r="I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3721.28</v>
      </c>
      <c r="J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3675.1900000000005</v>
      </c>
      <c r="K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3715.4300000000003</v>
      </c>
      <c r="L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3687.3</v>
      </c>
      <c r="M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3678.6200000000003</v>
      </c>
      <c r="N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3678.25</v>
      </c>
      <c r="O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3675.7400000000002</v>
      </c>
      <c r="P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3676.19</v>
      </c>
      <c r="Q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3675.2200000000003</v>
      </c>
      <c r="R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3696.3700000000003</v>
      </c>
      <c r="S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3672.98</v>
      </c>
      <c r="T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3689.11</v>
      </c>
      <c r="U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3684.3</v>
      </c>
      <c r="V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3688.4700000000003</v>
      </c>
      <c r="W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3678.19</v>
      </c>
      <c r="X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3808.9</v>
      </c>
      <c r="Y543" s="11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3697.77</v>
      </c>
    </row>
    <row r="544" spans="1:25" x14ac:dyDescent="0.2">
      <c r="A544" s="94">
        <f t="shared" si="14"/>
        <v>41601</v>
      </c>
      <c r="B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3658.01</v>
      </c>
      <c r="C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3656.03</v>
      </c>
      <c r="D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3655.2200000000003</v>
      </c>
      <c r="E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3654.3700000000003</v>
      </c>
      <c r="F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3653.9700000000003</v>
      </c>
      <c r="G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3653.9700000000003</v>
      </c>
      <c r="H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3656.2000000000003</v>
      </c>
      <c r="I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3658.8900000000003</v>
      </c>
      <c r="J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3666.19</v>
      </c>
      <c r="K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3699.5800000000004</v>
      </c>
      <c r="L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3670.28</v>
      </c>
      <c r="M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3652.5</v>
      </c>
      <c r="N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3680.3500000000004</v>
      </c>
      <c r="O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3695.4</v>
      </c>
      <c r="P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3699.0600000000004</v>
      </c>
      <c r="Q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3718.76</v>
      </c>
      <c r="R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3716.11</v>
      </c>
      <c r="S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3685.1800000000003</v>
      </c>
      <c r="T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3682.4</v>
      </c>
      <c r="U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3681.4300000000003</v>
      </c>
      <c r="V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3680.07</v>
      </c>
      <c r="W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3690.8900000000003</v>
      </c>
      <c r="X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3826.96</v>
      </c>
      <c r="Y544" s="11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3715</v>
      </c>
    </row>
    <row r="545" spans="1:25" x14ac:dyDescent="0.2">
      <c r="A545" s="94">
        <f t="shared" si="14"/>
        <v>41602</v>
      </c>
      <c r="B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3669.8</v>
      </c>
      <c r="C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3660.09</v>
      </c>
      <c r="D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3659.8700000000003</v>
      </c>
      <c r="E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3663.1800000000003</v>
      </c>
      <c r="F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3666.67</v>
      </c>
      <c r="G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3678.2200000000003</v>
      </c>
      <c r="H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3664.3500000000004</v>
      </c>
      <c r="I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3653.75</v>
      </c>
      <c r="J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3664.4300000000003</v>
      </c>
      <c r="K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3716.3900000000003</v>
      </c>
      <c r="L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3677.3500000000004</v>
      </c>
      <c r="M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3669.82</v>
      </c>
      <c r="N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3680.32</v>
      </c>
      <c r="O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3707.1000000000004</v>
      </c>
      <c r="P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3731.82</v>
      </c>
      <c r="Q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3736.15</v>
      </c>
      <c r="R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3715.88</v>
      </c>
      <c r="S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3649.4300000000003</v>
      </c>
      <c r="T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3680</v>
      </c>
      <c r="U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3681.4300000000003</v>
      </c>
      <c r="V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3682.7400000000002</v>
      </c>
      <c r="W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3690.2400000000002</v>
      </c>
      <c r="X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3844.82</v>
      </c>
      <c r="Y545" s="11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3716.1800000000003</v>
      </c>
    </row>
    <row r="546" spans="1:25" x14ac:dyDescent="0.2">
      <c r="A546" s="94">
        <f t="shared" si="14"/>
        <v>41603</v>
      </c>
      <c r="B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3659.3500000000004</v>
      </c>
      <c r="C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3646.46</v>
      </c>
      <c r="D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3668.76</v>
      </c>
      <c r="E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3682.17</v>
      </c>
      <c r="F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3671.76</v>
      </c>
      <c r="G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3662.2000000000003</v>
      </c>
      <c r="H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3657.3</v>
      </c>
      <c r="I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3721.6400000000003</v>
      </c>
      <c r="J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3675.9</v>
      </c>
      <c r="K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3731.67</v>
      </c>
      <c r="L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3702.07</v>
      </c>
      <c r="M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3679.26</v>
      </c>
      <c r="N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3663.67</v>
      </c>
      <c r="O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3646.13</v>
      </c>
      <c r="P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3647.4</v>
      </c>
      <c r="Q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3658.19</v>
      </c>
      <c r="R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3708.07</v>
      </c>
      <c r="S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3684.17</v>
      </c>
      <c r="T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3688.28</v>
      </c>
      <c r="U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3689.1800000000003</v>
      </c>
      <c r="V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3689.8900000000003</v>
      </c>
      <c r="W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3678.4100000000003</v>
      </c>
      <c r="X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3821.76</v>
      </c>
      <c r="Y546" s="11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3691</v>
      </c>
    </row>
    <row r="547" spans="1:25" x14ac:dyDescent="0.2">
      <c r="A547" s="94">
        <f t="shared" si="14"/>
        <v>41604</v>
      </c>
      <c r="B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3658.76</v>
      </c>
      <c r="C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3655.78</v>
      </c>
      <c r="D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3668.82</v>
      </c>
      <c r="E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3682.17</v>
      </c>
      <c r="F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3671.9900000000002</v>
      </c>
      <c r="G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3665.54</v>
      </c>
      <c r="H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3656.23</v>
      </c>
      <c r="I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3722.55</v>
      </c>
      <c r="J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3689.3900000000003</v>
      </c>
      <c r="K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3748.1600000000003</v>
      </c>
      <c r="L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3736.03</v>
      </c>
      <c r="M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3658.7700000000004</v>
      </c>
      <c r="N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3678.9</v>
      </c>
      <c r="O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3681.7700000000004</v>
      </c>
      <c r="P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3685.05</v>
      </c>
      <c r="Q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3675.6800000000003</v>
      </c>
      <c r="R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3768.61</v>
      </c>
      <c r="S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3727.78</v>
      </c>
      <c r="T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3687.94</v>
      </c>
      <c r="U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3688.7200000000003</v>
      </c>
      <c r="V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3689.1200000000003</v>
      </c>
      <c r="W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3675.51</v>
      </c>
      <c r="X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3799.3700000000003</v>
      </c>
      <c r="Y547" s="11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3679.9100000000003</v>
      </c>
    </row>
    <row r="548" spans="1:25" x14ac:dyDescent="0.2">
      <c r="A548" s="94">
        <f t="shared" si="14"/>
        <v>41605</v>
      </c>
      <c r="B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3658.63</v>
      </c>
      <c r="C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3668.83</v>
      </c>
      <c r="D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3682.4300000000003</v>
      </c>
      <c r="E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3689.32</v>
      </c>
      <c r="F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3685.8900000000003</v>
      </c>
      <c r="G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3682.07</v>
      </c>
      <c r="H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3647.9900000000002</v>
      </c>
      <c r="I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3735.88</v>
      </c>
      <c r="J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3695.23</v>
      </c>
      <c r="K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3756.32</v>
      </c>
      <c r="L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3760.2200000000003</v>
      </c>
      <c r="M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3673.61</v>
      </c>
      <c r="N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3688.92</v>
      </c>
      <c r="O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3695</v>
      </c>
      <c r="P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3697.9500000000003</v>
      </c>
      <c r="Q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3701.42</v>
      </c>
      <c r="R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3790.63</v>
      </c>
      <c r="S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3738.4</v>
      </c>
      <c r="T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3688.07</v>
      </c>
      <c r="U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3688.05</v>
      </c>
      <c r="V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3689.1200000000003</v>
      </c>
      <c r="W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3675.67</v>
      </c>
      <c r="X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3778.84</v>
      </c>
      <c r="Y548" s="11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3665.71</v>
      </c>
    </row>
    <row r="549" spans="1:25" x14ac:dyDescent="0.2">
      <c r="A549" s="94">
        <f t="shared" si="14"/>
        <v>41606</v>
      </c>
      <c r="B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3648.4100000000003</v>
      </c>
      <c r="C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3682.1400000000003</v>
      </c>
      <c r="D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3707.0200000000004</v>
      </c>
      <c r="E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3718.32</v>
      </c>
      <c r="F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3710.79</v>
      </c>
      <c r="G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3703.15</v>
      </c>
      <c r="H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3656.75</v>
      </c>
      <c r="I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3740.6400000000003</v>
      </c>
      <c r="J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3695.92</v>
      </c>
      <c r="K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3737.5600000000004</v>
      </c>
      <c r="L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3725.8500000000004</v>
      </c>
      <c r="M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3649.29</v>
      </c>
      <c r="N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3659.26</v>
      </c>
      <c r="O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3670.9300000000003</v>
      </c>
      <c r="P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3679.6600000000003</v>
      </c>
      <c r="Q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3702.5200000000004</v>
      </c>
      <c r="R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3792.38</v>
      </c>
      <c r="S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3740.46</v>
      </c>
      <c r="T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3682.2200000000003</v>
      </c>
      <c r="U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3683.1600000000003</v>
      </c>
      <c r="V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3684.2200000000003</v>
      </c>
      <c r="W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3674.6200000000003</v>
      </c>
      <c r="X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3768.2000000000003</v>
      </c>
      <c r="Y549" s="11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3665.0600000000004</v>
      </c>
    </row>
    <row r="550" spans="1:25" x14ac:dyDescent="0.2">
      <c r="A550" s="94">
        <f t="shared" si="14"/>
        <v>41607</v>
      </c>
      <c r="B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3657.07</v>
      </c>
      <c r="C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3662</v>
      </c>
      <c r="D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3681.8900000000003</v>
      </c>
      <c r="E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3685.4300000000003</v>
      </c>
      <c r="F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3681.9100000000003</v>
      </c>
      <c r="G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3674.9300000000003</v>
      </c>
      <c r="H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3657.53</v>
      </c>
      <c r="I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3721.9700000000003</v>
      </c>
      <c r="J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3680.05</v>
      </c>
      <c r="K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3718.0200000000004</v>
      </c>
      <c r="L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3703.3900000000003</v>
      </c>
      <c r="M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3680.53</v>
      </c>
      <c r="N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3659.07</v>
      </c>
      <c r="O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3670.75</v>
      </c>
      <c r="P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3667.42</v>
      </c>
      <c r="Q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3661.9700000000003</v>
      </c>
      <c r="R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3740.7000000000003</v>
      </c>
      <c r="S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3702.5200000000004</v>
      </c>
      <c r="T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3686.26</v>
      </c>
      <c r="U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3683.4700000000003</v>
      </c>
      <c r="V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3685.01</v>
      </c>
      <c r="W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3675.42</v>
      </c>
      <c r="X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3797.6400000000003</v>
      </c>
      <c r="Y550" s="11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3664.6900000000005</v>
      </c>
    </row>
    <row r="551" spans="1:25" x14ac:dyDescent="0.2">
      <c r="A551" s="94">
        <f t="shared" si="14"/>
        <v>41608</v>
      </c>
      <c r="B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3659.3500000000004</v>
      </c>
      <c r="C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3657.19</v>
      </c>
      <c r="D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3671.63</v>
      </c>
      <c r="E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3679.33</v>
      </c>
      <c r="F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3675.5</v>
      </c>
      <c r="G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3682.7000000000003</v>
      </c>
      <c r="H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3663.9900000000002</v>
      </c>
      <c r="I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3663.13</v>
      </c>
      <c r="J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3664.78</v>
      </c>
      <c r="K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3682.0400000000004</v>
      </c>
      <c r="L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3661.6200000000003</v>
      </c>
      <c r="M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3647.84</v>
      </c>
      <c r="N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3671.17</v>
      </c>
      <c r="O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3682.3300000000004</v>
      </c>
      <c r="P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3689.8</v>
      </c>
      <c r="Q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3697.7200000000003</v>
      </c>
      <c r="R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3694.9700000000003</v>
      </c>
      <c r="S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3676.04</v>
      </c>
      <c r="T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3681.1200000000003</v>
      </c>
      <c r="U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3680.86</v>
      </c>
      <c r="V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3682.5600000000004</v>
      </c>
      <c r="W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3680.4700000000003</v>
      </c>
      <c r="X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3806.63</v>
      </c>
      <c r="Y551" s="11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3664.21</v>
      </c>
    </row>
    <row r="552" spans="1:25" x14ac:dyDescent="0.25">
      <c r="A552" s="109"/>
      <c r="B552" s="93"/>
      <c r="C552" s="93"/>
      <c r="D552" s="93"/>
    </row>
    <row r="553" spans="1:25" x14ac:dyDescent="0.25">
      <c r="A553" s="102" t="s">
        <v>162</v>
      </c>
      <c r="B553" s="93"/>
      <c r="C553" s="93"/>
      <c r="D553" s="93"/>
    </row>
    <row r="554" spans="1:25" ht="12.75" x14ac:dyDescent="0.2">
      <c r="A554" s="165" t="s">
        <v>50</v>
      </c>
      <c r="B554" s="168" t="s">
        <v>131</v>
      </c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70"/>
    </row>
    <row r="555" spans="1:25" ht="12.75" x14ac:dyDescent="0.2">
      <c r="A555" s="166"/>
      <c r="B555" s="171"/>
      <c r="C555" s="172"/>
      <c r="D555" s="172"/>
      <c r="E555" s="172"/>
      <c r="F555" s="172"/>
      <c r="G555" s="172"/>
      <c r="H555" s="172"/>
      <c r="I555" s="172"/>
      <c r="J555" s="172"/>
      <c r="K555" s="17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3"/>
    </row>
    <row r="556" spans="1:25" ht="12.75" x14ac:dyDescent="0.2">
      <c r="A556" s="166"/>
      <c r="B556" s="174" t="s">
        <v>132</v>
      </c>
      <c r="C556" s="163" t="s">
        <v>133</v>
      </c>
      <c r="D556" s="163" t="s">
        <v>134</v>
      </c>
      <c r="E556" s="163" t="s">
        <v>135</v>
      </c>
      <c r="F556" s="163" t="s">
        <v>136</v>
      </c>
      <c r="G556" s="163" t="s">
        <v>137</v>
      </c>
      <c r="H556" s="163" t="s">
        <v>138</v>
      </c>
      <c r="I556" s="163" t="s">
        <v>139</v>
      </c>
      <c r="J556" s="163" t="s">
        <v>140</v>
      </c>
      <c r="K556" s="163" t="s">
        <v>141</v>
      </c>
      <c r="L556" s="163" t="s">
        <v>142</v>
      </c>
      <c r="M556" s="163" t="s">
        <v>143</v>
      </c>
      <c r="N556" s="176" t="s">
        <v>144</v>
      </c>
      <c r="O556" s="163" t="s">
        <v>145</v>
      </c>
      <c r="P556" s="163" t="s">
        <v>146</v>
      </c>
      <c r="Q556" s="163" t="s">
        <v>147</v>
      </c>
      <c r="R556" s="163" t="s">
        <v>148</v>
      </c>
      <c r="S556" s="163" t="s">
        <v>149</v>
      </c>
      <c r="T556" s="163" t="s">
        <v>150</v>
      </c>
      <c r="U556" s="163" t="s">
        <v>151</v>
      </c>
      <c r="V556" s="163" t="s">
        <v>152</v>
      </c>
      <c r="W556" s="163" t="s">
        <v>153</v>
      </c>
      <c r="X556" s="163" t="s">
        <v>154</v>
      </c>
      <c r="Y556" s="163" t="s">
        <v>155</v>
      </c>
    </row>
    <row r="557" spans="1:25" ht="12.75" x14ac:dyDescent="0.2">
      <c r="A557" s="167"/>
      <c r="B557" s="175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7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94">
        <f>A522</f>
        <v>41579</v>
      </c>
      <c r="B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3677.17</v>
      </c>
      <c r="C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3721.7400000000002</v>
      </c>
      <c r="D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3742.7700000000004</v>
      </c>
      <c r="E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3742.79</v>
      </c>
      <c r="F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3747.4900000000002</v>
      </c>
      <c r="G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3744.36</v>
      </c>
      <c r="H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3693.2200000000003</v>
      </c>
      <c r="I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3842.55</v>
      </c>
      <c r="J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3784.8300000000004</v>
      </c>
      <c r="K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3860.9100000000003</v>
      </c>
      <c r="L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3828.34</v>
      </c>
      <c r="M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3713.5</v>
      </c>
      <c r="N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3743.9900000000002</v>
      </c>
      <c r="O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3768.62</v>
      </c>
      <c r="P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3776.44</v>
      </c>
      <c r="Q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3771.7900000000004</v>
      </c>
      <c r="R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3941.3900000000003</v>
      </c>
      <c r="S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3949.38</v>
      </c>
      <c r="T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3780.8700000000003</v>
      </c>
      <c r="U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3672.03</v>
      </c>
      <c r="V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3664.4500000000003</v>
      </c>
      <c r="W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3622.05</v>
      </c>
      <c r="X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3639.4</v>
      </c>
      <c r="Y558" s="11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3633.71</v>
      </c>
    </row>
    <row r="559" spans="1:25" x14ac:dyDescent="0.2">
      <c r="A559" s="94">
        <f>A558+1</f>
        <v>41580</v>
      </c>
      <c r="B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3640.42</v>
      </c>
      <c r="C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3687.28</v>
      </c>
      <c r="D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3712.78</v>
      </c>
      <c r="E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3717.15</v>
      </c>
      <c r="F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3731.0600000000004</v>
      </c>
      <c r="G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3713.25</v>
      </c>
      <c r="H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3692.19</v>
      </c>
      <c r="I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3672.4800000000005</v>
      </c>
      <c r="J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3625.5</v>
      </c>
      <c r="K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3804.4700000000003</v>
      </c>
      <c r="L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3788.55</v>
      </c>
      <c r="M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3804.76</v>
      </c>
      <c r="N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3816.23</v>
      </c>
      <c r="O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3821.9900000000002</v>
      </c>
      <c r="P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3833.17</v>
      </c>
      <c r="Q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3864.23</v>
      </c>
      <c r="R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3877.55</v>
      </c>
      <c r="S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3859.4</v>
      </c>
      <c r="T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3672.17</v>
      </c>
      <c r="U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3634.71</v>
      </c>
      <c r="V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3617.4900000000002</v>
      </c>
      <c r="W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3635.84</v>
      </c>
      <c r="X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3683.38</v>
      </c>
      <c r="Y559" s="11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3622.09</v>
      </c>
    </row>
    <row r="560" spans="1:25" x14ac:dyDescent="0.2">
      <c r="A560" s="94">
        <f t="shared" ref="A560:A587" si="15">A559+1</f>
        <v>41581</v>
      </c>
      <c r="B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3652.61</v>
      </c>
      <c r="C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3688.26</v>
      </c>
      <c r="D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3718.3300000000004</v>
      </c>
      <c r="E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3732.8900000000003</v>
      </c>
      <c r="F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3737.7000000000003</v>
      </c>
      <c r="G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3714.86</v>
      </c>
      <c r="H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3706.25</v>
      </c>
      <c r="I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3697.6200000000003</v>
      </c>
      <c r="J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3661.9300000000003</v>
      </c>
      <c r="K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3849.8900000000003</v>
      </c>
      <c r="L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3825.6600000000003</v>
      </c>
      <c r="M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3819.84</v>
      </c>
      <c r="N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3831.94</v>
      </c>
      <c r="O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3881.78</v>
      </c>
      <c r="P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3915.94</v>
      </c>
      <c r="Q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3923.11</v>
      </c>
      <c r="R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3915.67</v>
      </c>
      <c r="S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3891.1000000000004</v>
      </c>
      <c r="T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3683.9500000000003</v>
      </c>
      <c r="U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3617.94</v>
      </c>
      <c r="V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3613.1600000000003</v>
      </c>
      <c r="W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3645.21</v>
      </c>
      <c r="X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3694.08</v>
      </c>
      <c r="Y560" s="11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3626.78</v>
      </c>
    </row>
    <row r="561" spans="1:25" x14ac:dyDescent="0.2">
      <c r="A561" s="94">
        <f t="shared" si="15"/>
        <v>41582</v>
      </c>
      <c r="B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3652.4700000000003</v>
      </c>
      <c r="C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3688.3500000000004</v>
      </c>
      <c r="D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3718.3900000000003</v>
      </c>
      <c r="E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3732.61</v>
      </c>
      <c r="F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3737.25</v>
      </c>
      <c r="G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3714.4300000000003</v>
      </c>
      <c r="H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3705.4300000000003</v>
      </c>
      <c r="I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3695.88</v>
      </c>
      <c r="J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3660.2400000000002</v>
      </c>
      <c r="K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3849.13</v>
      </c>
      <c r="L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3825.3100000000004</v>
      </c>
      <c r="M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3819.34</v>
      </c>
      <c r="N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3831.4300000000003</v>
      </c>
      <c r="O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3880.92</v>
      </c>
      <c r="P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3915.5600000000004</v>
      </c>
      <c r="Q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3923.05</v>
      </c>
      <c r="R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3915.26</v>
      </c>
      <c r="S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3890.46</v>
      </c>
      <c r="T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3683.4500000000003</v>
      </c>
      <c r="U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3619.0600000000004</v>
      </c>
      <c r="V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3612.4900000000002</v>
      </c>
      <c r="W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3644.5600000000004</v>
      </c>
      <c r="X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3689</v>
      </c>
      <c r="Y561" s="11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3631.59</v>
      </c>
    </row>
    <row r="562" spans="1:25" x14ac:dyDescent="0.2">
      <c r="A562" s="94">
        <f t="shared" si="15"/>
        <v>41583</v>
      </c>
      <c r="B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3669.2300000000005</v>
      </c>
      <c r="C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3709.48</v>
      </c>
      <c r="D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3728.82</v>
      </c>
      <c r="E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3745.8700000000003</v>
      </c>
      <c r="F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3745.7700000000004</v>
      </c>
      <c r="G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3725.2200000000003</v>
      </c>
      <c r="H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3694.19</v>
      </c>
      <c r="I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3834.54</v>
      </c>
      <c r="J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3806.6000000000004</v>
      </c>
      <c r="K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3901.6600000000003</v>
      </c>
      <c r="L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3894.71</v>
      </c>
      <c r="M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3782.9100000000003</v>
      </c>
      <c r="N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3791.9800000000005</v>
      </c>
      <c r="O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3829.28</v>
      </c>
      <c r="P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3796.65</v>
      </c>
      <c r="Q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3805.7700000000004</v>
      </c>
      <c r="R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3996.71</v>
      </c>
      <c r="S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3971.94</v>
      </c>
      <c r="T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3781.57</v>
      </c>
      <c r="U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3686.6600000000003</v>
      </c>
      <c r="V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3696.94</v>
      </c>
      <c r="W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3642.29</v>
      </c>
      <c r="X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3647.09</v>
      </c>
      <c r="Y562" s="11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3627.32</v>
      </c>
    </row>
    <row r="563" spans="1:25" x14ac:dyDescent="0.2">
      <c r="A563" s="94">
        <f t="shared" si="15"/>
        <v>41584</v>
      </c>
      <c r="B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3693.8100000000004</v>
      </c>
      <c r="C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3733.3100000000004</v>
      </c>
      <c r="D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3763.4</v>
      </c>
      <c r="E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3777.34</v>
      </c>
      <c r="F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3772.59</v>
      </c>
      <c r="G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3759.32</v>
      </c>
      <c r="H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3705.71</v>
      </c>
      <c r="I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3859.25</v>
      </c>
      <c r="J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3824.67</v>
      </c>
      <c r="K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3926.5</v>
      </c>
      <c r="L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3919.94</v>
      </c>
      <c r="M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3787.63</v>
      </c>
      <c r="N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3815.13</v>
      </c>
      <c r="O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3829.3300000000004</v>
      </c>
      <c r="P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3829.28</v>
      </c>
      <c r="Q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3839.2700000000004</v>
      </c>
      <c r="R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4045.17</v>
      </c>
      <c r="S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4017.2400000000002</v>
      </c>
      <c r="T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3796.26</v>
      </c>
      <c r="U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3732.8300000000004</v>
      </c>
      <c r="V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3753.48</v>
      </c>
      <c r="W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3683.38</v>
      </c>
      <c r="X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3660.19</v>
      </c>
      <c r="Y563" s="11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3645.54</v>
      </c>
    </row>
    <row r="564" spans="1:25" x14ac:dyDescent="0.2">
      <c r="A564" s="94">
        <f t="shared" si="15"/>
        <v>41585</v>
      </c>
      <c r="B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3685.55</v>
      </c>
      <c r="C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3740.61</v>
      </c>
      <c r="D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3767.17</v>
      </c>
      <c r="E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3776.63</v>
      </c>
      <c r="F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3771.9800000000005</v>
      </c>
      <c r="G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3767.4900000000002</v>
      </c>
      <c r="H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3716.96</v>
      </c>
      <c r="I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3864.6900000000005</v>
      </c>
      <c r="J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3796.2000000000003</v>
      </c>
      <c r="K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3876.4500000000003</v>
      </c>
      <c r="L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3836.8300000000004</v>
      </c>
      <c r="M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3716.13</v>
      </c>
      <c r="N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3738.5200000000004</v>
      </c>
      <c r="O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3754.1400000000003</v>
      </c>
      <c r="P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3750.34</v>
      </c>
      <c r="Q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3739.03</v>
      </c>
      <c r="R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3876.8500000000004</v>
      </c>
      <c r="S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3849.96</v>
      </c>
      <c r="T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3736.9700000000003</v>
      </c>
      <c r="U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3716.9100000000003</v>
      </c>
      <c r="V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3736.7000000000003</v>
      </c>
      <c r="W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3663.4</v>
      </c>
      <c r="X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3646.9300000000003</v>
      </c>
      <c r="Y564" s="11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3627.6000000000004</v>
      </c>
    </row>
    <row r="565" spans="1:25" x14ac:dyDescent="0.2">
      <c r="A565" s="94">
        <f t="shared" si="15"/>
        <v>41586</v>
      </c>
      <c r="B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3654.7400000000002</v>
      </c>
      <c r="C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3696.7700000000004</v>
      </c>
      <c r="D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3712.6000000000004</v>
      </c>
      <c r="E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3732.8700000000003</v>
      </c>
      <c r="F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3732.8300000000004</v>
      </c>
      <c r="G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3716.88</v>
      </c>
      <c r="H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3669.4400000000005</v>
      </c>
      <c r="I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3814.78</v>
      </c>
      <c r="J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3754.29</v>
      </c>
      <c r="K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3811.02</v>
      </c>
      <c r="L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3782.29</v>
      </c>
      <c r="M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3695.76</v>
      </c>
      <c r="N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3716.7200000000003</v>
      </c>
      <c r="O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3731.42</v>
      </c>
      <c r="P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3739.03</v>
      </c>
      <c r="Q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3739.1000000000004</v>
      </c>
      <c r="R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3826.57</v>
      </c>
      <c r="S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3807.4800000000005</v>
      </c>
      <c r="T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3640.15</v>
      </c>
      <c r="U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3616.44</v>
      </c>
      <c r="V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3630.5600000000004</v>
      </c>
      <c r="W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3640.8500000000004</v>
      </c>
      <c r="X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3704.9700000000003</v>
      </c>
      <c r="Y565" s="11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3634.2000000000003</v>
      </c>
    </row>
    <row r="566" spans="1:25" x14ac:dyDescent="0.2">
      <c r="A566" s="94">
        <f t="shared" si="15"/>
        <v>41587</v>
      </c>
      <c r="B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3625.84</v>
      </c>
      <c r="C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3673.5200000000004</v>
      </c>
      <c r="D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3702.53</v>
      </c>
      <c r="E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3720.13</v>
      </c>
      <c r="F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3724.6200000000003</v>
      </c>
      <c r="G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3719.88</v>
      </c>
      <c r="H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3677.7700000000004</v>
      </c>
      <c r="I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3666.2400000000002</v>
      </c>
      <c r="J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3637.57</v>
      </c>
      <c r="K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3795.7000000000003</v>
      </c>
      <c r="L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3765.11</v>
      </c>
      <c r="M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3774.88</v>
      </c>
      <c r="N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3774.86</v>
      </c>
      <c r="O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3817.04</v>
      </c>
      <c r="P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3838.96</v>
      </c>
      <c r="Q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3863.4300000000003</v>
      </c>
      <c r="R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3844.2200000000003</v>
      </c>
      <c r="S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3807.34</v>
      </c>
      <c r="T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3624.2700000000004</v>
      </c>
      <c r="U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3657.09</v>
      </c>
      <c r="V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3647.19</v>
      </c>
      <c r="W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3649.1400000000003</v>
      </c>
      <c r="X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3696.19</v>
      </c>
      <c r="Y566" s="11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3629.8100000000004</v>
      </c>
    </row>
    <row r="567" spans="1:25" x14ac:dyDescent="0.2">
      <c r="A567" s="94">
        <f t="shared" si="15"/>
        <v>41588</v>
      </c>
      <c r="B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3639.88</v>
      </c>
      <c r="C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3681.32</v>
      </c>
      <c r="D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3715.2200000000003</v>
      </c>
      <c r="E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3724.2200000000003</v>
      </c>
      <c r="F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3728.86</v>
      </c>
      <c r="G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3733.6800000000003</v>
      </c>
      <c r="H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3689.73</v>
      </c>
      <c r="I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3661.4100000000003</v>
      </c>
      <c r="J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3618.9100000000003</v>
      </c>
      <c r="K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3778.8100000000004</v>
      </c>
      <c r="L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3735.82</v>
      </c>
      <c r="M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3731.3100000000004</v>
      </c>
      <c r="N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3768.63</v>
      </c>
      <c r="O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3788.5800000000004</v>
      </c>
      <c r="P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3798.9500000000003</v>
      </c>
      <c r="Q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3809.76</v>
      </c>
      <c r="R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3825.79</v>
      </c>
      <c r="S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3774.4700000000003</v>
      </c>
      <c r="T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3609.9900000000002</v>
      </c>
      <c r="U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3650.3900000000003</v>
      </c>
      <c r="V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3646.15</v>
      </c>
      <c r="W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3632.8300000000004</v>
      </c>
      <c r="X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3698.63</v>
      </c>
      <c r="Y567" s="11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3631.2900000000004</v>
      </c>
    </row>
    <row r="568" spans="1:25" x14ac:dyDescent="0.2">
      <c r="A568" s="94">
        <f t="shared" si="15"/>
        <v>41589</v>
      </c>
      <c r="B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3645.01</v>
      </c>
      <c r="C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3685.53</v>
      </c>
      <c r="D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3708.6800000000003</v>
      </c>
      <c r="E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3724.83</v>
      </c>
      <c r="F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3729.13</v>
      </c>
      <c r="G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3712.9700000000003</v>
      </c>
      <c r="H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3659</v>
      </c>
      <c r="I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3796.05</v>
      </c>
      <c r="J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3742.83</v>
      </c>
      <c r="K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3792.1400000000003</v>
      </c>
      <c r="L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3768.6800000000003</v>
      </c>
      <c r="M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3672.61</v>
      </c>
      <c r="N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3695.48</v>
      </c>
      <c r="O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3709.1800000000003</v>
      </c>
      <c r="P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3712.7200000000003</v>
      </c>
      <c r="Q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3705.57</v>
      </c>
      <c r="R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3810.32</v>
      </c>
      <c r="S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3790.9</v>
      </c>
      <c r="T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3651.46</v>
      </c>
      <c r="U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3623.09</v>
      </c>
      <c r="V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3620.8300000000004</v>
      </c>
      <c r="W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3640.6000000000004</v>
      </c>
      <c r="X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3685.36</v>
      </c>
      <c r="Y568" s="11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3625.65</v>
      </c>
    </row>
    <row r="569" spans="1:25" x14ac:dyDescent="0.2">
      <c r="A569" s="94">
        <f t="shared" si="15"/>
        <v>41590</v>
      </c>
      <c r="B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3630.8500000000004</v>
      </c>
      <c r="C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3673.0600000000004</v>
      </c>
      <c r="D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3694.71</v>
      </c>
      <c r="E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3709.88</v>
      </c>
      <c r="F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3709.86</v>
      </c>
      <c r="G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3694.8</v>
      </c>
      <c r="H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3646.8900000000003</v>
      </c>
      <c r="I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3780.59</v>
      </c>
      <c r="J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3728.8700000000003</v>
      </c>
      <c r="K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3780.12</v>
      </c>
      <c r="L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3753.1800000000003</v>
      </c>
      <c r="M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3673.76</v>
      </c>
      <c r="N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3696.53</v>
      </c>
      <c r="O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3710.3100000000004</v>
      </c>
      <c r="P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3713.8</v>
      </c>
      <c r="Q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3706.78</v>
      </c>
      <c r="R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3813.8100000000004</v>
      </c>
      <c r="S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3795.48</v>
      </c>
      <c r="T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3653.7200000000003</v>
      </c>
      <c r="U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3620.29</v>
      </c>
      <c r="V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3622.36</v>
      </c>
      <c r="W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3639.96</v>
      </c>
      <c r="X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3676.29</v>
      </c>
      <c r="Y569" s="11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3624.9</v>
      </c>
    </row>
    <row r="570" spans="1:25" x14ac:dyDescent="0.2">
      <c r="A570" s="94">
        <f t="shared" si="15"/>
        <v>41591</v>
      </c>
      <c r="B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3630.61</v>
      </c>
      <c r="C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3672.7700000000004</v>
      </c>
      <c r="D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3705.75</v>
      </c>
      <c r="E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3709.6000000000004</v>
      </c>
      <c r="F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3709.71</v>
      </c>
      <c r="G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3713.69</v>
      </c>
      <c r="H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3659.92</v>
      </c>
      <c r="I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3772.11</v>
      </c>
      <c r="J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3717.8500000000004</v>
      </c>
      <c r="K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3753.09</v>
      </c>
      <c r="L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3735.8700000000003</v>
      </c>
      <c r="M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3652.1400000000003</v>
      </c>
      <c r="N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3666.9300000000003</v>
      </c>
      <c r="O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3696.3300000000004</v>
      </c>
      <c r="P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3689.67</v>
      </c>
      <c r="Q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3693.07</v>
      </c>
      <c r="R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3793.1000000000004</v>
      </c>
      <c r="S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3753.78</v>
      </c>
      <c r="T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3652.86</v>
      </c>
      <c r="U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3610</v>
      </c>
      <c r="V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3621.75</v>
      </c>
      <c r="W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3636.82</v>
      </c>
      <c r="X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3673.04</v>
      </c>
      <c r="Y570" s="11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3620.9900000000002</v>
      </c>
    </row>
    <row r="571" spans="1:25" x14ac:dyDescent="0.2">
      <c r="A571" s="94">
        <f t="shared" si="15"/>
        <v>41592</v>
      </c>
      <c r="B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3636.6800000000003</v>
      </c>
      <c r="C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3679.82</v>
      </c>
      <c r="D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3705.6800000000003</v>
      </c>
      <c r="E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3709.5600000000004</v>
      </c>
      <c r="F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3713.46</v>
      </c>
      <c r="G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3705.9</v>
      </c>
      <c r="H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3659.6600000000003</v>
      </c>
      <c r="I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3772.03</v>
      </c>
      <c r="J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3717.79</v>
      </c>
      <c r="K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3749.2400000000002</v>
      </c>
      <c r="L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3732.9800000000005</v>
      </c>
      <c r="M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3647.15</v>
      </c>
      <c r="N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3658.6800000000003</v>
      </c>
      <c r="O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3677.34</v>
      </c>
      <c r="P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3680.5800000000004</v>
      </c>
      <c r="Q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3683.7700000000004</v>
      </c>
      <c r="R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3770.5200000000004</v>
      </c>
      <c r="S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3717.4800000000005</v>
      </c>
      <c r="T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3622.4800000000005</v>
      </c>
      <c r="U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3609.9</v>
      </c>
      <c r="V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3621.61</v>
      </c>
      <c r="W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3640.9</v>
      </c>
      <c r="X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3669.3300000000004</v>
      </c>
      <c r="Y571" s="11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3623.28</v>
      </c>
    </row>
    <row r="572" spans="1:25" x14ac:dyDescent="0.2">
      <c r="A572" s="94">
        <f t="shared" si="15"/>
        <v>41593</v>
      </c>
      <c r="B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3633.63</v>
      </c>
      <c r="C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3677</v>
      </c>
      <c r="D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3703.3500000000004</v>
      </c>
      <c r="E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3707.07</v>
      </c>
      <c r="F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3711.2000000000003</v>
      </c>
      <c r="G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3699.4100000000003</v>
      </c>
      <c r="H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3651.0800000000004</v>
      </c>
      <c r="I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3762</v>
      </c>
      <c r="J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3715.2200000000003</v>
      </c>
      <c r="K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3779.9900000000002</v>
      </c>
      <c r="L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3775.5200000000004</v>
      </c>
      <c r="M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3661.57</v>
      </c>
      <c r="N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3667.67</v>
      </c>
      <c r="O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3677.03</v>
      </c>
      <c r="P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3680.2400000000002</v>
      </c>
      <c r="Q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3673.8300000000004</v>
      </c>
      <c r="R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3748.65</v>
      </c>
      <c r="S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3717.65</v>
      </c>
      <c r="T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3622.2300000000005</v>
      </c>
      <c r="U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3610.05</v>
      </c>
      <c r="V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3621.9500000000003</v>
      </c>
      <c r="W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3639.4500000000003</v>
      </c>
      <c r="X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3674.73</v>
      </c>
      <c r="Y572" s="11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3623.92</v>
      </c>
    </row>
    <row r="573" spans="1:25" x14ac:dyDescent="0.2">
      <c r="A573" s="94">
        <f t="shared" si="15"/>
        <v>41594</v>
      </c>
      <c r="B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3623.55</v>
      </c>
      <c r="C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3679.58</v>
      </c>
      <c r="D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3713.96</v>
      </c>
      <c r="E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3723.07</v>
      </c>
      <c r="F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3723.08</v>
      </c>
      <c r="G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3709.8100000000004</v>
      </c>
      <c r="H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3681.76</v>
      </c>
      <c r="I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3655.51</v>
      </c>
      <c r="J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3619.8</v>
      </c>
      <c r="K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3750.88</v>
      </c>
      <c r="L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3737.2700000000004</v>
      </c>
      <c r="M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3723.4700000000003</v>
      </c>
      <c r="N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3741.3300000000004</v>
      </c>
      <c r="O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3755.2700000000004</v>
      </c>
      <c r="P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3769.96</v>
      </c>
      <c r="Q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3790.1600000000003</v>
      </c>
      <c r="R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3785.28</v>
      </c>
      <c r="S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3734.83</v>
      </c>
      <c r="T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3643.6800000000003</v>
      </c>
      <c r="U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3643.44</v>
      </c>
      <c r="V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3643.65</v>
      </c>
      <c r="W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3646.26</v>
      </c>
      <c r="X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3682.25</v>
      </c>
      <c r="Y573" s="11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3623.7200000000003</v>
      </c>
    </row>
    <row r="574" spans="1:25" x14ac:dyDescent="0.2">
      <c r="A574" s="94">
        <f t="shared" si="15"/>
        <v>41595</v>
      </c>
      <c r="B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3618.55</v>
      </c>
      <c r="C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3657.6000000000004</v>
      </c>
      <c r="D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3680.9300000000003</v>
      </c>
      <c r="E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3693.51</v>
      </c>
      <c r="F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3697.4500000000003</v>
      </c>
      <c r="G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3661.29</v>
      </c>
      <c r="H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3689.92</v>
      </c>
      <c r="I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3662.08</v>
      </c>
      <c r="J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3626.1600000000003</v>
      </c>
      <c r="K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3790.0600000000004</v>
      </c>
      <c r="L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3741.44</v>
      </c>
      <c r="M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3732.2000000000003</v>
      </c>
      <c r="N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3728.11</v>
      </c>
      <c r="O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3732.3900000000003</v>
      </c>
      <c r="P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3728.25</v>
      </c>
      <c r="Q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3710.78</v>
      </c>
      <c r="R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3690.65</v>
      </c>
      <c r="S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3654.78</v>
      </c>
      <c r="T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3642.7700000000004</v>
      </c>
      <c r="U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3642.9500000000003</v>
      </c>
      <c r="V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3643.6800000000003</v>
      </c>
      <c r="W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3645.61</v>
      </c>
      <c r="X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3730.07</v>
      </c>
      <c r="Y574" s="11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3629.17</v>
      </c>
    </row>
    <row r="575" spans="1:25" x14ac:dyDescent="0.2">
      <c r="A575" s="94">
        <f t="shared" si="15"/>
        <v>41596</v>
      </c>
      <c r="B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3615.33</v>
      </c>
      <c r="C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3655.78</v>
      </c>
      <c r="D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3683.2000000000003</v>
      </c>
      <c r="E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3697.96</v>
      </c>
      <c r="F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3694.1800000000003</v>
      </c>
      <c r="G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3669.4</v>
      </c>
      <c r="H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3636.6800000000003</v>
      </c>
      <c r="I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3743.6600000000003</v>
      </c>
      <c r="J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3683.71</v>
      </c>
      <c r="K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3720.3700000000003</v>
      </c>
      <c r="L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3708.86</v>
      </c>
      <c r="M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3632.57</v>
      </c>
      <c r="N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3652.4700000000003</v>
      </c>
      <c r="O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3649.52</v>
      </c>
      <c r="P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3658.4</v>
      </c>
      <c r="Q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3661.4100000000003</v>
      </c>
      <c r="R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3735.9900000000002</v>
      </c>
      <c r="S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3699.59</v>
      </c>
      <c r="T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3650.62</v>
      </c>
      <c r="U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3646.44</v>
      </c>
      <c r="V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3646.6200000000003</v>
      </c>
      <c r="W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3638.7300000000005</v>
      </c>
      <c r="X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3718.1400000000003</v>
      </c>
      <c r="Y575" s="11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3624.61</v>
      </c>
    </row>
    <row r="576" spans="1:25" x14ac:dyDescent="0.2">
      <c r="A576" s="94">
        <f t="shared" si="15"/>
        <v>41597</v>
      </c>
      <c r="B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3615.78</v>
      </c>
      <c r="C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3655.9100000000003</v>
      </c>
      <c r="D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3683.7700000000004</v>
      </c>
      <c r="E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3698.2700000000004</v>
      </c>
      <c r="F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3694.51</v>
      </c>
      <c r="G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3669.8500000000004</v>
      </c>
      <c r="H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3637.2200000000003</v>
      </c>
      <c r="I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3743.67</v>
      </c>
      <c r="J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3682.87</v>
      </c>
      <c r="K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3719.25</v>
      </c>
      <c r="L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3707.82</v>
      </c>
      <c r="M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3631.4100000000003</v>
      </c>
      <c r="N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3651.55</v>
      </c>
      <c r="O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3648.5600000000004</v>
      </c>
      <c r="P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3657.6000000000004</v>
      </c>
      <c r="Q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3660.82</v>
      </c>
      <c r="R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3735.6000000000004</v>
      </c>
      <c r="S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3699.29</v>
      </c>
      <c r="T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3648.88</v>
      </c>
      <c r="U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3645.2400000000002</v>
      </c>
      <c r="V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3645.4700000000003</v>
      </c>
      <c r="W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3637.86</v>
      </c>
      <c r="X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3714.79</v>
      </c>
      <c r="Y576" s="11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3623.7400000000002</v>
      </c>
    </row>
    <row r="577" spans="1:25" x14ac:dyDescent="0.2">
      <c r="A577" s="94">
        <f t="shared" si="15"/>
        <v>41598</v>
      </c>
      <c r="B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3618.7000000000003</v>
      </c>
      <c r="C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3669.5800000000004</v>
      </c>
      <c r="D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3691.04</v>
      </c>
      <c r="E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3694.7700000000004</v>
      </c>
      <c r="F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3687.3500000000004</v>
      </c>
      <c r="G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3683.86</v>
      </c>
      <c r="H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3646.67</v>
      </c>
      <c r="I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3743.96</v>
      </c>
      <c r="J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3673.1000000000004</v>
      </c>
      <c r="K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3707.26</v>
      </c>
      <c r="L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3670.9100000000003</v>
      </c>
      <c r="M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3644.63</v>
      </c>
      <c r="N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3621.2200000000003</v>
      </c>
      <c r="O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3612.32</v>
      </c>
      <c r="P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3609.4700000000003</v>
      </c>
      <c r="Q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3611.7000000000003</v>
      </c>
      <c r="R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3677.42</v>
      </c>
      <c r="S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3653.23</v>
      </c>
      <c r="T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3649.44</v>
      </c>
      <c r="U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3645.57</v>
      </c>
      <c r="V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3620.19</v>
      </c>
      <c r="W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3640.05</v>
      </c>
      <c r="X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3748.8100000000004</v>
      </c>
      <c r="Y577" s="11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3661.01</v>
      </c>
    </row>
    <row r="578" spans="1:25" x14ac:dyDescent="0.2">
      <c r="A578" s="94">
        <f t="shared" si="15"/>
        <v>41599</v>
      </c>
      <c r="B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3621.71</v>
      </c>
      <c r="C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3645.67</v>
      </c>
      <c r="D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3662.3300000000004</v>
      </c>
      <c r="E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3676.3100000000004</v>
      </c>
      <c r="F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3669.21</v>
      </c>
      <c r="G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3645.8100000000004</v>
      </c>
      <c r="H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3615.6400000000003</v>
      </c>
      <c r="I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3702.9700000000003</v>
      </c>
      <c r="J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3663.2700000000004</v>
      </c>
      <c r="K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3692.19</v>
      </c>
      <c r="L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3677.9100000000003</v>
      </c>
      <c r="M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3624.4800000000005</v>
      </c>
      <c r="N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3622.25</v>
      </c>
      <c r="O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3635.9500000000003</v>
      </c>
      <c r="P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3635.8900000000003</v>
      </c>
      <c r="Q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3627.34</v>
      </c>
      <c r="R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3694.3500000000004</v>
      </c>
      <c r="S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3652.8500000000004</v>
      </c>
      <c r="T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3650.7000000000003</v>
      </c>
      <c r="U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3647.2700000000004</v>
      </c>
      <c r="V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3647.2200000000003</v>
      </c>
      <c r="W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3640.2700000000004</v>
      </c>
      <c r="X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3744.75</v>
      </c>
      <c r="Y578" s="11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3645.3</v>
      </c>
    </row>
    <row r="579" spans="1:25" x14ac:dyDescent="0.2">
      <c r="A579" s="94">
        <f t="shared" si="15"/>
        <v>41600</v>
      </c>
      <c r="B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3622.9100000000003</v>
      </c>
      <c r="C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3610.84</v>
      </c>
      <c r="D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3626.3900000000003</v>
      </c>
      <c r="E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3655.11</v>
      </c>
      <c r="F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3635.6900000000005</v>
      </c>
      <c r="G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3626.2000000000003</v>
      </c>
      <c r="H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3624.17</v>
      </c>
      <c r="I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3682.4800000000005</v>
      </c>
      <c r="J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3639.1200000000003</v>
      </c>
      <c r="K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3676.98</v>
      </c>
      <c r="L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3650.51</v>
      </c>
      <c r="M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3642.3500000000004</v>
      </c>
      <c r="N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3641.9900000000002</v>
      </c>
      <c r="O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3639.63</v>
      </c>
      <c r="P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3640.0600000000004</v>
      </c>
      <c r="Q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3639.15</v>
      </c>
      <c r="R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3659.04</v>
      </c>
      <c r="S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3637.04</v>
      </c>
      <c r="T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3652.21</v>
      </c>
      <c r="U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3647.69</v>
      </c>
      <c r="V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3651.61</v>
      </c>
      <c r="W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3641.94</v>
      </c>
      <c r="X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3764.9</v>
      </c>
      <c r="Y579" s="11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3660.36</v>
      </c>
    </row>
    <row r="580" spans="1:25" x14ac:dyDescent="0.2">
      <c r="A580" s="94">
        <f t="shared" si="15"/>
        <v>41601</v>
      </c>
      <c r="B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3622.96</v>
      </c>
      <c r="C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3621.09</v>
      </c>
      <c r="D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3620.34</v>
      </c>
      <c r="E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3619.54</v>
      </c>
      <c r="F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3619.1600000000003</v>
      </c>
      <c r="G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3619.1600000000003</v>
      </c>
      <c r="H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3621.26</v>
      </c>
      <c r="I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3623.78</v>
      </c>
      <c r="J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3630.6600000000003</v>
      </c>
      <c r="K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3662.0600000000004</v>
      </c>
      <c r="L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3634.5</v>
      </c>
      <c r="M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3617.78</v>
      </c>
      <c r="N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3643.9700000000003</v>
      </c>
      <c r="O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3658.13</v>
      </c>
      <c r="P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3661.58</v>
      </c>
      <c r="Q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3680.11</v>
      </c>
      <c r="R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3677.61</v>
      </c>
      <c r="S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3648.51</v>
      </c>
      <c r="T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3645.9</v>
      </c>
      <c r="U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3644.9900000000002</v>
      </c>
      <c r="V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3643.71</v>
      </c>
      <c r="W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3653.8900000000003</v>
      </c>
      <c r="X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3781.8900000000003</v>
      </c>
      <c r="Y580" s="11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3676.57</v>
      </c>
    </row>
    <row r="581" spans="1:25" x14ac:dyDescent="0.2">
      <c r="A581" s="94">
        <f t="shared" si="15"/>
        <v>41602</v>
      </c>
      <c r="B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3634.05</v>
      </c>
      <c r="C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3624.9100000000003</v>
      </c>
      <c r="D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3624.71</v>
      </c>
      <c r="E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3627.82</v>
      </c>
      <c r="F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3631.11</v>
      </c>
      <c r="G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3641.9700000000003</v>
      </c>
      <c r="H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3628.92</v>
      </c>
      <c r="I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3618.9500000000003</v>
      </c>
      <c r="J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3629</v>
      </c>
      <c r="K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3677.88</v>
      </c>
      <c r="L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3641.15</v>
      </c>
      <c r="M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3634.07</v>
      </c>
      <c r="N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3643.9500000000003</v>
      </c>
      <c r="O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3669.1400000000003</v>
      </c>
      <c r="P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3692.3900000000003</v>
      </c>
      <c r="Q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3696.46</v>
      </c>
      <c r="R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3677.3900000000003</v>
      </c>
      <c r="S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3614.8900000000003</v>
      </c>
      <c r="T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3643.6400000000003</v>
      </c>
      <c r="U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3644.9900000000002</v>
      </c>
      <c r="V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3646.2200000000003</v>
      </c>
      <c r="W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3653.28</v>
      </c>
      <c r="X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3798.6900000000005</v>
      </c>
      <c r="Y581" s="11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3677.6800000000003</v>
      </c>
    </row>
    <row r="582" spans="1:25" x14ac:dyDescent="0.2">
      <c r="A582" s="94">
        <f t="shared" si="15"/>
        <v>41603</v>
      </c>
      <c r="B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3624.2200000000003</v>
      </c>
      <c r="C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3612.09</v>
      </c>
      <c r="D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3633.07</v>
      </c>
      <c r="E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3645.6800000000003</v>
      </c>
      <c r="F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3635.8900000000003</v>
      </c>
      <c r="G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3626.9</v>
      </c>
      <c r="H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3622.29</v>
      </c>
      <c r="I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3682.82</v>
      </c>
      <c r="J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3639.79</v>
      </c>
      <c r="K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3692.25</v>
      </c>
      <c r="L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3664.4100000000003</v>
      </c>
      <c r="M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3642.9500000000003</v>
      </c>
      <c r="N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3628.28</v>
      </c>
      <c r="O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3611.79</v>
      </c>
      <c r="P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3612.98</v>
      </c>
      <c r="Q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3623.13</v>
      </c>
      <c r="R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3670.05</v>
      </c>
      <c r="S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3647.57</v>
      </c>
      <c r="T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3651.4300000000003</v>
      </c>
      <c r="U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3652.28</v>
      </c>
      <c r="V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3652.9500000000003</v>
      </c>
      <c r="W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3642.15</v>
      </c>
      <c r="X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3777</v>
      </c>
      <c r="Y582" s="11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3653.9900000000002</v>
      </c>
    </row>
    <row r="583" spans="1:25" x14ac:dyDescent="0.2">
      <c r="A583" s="94">
        <f t="shared" si="15"/>
        <v>41604</v>
      </c>
      <c r="B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3623.6600000000003</v>
      </c>
      <c r="C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3620.86</v>
      </c>
      <c r="D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3633.13</v>
      </c>
      <c r="E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3645.6800000000003</v>
      </c>
      <c r="F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3636.11</v>
      </c>
      <c r="G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3630.04</v>
      </c>
      <c r="H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3621.28</v>
      </c>
      <c r="I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3683.67</v>
      </c>
      <c r="J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3652.4800000000005</v>
      </c>
      <c r="K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3707.7700000000004</v>
      </c>
      <c r="L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3696.3500000000004</v>
      </c>
      <c r="M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3623.67</v>
      </c>
      <c r="N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3642.61</v>
      </c>
      <c r="O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3645.3100000000004</v>
      </c>
      <c r="P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3648.3900000000003</v>
      </c>
      <c r="Q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3639.58</v>
      </c>
      <c r="R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3727</v>
      </c>
      <c r="S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3688.59</v>
      </c>
      <c r="T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3651.1200000000003</v>
      </c>
      <c r="U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3651.8500000000004</v>
      </c>
      <c r="V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3652.2200000000003</v>
      </c>
      <c r="W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3639.4300000000003</v>
      </c>
      <c r="X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3755.9300000000003</v>
      </c>
      <c r="Y583" s="11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3643.5600000000004</v>
      </c>
    </row>
    <row r="584" spans="1:25" x14ac:dyDescent="0.2">
      <c r="A584" s="94">
        <f t="shared" si="15"/>
        <v>41605</v>
      </c>
      <c r="B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3623.54</v>
      </c>
      <c r="C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3633.1400000000003</v>
      </c>
      <c r="D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3645.9300000000003</v>
      </c>
      <c r="E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3652.4100000000003</v>
      </c>
      <c r="F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3649.1800000000003</v>
      </c>
      <c r="G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3645.59</v>
      </c>
      <c r="H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3613.53</v>
      </c>
      <c r="I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3696.21</v>
      </c>
      <c r="J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3657.9800000000005</v>
      </c>
      <c r="K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3715.44</v>
      </c>
      <c r="L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3719.11</v>
      </c>
      <c r="M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3637.6400000000003</v>
      </c>
      <c r="N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3652.04</v>
      </c>
      <c r="O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3657.76</v>
      </c>
      <c r="P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3660.53</v>
      </c>
      <c r="Q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3663.79</v>
      </c>
      <c r="R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3747.71</v>
      </c>
      <c r="S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3698.58</v>
      </c>
      <c r="T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3651.2400000000002</v>
      </c>
      <c r="U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3651.21</v>
      </c>
      <c r="V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3652.2200000000003</v>
      </c>
      <c r="W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3639.57</v>
      </c>
      <c r="X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3736.6200000000003</v>
      </c>
      <c r="Y584" s="11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3630.21</v>
      </c>
    </row>
    <row r="585" spans="1:25" x14ac:dyDescent="0.2">
      <c r="A585" s="94">
        <f t="shared" si="15"/>
        <v>41606</v>
      </c>
      <c r="B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3613.9300000000003</v>
      </c>
      <c r="C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3645.6600000000003</v>
      </c>
      <c r="D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3669.0600000000004</v>
      </c>
      <c r="E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3679.69</v>
      </c>
      <c r="F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3672.61</v>
      </c>
      <c r="G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3665.42</v>
      </c>
      <c r="H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3621.78</v>
      </c>
      <c r="I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3700.69</v>
      </c>
      <c r="J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3658.6200000000003</v>
      </c>
      <c r="K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3697.79</v>
      </c>
      <c r="L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3686.78</v>
      </c>
      <c r="M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3614.76</v>
      </c>
      <c r="N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3624.1400000000003</v>
      </c>
      <c r="O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3635.11</v>
      </c>
      <c r="P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3643.32</v>
      </c>
      <c r="Q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3664.83</v>
      </c>
      <c r="R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3749.36</v>
      </c>
      <c r="S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3700.5200000000004</v>
      </c>
      <c r="T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3645.7400000000002</v>
      </c>
      <c r="U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3646.6200000000003</v>
      </c>
      <c r="V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3647.61</v>
      </c>
      <c r="W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3638.5800000000004</v>
      </c>
      <c r="X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3726.61</v>
      </c>
      <c r="Y585" s="11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3629.59</v>
      </c>
    </row>
    <row r="586" spans="1:25" x14ac:dyDescent="0.2">
      <c r="A586" s="94">
        <f t="shared" si="15"/>
        <v>41607</v>
      </c>
      <c r="B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3622.07</v>
      </c>
      <c r="C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3626.71</v>
      </c>
      <c r="D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3645.42</v>
      </c>
      <c r="E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3648.76</v>
      </c>
      <c r="F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3645.4400000000005</v>
      </c>
      <c r="G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3638.88</v>
      </c>
      <c r="H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3622.51</v>
      </c>
      <c r="I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3683.12</v>
      </c>
      <c r="J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3643.7000000000003</v>
      </c>
      <c r="K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3679.4100000000003</v>
      </c>
      <c r="L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3665.65</v>
      </c>
      <c r="M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3644.15</v>
      </c>
      <c r="N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3623.96</v>
      </c>
      <c r="O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3634.9500000000003</v>
      </c>
      <c r="P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3631.8100000000004</v>
      </c>
      <c r="Q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3626.6800000000003</v>
      </c>
      <c r="R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3700.7400000000002</v>
      </c>
      <c r="S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3664.83</v>
      </c>
      <c r="T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3649.54</v>
      </c>
      <c r="U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3646.9100000000003</v>
      </c>
      <c r="V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3648.36</v>
      </c>
      <c r="W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3639.34</v>
      </c>
      <c r="X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3754.3100000000004</v>
      </c>
      <c r="Y586" s="11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3629.2400000000002</v>
      </c>
    </row>
    <row r="587" spans="1:25" x14ac:dyDescent="0.2">
      <c r="A587" s="94">
        <f t="shared" si="15"/>
        <v>41608</v>
      </c>
      <c r="B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3624.2200000000003</v>
      </c>
      <c r="C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3622.19</v>
      </c>
      <c r="D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3635.7700000000004</v>
      </c>
      <c r="E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3643.0200000000004</v>
      </c>
      <c r="F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3639.4100000000003</v>
      </c>
      <c r="G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3646.19</v>
      </c>
      <c r="H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3628.5800000000004</v>
      </c>
      <c r="I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3627.78</v>
      </c>
      <c r="J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3629.33</v>
      </c>
      <c r="K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3645.5600000000004</v>
      </c>
      <c r="L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3626.3500000000004</v>
      </c>
      <c r="M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3613.3900000000003</v>
      </c>
      <c r="N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3635.34</v>
      </c>
      <c r="O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3645.84</v>
      </c>
      <c r="P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3652.86</v>
      </c>
      <c r="Q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3660.3100000000004</v>
      </c>
      <c r="R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3657.7200000000003</v>
      </c>
      <c r="S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3639.92</v>
      </c>
      <c r="T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3644.69</v>
      </c>
      <c r="U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3644.4500000000003</v>
      </c>
      <c r="V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3646.0600000000004</v>
      </c>
      <c r="W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3644.09</v>
      </c>
      <c r="X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3762.76</v>
      </c>
      <c r="Y587" s="11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3628.79</v>
      </c>
    </row>
    <row r="589" spans="1:25" x14ac:dyDescent="0.2">
      <c r="A589" s="188" t="s">
        <v>168</v>
      </c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9" t="s">
        <v>5</v>
      </c>
      <c r="O589" s="189"/>
      <c r="P589" s="189" t="s">
        <v>165</v>
      </c>
      <c r="Q589" s="189"/>
      <c r="R589" s="189" t="s">
        <v>166</v>
      </c>
      <c r="S589" s="189"/>
      <c r="T589" s="189" t="s">
        <v>167</v>
      </c>
      <c r="U589" s="189"/>
      <c r="V589" s="103"/>
      <c r="W589" s="103"/>
      <c r="X589" s="103"/>
      <c r="Y589" s="103"/>
    </row>
    <row r="590" spans="1:25" ht="54" customHeight="1" x14ac:dyDescent="0.25">
      <c r="A590" s="188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9"/>
      <c r="O590" s="189"/>
      <c r="P590" s="189"/>
      <c r="Q590" s="189"/>
      <c r="R590" s="189"/>
      <c r="S590" s="189"/>
      <c r="T590" s="189"/>
      <c r="U590" s="189"/>
    </row>
    <row r="591" spans="1:25" x14ac:dyDescent="0.25">
      <c r="A591" s="188"/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6">
        <f>'Расчет сбытовых надбавок'!D3034+АТС!$B$24</f>
        <v>492043.04000000004</v>
      </c>
      <c r="O591" s="187"/>
      <c r="P591" s="186">
        <f>'Расчет сбытовых надбавок'!E3034+АТС!$B$24</f>
        <v>483620.09</v>
      </c>
      <c r="Q591" s="187"/>
      <c r="R591" s="186">
        <f>'Расчет сбытовых надбавок'!F3034+АТС!$B$24</f>
        <v>453265.07</v>
      </c>
      <c r="S591" s="187"/>
      <c r="T591" s="186">
        <f>'Расчет сбытовых надбавок'!G3034+АТС!$B$24</f>
        <v>426376.43</v>
      </c>
      <c r="U591" s="187"/>
    </row>
    <row r="592" spans="1:25" x14ac:dyDescent="0.25">
      <c r="A592" s="181"/>
      <c r="B592" s="181"/>
      <c r="C592" s="181"/>
      <c r="D592" s="181"/>
      <c r="E592" s="181"/>
      <c r="F592" s="179"/>
      <c r="G592" s="179"/>
      <c r="H592" s="179"/>
      <c r="I592" s="179"/>
      <c r="J592" s="179"/>
      <c r="K592" s="179"/>
      <c r="L592" s="179"/>
      <c r="M592" s="179"/>
    </row>
    <row r="593" spans="1:13" x14ac:dyDescent="0.25">
      <c r="A593" s="178"/>
      <c r="B593" s="178"/>
      <c r="C593" s="178"/>
      <c r="D593" s="178"/>
      <c r="E593" s="178"/>
      <c r="F593" s="180"/>
      <c r="G593" s="180"/>
      <c r="H593" s="180"/>
      <c r="I593" s="180"/>
      <c r="J593" s="180"/>
      <c r="K593" s="180"/>
      <c r="L593" s="180"/>
      <c r="M593" s="180"/>
    </row>
  </sheetData>
  <mergeCells count="439">
    <mergeCell ref="E13:E14"/>
    <mergeCell ref="N591:O591"/>
    <mergeCell ref="P591:Q591"/>
    <mergeCell ref="R591:S591"/>
    <mergeCell ref="T591:U591"/>
    <mergeCell ref="A589:M591"/>
    <mergeCell ref="N589:O590"/>
    <mergeCell ref="P589:Q590"/>
    <mergeCell ref="R589:S590"/>
    <mergeCell ref="T589:U590"/>
    <mergeCell ref="K13:K14"/>
    <mergeCell ref="F49:F50"/>
    <mergeCell ref="U13:U14"/>
    <mergeCell ref="A446:A449"/>
    <mergeCell ref="B448:B449"/>
    <mergeCell ref="C448:C449"/>
    <mergeCell ref="D448:D449"/>
    <mergeCell ref="E448:E449"/>
    <mergeCell ref="F448:F449"/>
    <mergeCell ref="G448:G449"/>
    <mergeCell ref="H448:H449"/>
    <mergeCell ref="N448:N449"/>
    <mergeCell ref="O448:O449"/>
    <mergeCell ref="P448:P44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592:K592"/>
    <mergeCell ref="L592:M592"/>
    <mergeCell ref="H593:I593"/>
    <mergeCell ref="J593:K593"/>
    <mergeCell ref="L593:M593"/>
    <mergeCell ref="I448:I449"/>
    <mergeCell ref="J448:J449"/>
    <mergeCell ref="K448:K449"/>
    <mergeCell ref="L448:L449"/>
    <mergeCell ref="M448:M449"/>
    <mergeCell ref="T49:T50"/>
    <mergeCell ref="U49:U50"/>
    <mergeCell ref="V49:V50"/>
    <mergeCell ref="W49:W50"/>
    <mergeCell ref="V85:V86"/>
    <mergeCell ref="W85:W86"/>
    <mergeCell ref="R121:R122"/>
    <mergeCell ref="S121:S122"/>
    <mergeCell ref="T121:T122"/>
    <mergeCell ref="U121:U122"/>
    <mergeCell ref="B446:Y447"/>
    <mergeCell ref="A593:E593"/>
    <mergeCell ref="F592:G592"/>
    <mergeCell ref="F593:G593"/>
    <mergeCell ref="A592:E592"/>
    <mergeCell ref="H592:I592"/>
    <mergeCell ref="A47:A50"/>
    <mergeCell ref="B47:Y48"/>
    <mergeCell ref="B49:B50"/>
    <mergeCell ref="C49:C50"/>
    <mergeCell ref="D49:D50"/>
    <mergeCell ref="E49:E50"/>
    <mergeCell ref="G49:G50"/>
    <mergeCell ref="H49:H50"/>
    <mergeCell ref="I49:I50"/>
    <mergeCell ref="J49:J50"/>
    <mergeCell ref="K49:K50"/>
    <mergeCell ref="L49:L50"/>
    <mergeCell ref="M49:M50"/>
    <mergeCell ref="N49:N50"/>
    <mergeCell ref="O49:O50"/>
    <mergeCell ref="P49:P50"/>
    <mergeCell ref="Q49:Q50"/>
    <mergeCell ref="R49:R50"/>
    <mergeCell ref="S49:S50"/>
    <mergeCell ref="X49:X50"/>
    <mergeCell ref="Y49:Y50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R85:R86"/>
    <mergeCell ref="S85:S86"/>
    <mergeCell ref="T85:T86"/>
    <mergeCell ref="U85:U86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J121:J122"/>
    <mergeCell ref="K121:K122"/>
    <mergeCell ref="L121:L122"/>
    <mergeCell ref="M121:M122"/>
    <mergeCell ref="N121:N122"/>
    <mergeCell ref="O121:O122"/>
    <mergeCell ref="V121:V122"/>
    <mergeCell ref="W121:W122"/>
    <mergeCell ref="X121:X122"/>
    <mergeCell ref="Y121:Y122"/>
    <mergeCell ref="P121:P122"/>
    <mergeCell ref="Q121:Q122"/>
    <mergeCell ref="Q448:Q449"/>
    <mergeCell ref="R448:R449"/>
    <mergeCell ref="S448:S449"/>
    <mergeCell ref="T448:T449"/>
    <mergeCell ref="U448:U449"/>
    <mergeCell ref="V448:V449"/>
    <mergeCell ref="W448:W449"/>
    <mergeCell ref="X448:X449"/>
    <mergeCell ref="Y448:Y449"/>
    <mergeCell ref="B482:Y483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K484:K485"/>
    <mergeCell ref="L484:L485"/>
    <mergeCell ref="M484:M485"/>
    <mergeCell ref="N484:N485"/>
    <mergeCell ref="O484:O485"/>
    <mergeCell ref="P484:P485"/>
    <mergeCell ref="Q484:Q485"/>
    <mergeCell ref="R484:R485"/>
    <mergeCell ref="S484:S485"/>
    <mergeCell ref="T484:T485"/>
    <mergeCell ref="U484:U485"/>
    <mergeCell ref="V484:V485"/>
    <mergeCell ref="W484:W485"/>
    <mergeCell ref="X484:X485"/>
    <mergeCell ref="Y484:Y485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J520:J521"/>
    <mergeCell ref="K520:K521"/>
    <mergeCell ref="L520:L521"/>
    <mergeCell ref="M520:M521"/>
    <mergeCell ref="Y520:Y521"/>
    <mergeCell ref="N520:N521"/>
    <mergeCell ref="O520:O521"/>
    <mergeCell ref="P520:P521"/>
    <mergeCell ref="Q520:Q521"/>
    <mergeCell ref="R520:R521"/>
    <mergeCell ref="S520:S521"/>
    <mergeCell ref="A482:A485"/>
    <mergeCell ref="T520:T521"/>
    <mergeCell ref="U520:U521"/>
    <mergeCell ref="V520:V521"/>
    <mergeCell ref="W520:W521"/>
    <mergeCell ref="X520:X521"/>
    <mergeCell ref="O556:O557"/>
    <mergeCell ref="R556:R557"/>
    <mergeCell ref="S556:S557"/>
    <mergeCell ref="T556:T557"/>
    <mergeCell ref="A554:A557"/>
    <mergeCell ref="B554:Y555"/>
    <mergeCell ref="B556:B557"/>
    <mergeCell ref="C556:C557"/>
    <mergeCell ref="D556:D557"/>
    <mergeCell ref="E556:E557"/>
    <mergeCell ref="F556:F557"/>
    <mergeCell ref="G556:G557"/>
    <mergeCell ref="H556:H557"/>
    <mergeCell ref="Q556:Q557"/>
    <mergeCell ref="U556:U557"/>
    <mergeCell ref="J556:J557"/>
    <mergeCell ref="K556:K557"/>
    <mergeCell ref="L556:L557"/>
    <mergeCell ref="M556:M557"/>
    <mergeCell ref="N556:N557"/>
    <mergeCell ref="V556:V557"/>
    <mergeCell ref="W556:W557"/>
    <mergeCell ref="X556:X557"/>
    <mergeCell ref="Y556:Y557"/>
    <mergeCell ref="P556:P557"/>
    <mergeCell ref="I556:I557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R158:R159"/>
    <mergeCell ref="S158:S159"/>
    <mergeCell ref="T158:T159"/>
    <mergeCell ref="U158:U159"/>
    <mergeCell ref="V158:V159"/>
    <mergeCell ref="W158:W159"/>
    <mergeCell ref="X158:X159"/>
    <mergeCell ref="Y158:Y159"/>
    <mergeCell ref="A192:A195"/>
    <mergeCell ref="B192:Y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P194:P195"/>
    <mergeCell ref="Q194:Q195"/>
    <mergeCell ref="R194:R195"/>
    <mergeCell ref="S194:S195"/>
    <mergeCell ref="T194:T195"/>
    <mergeCell ref="U194:U195"/>
    <mergeCell ref="V194:V195"/>
    <mergeCell ref="W194:W195"/>
    <mergeCell ref="X194:X195"/>
    <mergeCell ref="Y194:Y195"/>
    <mergeCell ref="A228:A231"/>
    <mergeCell ref="B228:Y229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30:T231"/>
    <mergeCell ref="U230:U231"/>
    <mergeCell ref="V230:V231"/>
    <mergeCell ref="W230:W231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6:T267"/>
    <mergeCell ref="U266:U267"/>
    <mergeCell ref="V266:V267"/>
    <mergeCell ref="W266:W267"/>
    <mergeCell ref="X266:X267"/>
    <mergeCell ref="Y266:Y267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J303:J304"/>
    <mergeCell ref="K303:K304"/>
    <mergeCell ref="L303:L304"/>
    <mergeCell ref="M303:M304"/>
    <mergeCell ref="N303:N304"/>
    <mergeCell ref="O303:O304"/>
    <mergeCell ref="P303:P304"/>
    <mergeCell ref="Q303:Q304"/>
    <mergeCell ref="R303:R304"/>
    <mergeCell ref="A337:A340"/>
    <mergeCell ref="B337:Y338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V339:V340"/>
    <mergeCell ref="W339:W340"/>
    <mergeCell ref="X339:X340"/>
    <mergeCell ref="Y339:Y340"/>
    <mergeCell ref="S303:S304"/>
    <mergeCell ref="T303:T304"/>
    <mergeCell ref="U303:U304"/>
    <mergeCell ref="V303:V304"/>
    <mergeCell ref="W303:W304"/>
    <mergeCell ref="X303:X304"/>
    <mergeCell ref="Y303:Y304"/>
    <mergeCell ref="Q375:Q376"/>
    <mergeCell ref="R375:R376"/>
    <mergeCell ref="S375:S376"/>
    <mergeCell ref="T375:T376"/>
    <mergeCell ref="Q339:Q340"/>
    <mergeCell ref="R339:R340"/>
    <mergeCell ref="S339:S340"/>
    <mergeCell ref="T339:T340"/>
    <mergeCell ref="U339:U340"/>
    <mergeCell ref="Q411:Q412"/>
    <mergeCell ref="R411:R412"/>
    <mergeCell ref="Y411:Y412"/>
    <mergeCell ref="S411:S412"/>
    <mergeCell ref="T411:T412"/>
    <mergeCell ref="U411:U412"/>
    <mergeCell ref="V411:V412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J375:J376"/>
    <mergeCell ref="K375:K376"/>
    <mergeCell ref="L375:L376"/>
    <mergeCell ref="M375:M376"/>
    <mergeCell ref="N375:N376"/>
    <mergeCell ref="O375:O376"/>
    <mergeCell ref="P375:P376"/>
    <mergeCell ref="W411:W412"/>
    <mergeCell ref="X411:X412"/>
    <mergeCell ref="U375:U376"/>
    <mergeCell ref="V375:V376"/>
    <mergeCell ref="W375:W376"/>
    <mergeCell ref="X375:X376"/>
    <mergeCell ref="Y375:Y376"/>
    <mergeCell ref="A409:A412"/>
    <mergeCell ref="B409:Y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view="pageBreakPreview" zoomScaleSheetLayoutView="100" workbookViewId="0">
      <pane xSplit="1" ySplit="4" topLeftCell="M416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82" t="s">
        <v>175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201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115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5" t="s">
        <v>50</v>
      </c>
      <c r="B11" s="168" t="s">
        <v>131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6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41579</v>
      </c>
      <c r="B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1936.81</v>
      </c>
      <c r="C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1988.2400000000002</v>
      </c>
      <c r="D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2012.51</v>
      </c>
      <c r="E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2012.54</v>
      </c>
      <c r="F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2017.96</v>
      </c>
      <c r="G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2014.35</v>
      </c>
      <c r="H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1955.33</v>
      </c>
      <c r="I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2127.66</v>
      </c>
      <c r="J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2061.0500000000002</v>
      </c>
      <c r="K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2148.85</v>
      </c>
      <c r="L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2111.2600000000002</v>
      </c>
      <c r="M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1978.73</v>
      </c>
      <c r="N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2013.92</v>
      </c>
      <c r="O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2042.3400000000001</v>
      </c>
      <c r="P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2051.36</v>
      </c>
      <c r="Q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2046</v>
      </c>
      <c r="R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2241.7200000000003</v>
      </c>
      <c r="S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2250.9499999999998</v>
      </c>
      <c r="T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2056.48</v>
      </c>
      <c r="U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1930.87</v>
      </c>
      <c r="V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1922.13</v>
      </c>
      <c r="W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1873.2</v>
      </c>
      <c r="X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1893.23</v>
      </c>
      <c r="Y15" s="128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1886.65</v>
      </c>
      <c r="AA15" s="95"/>
    </row>
    <row r="16" spans="1:27" x14ac:dyDescent="0.2">
      <c r="A16" s="94">
        <f>A15+1</f>
        <v>41580</v>
      </c>
      <c r="B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1894.4</v>
      </c>
      <c r="C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1948.48</v>
      </c>
      <c r="D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1977.9099999999999</v>
      </c>
      <c r="E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1982.9499999999998</v>
      </c>
      <c r="F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1999</v>
      </c>
      <c r="G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1978.45</v>
      </c>
      <c r="H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1954.1399999999999</v>
      </c>
      <c r="I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1931.39</v>
      </c>
      <c r="J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1877.18</v>
      </c>
      <c r="K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2083.71</v>
      </c>
      <c r="L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2065.35</v>
      </c>
      <c r="M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2084.04</v>
      </c>
      <c r="N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2097.2799999999997</v>
      </c>
      <c r="O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2103.9299999999998</v>
      </c>
      <c r="P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2116.84</v>
      </c>
      <c r="Q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2152.67</v>
      </c>
      <c r="R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2168.0500000000002</v>
      </c>
      <c r="S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2147.1</v>
      </c>
      <c r="T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1931.04</v>
      </c>
      <c r="U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1887.8</v>
      </c>
      <c r="V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1867.94</v>
      </c>
      <c r="W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1889.1100000000001</v>
      </c>
      <c r="X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1943.97</v>
      </c>
      <c r="Y16" s="128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1873.25</v>
      </c>
    </row>
    <row r="17" spans="1:25" x14ac:dyDescent="0.2">
      <c r="A17" s="94">
        <f t="shared" ref="A17:A44" si="0">A16+1</f>
        <v>41581</v>
      </c>
      <c r="B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1908.46</v>
      </c>
      <c r="C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1949.6100000000001</v>
      </c>
      <c r="D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1984.3000000000002</v>
      </c>
      <c r="E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2001.1100000000001</v>
      </c>
      <c r="F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2006.6599999999999</v>
      </c>
      <c r="G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1980.3000000000002</v>
      </c>
      <c r="H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1970.37</v>
      </c>
      <c r="I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1960.4099999999999</v>
      </c>
      <c r="J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1919.22</v>
      </c>
      <c r="K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2136.13</v>
      </c>
      <c r="L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2108.16</v>
      </c>
      <c r="M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2101.4499999999998</v>
      </c>
      <c r="N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2115.42</v>
      </c>
      <c r="O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2172.9299999999998</v>
      </c>
      <c r="P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2212.35</v>
      </c>
      <c r="Q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2220.62</v>
      </c>
      <c r="R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2212.04</v>
      </c>
      <c r="S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2183.6799999999998</v>
      </c>
      <c r="T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1944.63</v>
      </c>
      <c r="U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1868.46</v>
      </c>
      <c r="V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1862.94</v>
      </c>
      <c r="W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1899.93</v>
      </c>
      <c r="X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1956.3200000000002</v>
      </c>
      <c r="Y17" s="128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1878.6599999999999</v>
      </c>
    </row>
    <row r="18" spans="1:25" x14ac:dyDescent="0.2">
      <c r="A18" s="94">
        <f t="shared" si="0"/>
        <v>41582</v>
      </c>
      <c r="B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1908.3000000000002</v>
      </c>
      <c r="C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1949.71</v>
      </c>
      <c r="D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1984.38</v>
      </c>
      <c r="E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2000.7800000000002</v>
      </c>
      <c r="F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2006.1399999999999</v>
      </c>
      <c r="G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1979.81</v>
      </c>
      <c r="H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1969.42</v>
      </c>
      <c r="I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1958.4</v>
      </c>
      <c r="J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1917.27</v>
      </c>
      <c r="K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2135.2600000000002</v>
      </c>
      <c r="L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2107.77</v>
      </c>
      <c r="M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2100.88</v>
      </c>
      <c r="N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2114.8200000000002</v>
      </c>
      <c r="O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2171.94</v>
      </c>
      <c r="P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2211.92</v>
      </c>
      <c r="Q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2220.56</v>
      </c>
      <c r="R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2211.56</v>
      </c>
      <c r="S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2182.9499999999998</v>
      </c>
      <c r="T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1944.06</v>
      </c>
      <c r="U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1869.75</v>
      </c>
      <c r="V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1862.17</v>
      </c>
      <c r="W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1899.1799999999998</v>
      </c>
      <c r="X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1950.46</v>
      </c>
      <c r="Y18" s="128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1884.21</v>
      </c>
    </row>
    <row r="19" spans="1:25" x14ac:dyDescent="0.2">
      <c r="A19" s="94">
        <f t="shared" si="0"/>
        <v>41583</v>
      </c>
      <c r="B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1927.6399999999999</v>
      </c>
      <c r="C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1974.0900000000001</v>
      </c>
      <c r="D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1996.4099999999999</v>
      </c>
      <c r="E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2016.08</v>
      </c>
      <c r="F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2015.97</v>
      </c>
      <c r="G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1992.26</v>
      </c>
      <c r="H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1956.45</v>
      </c>
      <c r="I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2118.41</v>
      </c>
      <c r="J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2086.17</v>
      </c>
      <c r="K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2195.87</v>
      </c>
      <c r="L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2187.85</v>
      </c>
      <c r="M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2058.84</v>
      </c>
      <c r="N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2069.3000000000002</v>
      </c>
      <c r="O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2112.34</v>
      </c>
      <c r="P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2074.69</v>
      </c>
      <c r="Q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2085.21</v>
      </c>
      <c r="R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2305.5699999999997</v>
      </c>
      <c r="S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2276.9799999999996</v>
      </c>
      <c r="T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2057.29</v>
      </c>
      <c r="U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1947.76</v>
      </c>
      <c r="V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1959.63</v>
      </c>
      <c r="W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1896.56</v>
      </c>
      <c r="X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1902.0900000000001</v>
      </c>
      <c r="Y19" s="128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1879.2800000000002</v>
      </c>
    </row>
    <row r="20" spans="1:25" x14ac:dyDescent="0.2">
      <c r="A20" s="94">
        <f t="shared" si="0"/>
        <v>41584</v>
      </c>
      <c r="B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1956.02</v>
      </c>
      <c r="C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2001.5900000000001</v>
      </c>
      <c r="D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2036.31</v>
      </c>
      <c r="E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2052.4</v>
      </c>
      <c r="F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2046.9299999999998</v>
      </c>
      <c r="G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2031.6100000000001</v>
      </c>
      <c r="H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1969.75</v>
      </c>
      <c r="I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2146.94</v>
      </c>
      <c r="J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2107.02</v>
      </c>
      <c r="K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2224.5300000000002</v>
      </c>
      <c r="L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2216.9700000000003</v>
      </c>
      <c r="M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2064.2800000000002</v>
      </c>
      <c r="N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2096.0100000000002</v>
      </c>
      <c r="O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2112.4</v>
      </c>
      <c r="P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2112.34</v>
      </c>
      <c r="Q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2123.87</v>
      </c>
      <c r="R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2361.48</v>
      </c>
      <c r="S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2329.25</v>
      </c>
      <c r="T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2074.2399999999998</v>
      </c>
      <c r="U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2001.04</v>
      </c>
      <c r="V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2024.88</v>
      </c>
      <c r="W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1943.97</v>
      </c>
      <c r="X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1917.22</v>
      </c>
      <c r="Y20" s="128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1900.31</v>
      </c>
    </row>
    <row r="21" spans="1:25" x14ac:dyDescent="0.2">
      <c r="A21" s="94">
        <f t="shared" si="0"/>
        <v>41585</v>
      </c>
      <c r="B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1946.48</v>
      </c>
      <c r="C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2010.02</v>
      </c>
      <c r="D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2040.67</v>
      </c>
      <c r="E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2051.59</v>
      </c>
      <c r="F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2046.22</v>
      </c>
      <c r="G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2041.04</v>
      </c>
      <c r="H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1982.73</v>
      </c>
      <c r="I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2153.21</v>
      </c>
      <c r="J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2074.1799999999998</v>
      </c>
      <c r="K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2166.7799999999997</v>
      </c>
      <c r="L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2121.06</v>
      </c>
      <c r="M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1981.77</v>
      </c>
      <c r="N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2007.6100000000001</v>
      </c>
      <c r="O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2025.6399999999999</v>
      </c>
      <c r="P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2021.25</v>
      </c>
      <c r="Q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2008.19</v>
      </c>
      <c r="R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2167.2399999999998</v>
      </c>
      <c r="S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2136.21</v>
      </c>
      <c r="T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2005.8200000000002</v>
      </c>
      <c r="U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1982.67</v>
      </c>
      <c r="V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2005.5100000000002</v>
      </c>
      <c r="W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1920.92</v>
      </c>
      <c r="X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1901.92</v>
      </c>
      <c r="Y21" s="128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1879.6100000000001</v>
      </c>
    </row>
    <row r="22" spans="1:25" x14ac:dyDescent="0.2">
      <c r="A22" s="94">
        <f t="shared" si="0"/>
        <v>41586</v>
      </c>
      <c r="B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1910.92</v>
      </c>
      <c r="C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1959.42</v>
      </c>
      <c r="D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1977.69</v>
      </c>
      <c r="E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2001.0900000000001</v>
      </c>
      <c r="F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2001.04</v>
      </c>
      <c r="G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1982.63</v>
      </c>
      <c r="H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1927.88</v>
      </c>
      <c r="I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2095.61</v>
      </c>
      <c r="J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2025.8000000000002</v>
      </c>
      <c r="K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2091.2799999999997</v>
      </c>
      <c r="L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2058.11</v>
      </c>
      <c r="M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1958.26</v>
      </c>
      <c r="N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1982.45</v>
      </c>
      <c r="O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1999.4099999999999</v>
      </c>
      <c r="P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2008.19</v>
      </c>
      <c r="Q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2008.28</v>
      </c>
      <c r="R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2109.21</v>
      </c>
      <c r="S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2087.1800000000003</v>
      </c>
      <c r="T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1894.0900000000001</v>
      </c>
      <c r="U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1866.73</v>
      </c>
      <c r="V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1883.02</v>
      </c>
      <c r="W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1894.9</v>
      </c>
      <c r="X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1968.8899999999999</v>
      </c>
      <c r="Y22" s="128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1887.22</v>
      </c>
    </row>
    <row r="23" spans="1:25" x14ac:dyDescent="0.2">
      <c r="A23" s="94">
        <f t="shared" si="0"/>
        <v>41587</v>
      </c>
      <c r="B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1877.5700000000002</v>
      </c>
      <c r="C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1932.6</v>
      </c>
      <c r="D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1966.0700000000002</v>
      </c>
      <c r="E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1986.38</v>
      </c>
      <c r="F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1991.56</v>
      </c>
      <c r="G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1986.1</v>
      </c>
      <c r="H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1937.5</v>
      </c>
      <c r="I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1924.1999999999998</v>
      </c>
      <c r="J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1891.1100000000001</v>
      </c>
      <c r="K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2073.59</v>
      </c>
      <c r="L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2038.29</v>
      </c>
      <c r="M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2049.56</v>
      </c>
      <c r="N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2049.54</v>
      </c>
      <c r="O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2098.2200000000003</v>
      </c>
      <c r="P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2123.5100000000002</v>
      </c>
      <c r="Q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2151.75</v>
      </c>
      <c r="R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2129.58</v>
      </c>
      <c r="S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2087.02</v>
      </c>
      <c r="T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1875.7600000000002</v>
      </c>
      <c r="U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1913.63</v>
      </c>
      <c r="V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1902.21</v>
      </c>
      <c r="W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1904.46</v>
      </c>
      <c r="X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1958.75</v>
      </c>
      <c r="Y23" s="128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1882.15</v>
      </c>
    </row>
    <row r="24" spans="1:25" x14ac:dyDescent="0.2">
      <c r="A24" s="94">
        <f t="shared" si="0"/>
        <v>41588</v>
      </c>
      <c r="B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1893.77</v>
      </c>
      <c r="C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1941.6</v>
      </c>
      <c r="D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1980.72</v>
      </c>
      <c r="E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1991.1</v>
      </c>
      <c r="F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1996.46</v>
      </c>
      <c r="G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2002.02</v>
      </c>
      <c r="H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1951.3</v>
      </c>
      <c r="I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1918.62</v>
      </c>
      <c r="J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1869.58</v>
      </c>
      <c r="K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2054.1</v>
      </c>
      <c r="L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2004.49</v>
      </c>
      <c r="M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1999.29</v>
      </c>
      <c r="N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2042.3600000000001</v>
      </c>
      <c r="O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2065.37</v>
      </c>
      <c r="P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2077.34</v>
      </c>
      <c r="Q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2089.8200000000002</v>
      </c>
      <c r="R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2108.31</v>
      </c>
      <c r="S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2049.09</v>
      </c>
      <c r="T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1859.28</v>
      </c>
      <c r="U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1905.91</v>
      </c>
      <c r="V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1901.02</v>
      </c>
      <c r="W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1885.6399999999999</v>
      </c>
      <c r="X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1961.58</v>
      </c>
      <c r="Y24" s="128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1883.8600000000001</v>
      </c>
    </row>
    <row r="25" spans="1:25" x14ac:dyDescent="0.2">
      <c r="A25" s="94">
        <f t="shared" si="0"/>
        <v>41589</v>
      </c>
      <c r="B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1899.7</v>
      </c>
      <c r="C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1946.45</v>
      </c>
      <c r="D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1973.17</v>
      </c>
      <c r="E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1991.81</v>
      </c>
      <c r="F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1996.77</v>
      </c>
      <c r="G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1978.12</v>
      </c>
      <c r="H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1915.8400000000001</v>
      </c>
      <c r="I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2074</v>
      </c>
      <c r="J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2012.58</v>
      </c>
      <c r="K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2069.4899999999998</v>
      </c>
      <c r="L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2042.41</v>
      </c>
      <c r="M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1931.54</v>
      </c>
      <c r="N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1957.94</v>
      </c>
      <c r="O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1973.75</v>
      </c>
      <c r="P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1977.83</v>
      </c>
      <c r="Q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1969.58</v>
      </c>
      <c r="R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2090.4700000000003</v>
      </c>
      <c r="S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2068.06</v>
      </c>
      <c r="T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1907.13</v>
      </c>
      <c r="U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1874.4</v>
      </c>
      <c r="V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1871.79</v>
      </c>
      <c r="W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1894.6100000000001</v>
      </c>
      <c r="X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1946.2600000000002</v>
      </c>
      <c r="Y25" s="128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1877.35</v>
      </c>
    </row>
    <row r="26" spans="1:25" x14ac:dyDescent="0.2">
      <c r="A26" s="94">
        <f t="shared" si="0"/>
        <v>41590</v>
      </c>
      <c r="B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1883.3600000000001</v>
      </c>
      <c r="C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1932.06</v>
      </c>
      <c r="D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1957.06</v>
      </c>
      <c r="E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1974.56</v>
      </c>
      <c r="F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1974.54</v>
      </c>
      <c r="G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1957.1599999999999</v>
      </c>
      <c r="H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1901.8600000000001</v>
      </c>
      <c r="I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2056.15</v>
      </c>
      <c r="J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1996.48</v>
      </c>
      <c r="K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2055.62</v>
      </c>
      <c r="L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2024.52</v>
      </c>
      <c r="M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1932.87</v>
      </c>
      <c r="N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1959.15</v>
      </c>
      <c r="O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1975.06</v>
      </c>
      <c r="P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1979.08</v>
      </c>
      <c r="Q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1970.98</v>
      </c>
      <c r="R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2094.4899999999998</v>
      </c>
      <c r="S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2073.34</v>
      </c>
      <c r="T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1909.74</v>
      </c>
      <c r="U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1871.17</v>
      </c>
      <c r="V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1873.5500000000002</v>
      </c>
      <c r="W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1893.87</v>
      </c>
      <c r="X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1935.79</v>
      </c>
      <c r="Y26" s="128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1876.49</v>
      </c>
    </row>
    <row r="27" spans="1:25" x14ac:dyDescent="0.2">
      <c r="A27" s="94">
        <f t="shared" si="0"/>
        <v>41591</v>
      </c>
      <c r="B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1883.08</v>
      </c>
      <c r="C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1931.73</v>
      </c>
      <c r="D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1969.79</v>
      </c>
      <c r="E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1974.23</v>
      </c>
      <c r="F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1974.3600000000001</v>
      </c>
      <c r="G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1978.96</v>
      </c>
      <c r="H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1916.9</v>
      </c>
      <c r="I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2046.37</v>
      </c>
      <c r="J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1983.76</v>
      </c>
      <c r="K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2024.42</v>
      </c>
      <c r="L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2004.54</v>
      </c>
      <c r="M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1907.92</v>
      </c>
      <c r="N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1924.99</v>
      </c>
      <c r="O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1958.92</v>
      </c>
      <c r="P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1951.23</v>
      </c>
      <c r="Q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1955.16</v>
      </c>
      <c r="R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2070.59</v>
      </c>
      <c r="S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2025.22</v>
      </c>
      <c r="T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1908.7600000000002</v>
      </c>
      <c r="U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1859.29</v>
      </c>
      <c r="V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1872.8600000000001</v>
      </c>
      <c r="W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1890.25</v>
      </c>
      <c r="X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1932.04</v>
      </c>
      <c r="Y27" s="128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1871.97</v>
      </c>
    </row>
    <row r="28" spans="1:25" x14ac:dyDescent="0.2">
      <c r="A28" s="94">
        <f t="shared" si="0"/>
        <v>41592</v>
      </c>
      <c r="B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1890.08</v>
      </c>
      <c r="C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1939.87</v>
      </c>
      <c r="D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1969.71</v>
      </c>
      <c r="E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1974.18</v>
      </c>
      <c r="F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1978.69</v>
      </c>
      <c r="G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1969.96</v>
      </c>
      <c r="H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1916.6</v>
      </c>
      <c r="I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2046.28</v>
      </c>
      <c r="J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1983.68</v>
      </c>
      <c r="K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2019.97</v>
      </c>
      <c r="L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2001.21</v>
      </c>
      <c r="M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1902.17</v>
      </c>
      <c r="N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1915.47</v>
      </c>
      <c r="O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1937</v>
      </c>
      <c r="P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1940.7400000000002</v>
      </c>
      <c r="Q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1944.43</v>
      </c>
      <c r="R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2044.53</v>
      </c>
      <c r="S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1983.33</v>
      </c>
      <c r="T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1873.69</v>
      </c>
      <c r="U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1859.1799999999998</v>
      </c>
      <c r="V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1872.69</v>
      </c>
      <c r="W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1894.95</v>
      </c>
      <c r="X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1927.7600000000002</v>
      </c>
      <c r="Y28" s="128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1874.62</v>
      </c>
    </row>
    <row r="29" spans="1:25" x14ac:dyDescent="0.2">
      <c r="A29" s="94">
        <f t="shared" si="0"/>
        <v>41593</v>
      </c>
      <c r="B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1886.56</v>
      </c>
      <c r="C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1936.6100000000001</v>
      </c>
      <c r="D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1967.02</v>
      </c>
      <c r="E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1971.3200000000002</v>
      </c>
      <c r="F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1976.08</v>
      </c>
      <c r="G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1962.48</v>
      </c>
      <c r="H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1906.7</v>
      </c>
      <c r="I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2034.7</v>
      </c>
      <c r="J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1980.72</v>
      </c>
      <c r="K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2055.4700000000003</v>
      </c>
      <c r="L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2050.31</v>
      </c>
      <c r="M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1918.8000000000002</v>
      </c>
      <c r="N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1925.8400000000001</v>
      </c>
      <c r="O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1936.65</v>
      </c>
      <c r="P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1940.35</v>
      </c>
      <c r="Q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1932.95</v>
      </c>
      <c r="R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2019.3000000000002</v>
      </c>
      <c r="S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1983.52</v>
      </c>
      <c r="T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1873.4</v>
      </c>
      <c r="U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1859.35</v>
      </c>
      <c r="V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1873.08</v>
      </c>
      <c r="W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1893.2800000000002</v>
      </c>
      <c r="X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1933.99</v>
      </c>
      <c r="Y29" s="128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1875.35</v>
      </c>
    </row>
    <row r="30" spans="1:25" x14ac:dyDescent="0.2">
      <c r="A30" s="94">
        <f t="shared" si="0"/>
        <v>41594</v>
      </c>
      <c r="B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1874.9299999999998</v>
      </c>
      <c r="C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1939.5900000000001</v>
      </c>
      <c r="D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1979.26</v>
      </c>
      <c r="E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1989.77</v>
      </c>
      <c r="F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1989.79</v>
      </c>
      <c r="G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1974.47</v>
      </c>
      <c r="H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1942.1100000000001</v>
      </c>
      <c r="I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1911.81</v>
      </c>
      <c r="J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1870.6</v>
      </c>
      <c r="K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2021.87</v>
      </c>
      <c r="L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2006.17</v>
      </c>
      <c r="M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1990.24</v>
      </c>
      <c r="N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2010.85</v>
      </c>
      <c r="O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2026.94</v>
      </c>
      <c r="P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2043.8899999999999</v>
      </c>
      <c r="Q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2067.1999999999998</v>
      </c>
      <c r="R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2061.5700000000002</v>
      </c>
      <c r="S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2003.35</v>
      </c>
      <c r="T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1898.17</v>
      </c>
      <c r="U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1897.8899999999999</v>
      </c>
      <c r="V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1898.13</v>
      </c>
      <c r="W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1901.14</v>
      </c>
      <c r="X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1942.67</v>
      </c>
      <c r="Y30" s="128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1875.12</v>
      </c>
    </row>
    <row r="31" spans="1:25" x14ac:dyDescent="0.2">
      <c r="A31" s="94">
        <f t="shared" si="0"/>
        <v>41595</v>
      </c>
      <c r="B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1869.1599999999999</v>
      </c>
      <c r="C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1914.23</v>
      </c>
      <c r="D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1941.15</v>
      </c>
      <c r="E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1955.6599999999999</v>
      </c>
      <c r="F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1960.21</v>
      </c>
      <c r="G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1918.48</v>
      </c>
      <c r="H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1951.52</v>
      </c>
      <c r="I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1919.4</v>
      </c>
      <c r="J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1877.94</v>
      </c>
      <c r="K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2067.08</v>
      </c>
      <c r="L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2010.98</v>
      </c>
      <c r="M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2000.31</v>
      </c>
      <c r="N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1995.5900000000001</v>
      </c>
      <c r="O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2000.53</v>
      </c>
      <c r="P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1995.75</v>
      </c>
      <c r="Q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1975.6</v>
      </c>
      <c r="R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1952.37</v>
      </c>
      <c r="S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1910.97</v>
      </c>
      <c r="T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1897.1100000000001</v>
      </c>
      <c r="U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1897.32</v>
      </c>
      <c r="V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1898.17</v>
      </c>
      <c r="W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1900.38</v>
      </c>
      <c r="X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1997.8600000000001</v>
      </c>
      <c r="Y31" s="128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1881.42</v>
      </c>
    </row>
    <row r="32" spans="1:25" x14ac:dyDescent="0.2">
      <c r="A32" s="94">
        <f t="shared" si="0"/>
        <v>41596</v>
      </c>
      <c r="B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1865.4499999999998</v>
      </c>
      <c r="C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1912.12</v>
      </c>
      <c r="D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1943.77</v>
      </c>
      <c r="E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1960.8</v>
      </c>
      <c r="F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1956.43</v>
      </c>
      <c r="G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1927.8400000000001</v>
      </c>
      <c r="H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1890.08</v>
      </c>
      <c r="I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2013.54</v>
      </c>
      <c r="J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1944.35</v>
      </c>
      <c r="K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1986.66</v>
      </c>
      <c r="L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1973.38</v>
      </c>
      <c r="M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1885.33</v>
      </c>
      <c r="N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1908.3000000000002</v>
      </c>
      <c r="O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1904.9</v>
      </c>
      <c r="P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1915.15</v>
      </c>
      <c r="Q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1918.62</v>
      </c>
      <c r="R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2004.68</v>
      </c>
      <c r="S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1962.6799999999998</v>
      </c>
      <c r="T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1906.17</v>
      </c>
      <c r="U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1901.35</v>
      </c>
      <c r="V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1901.5500000000002</v>
      </c>
      <c r="W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1892.45</v>
      </c>
      <c r="X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1984.0900000000001</v>
      </c>
      <c r="Y32" s="128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1876.15</v>
      </c>
    </row>
    <row r="33" spans="1:25" x14ac:dyDescent="0.2">
      <c r="A33" s="94">
        <f t="shared" si="0"/>
        <v>41597</v>
      </c>
      <c r="B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1865.97</v>
      </c>
      <c r="C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1912.2800000000002</v>
      </c>
      <c r="D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1944.43</v>
      </c>
      <c r="E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1961.16</v>
      </c>
      <c r="F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1956.81</v>
      </c>
      <c r="G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1928.3600000000001</v>
      </c>
      <c r="H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1890.7</v>
      </c>
      <c r="I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2013.5500000000002</v>
      </c>
      <c r="J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1943.3899999999999</v>
      </c>
      <c r="K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1985.37</v>
      </c>
      <c r="L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1972.1799999999998</v>
      </c>
      <c r="M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1884</v>
      </c>
      <c r="N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1907.25</v>
      </c>
      <c r="O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1903.79</v>
      </c>
      <c r="P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1914.23</v>
      </c>
      <c r="Q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1917.94</v>
      </c>
      <c r="R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2004.24</v>
      </c>
      <c r="S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1962.3400000000001</v>
      </c>
      <c r="T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1904.16</v>
      </c>
      <c r="U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1899.96</v>
      </c>
      <c r="V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1900.23</v>
      </c>
      <c r="W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1891.44</v>
      </c>
      <c r="X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1980.22</v>
      </c>
      <c r="Y33" s="128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1875.15</v>
      </c>
    </row>
    <row r="34" spans="1:25" x14ac:dyDescent="0.2">
      <c r="A34" s="94">
        <f t="shared" si="0"/>
        <v>41598</v>
      </c>
      <c r="B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1869.3400000000001</v>
      </c>
      <c r="C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1928.0500000000002</v>
      </c>
      <c r="D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1952.81</v>
      </c>
      <c r="E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1957.12</v>
      </c>
      <c r="F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1948.56</v>
      </c>
      <c r="G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1944.5300000000002</v>
      </c>
      <c r="H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1901.6100000000001</v>
      </c>
      <c r="I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2013.88</v>
      </c>
      <c r="J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1932.1100000000001</v>
      </c>
      <c r="K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1971.53</v>
      </c>
      <c r="L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1929.58</v>
      </c>
      <c r="M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1899.2600000000002</v>
      </c>
      <c r="N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1872.24</v>
      </c>
      <c r="O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1861.98</v>
      </c>
      <c r="P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1858.68</v>
      </c>
      <c r="Q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1861.25</v>
      </c>
      <c r="R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1937.0900000000001</v>
      </c>
      <c r="S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1909.19</v>
      </c>
      <c r="T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1904.8000000000002</v>
      </c>
      <c r="U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1900.3400000000001</v>
      </c>
      <c r="V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1871.06</v>
      </c>
      <c r="W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1893.9699999999998</v>
      </c>
      <c r="X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2019.48</v>
      </c>
      <c r="Y34" s="128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1918.15</v>
      </c>
    </row>
    <row r="35" spans="1:25" x14ac:dyDescent="0.2">
      <c r="A35" s="94">
        <f t="shared" si="0"/>
        <v>41599</v>
      </c>
      <c r="B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1872.81</v>
      </c>
      <c r="C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1900.46</v>
      </c>
      <c r="D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1919.69</v>
      </c>
      <c r="E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1935.81</v>
      </c>
      <c r="F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1927.62</v>
      </c>
      <c r="G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1900.62</v>
      </c>
      <c r="H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1865.8000000000002</v>
      </c>
      <c r="I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1966.58</v>
      </c>
      <c r="J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1920.7600000000002</v>
      </c>
      <c r="K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1954.1399999999999</v>
      </c>
      <c r="L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1937.6599999999999</v>
      </c>
      <c r="M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1876</v>
      </c>
      <c r="N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1873.4299999999998</v>
      </c>
      <c r="O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1889.24</v>
      </c>
      <c r="P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1889.17</v>
      </c>
      <c r="Q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1879.3000000000002</v>
      </c>
      <c r="R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1956.6399999999999</v>
      </c>
      <c r="S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1908.7400000000002</v>
      </c>
      <c r="T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1906.26</v>
      </c>
      <c r="U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1902.31</v>
      </c>
      <c r="V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1902.2400000000002</v>
      </c>
      <c r="W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1894.23</v>
      </c>
      <c r="X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2014.79</v>
      </c>
      <c r="Y35" s="128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1900.0300000000002</v>
      </c>
    </row>
    <row r="36" spans="1:25" x14ac:dyDescent="0.2">
      <c r="A36" s="94">
        <f t="shared" si="0"/>
        <v>41600</v>
      </c>
      <c r="B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1874.19</v>
      </c>
      <c r="C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1860.27</v>
      </c>
      <c r="D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1878.2</v>
      </c>
      <c r="E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1911.35</v>
      </c>
      <c r="F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1888.94</v>
      </c>
      <c r="G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1877.99</v>
      </c>
      <c r="H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1875.6399999999999</v>
      </c>
      <c r="I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1942.93</v>
      </c>
      <c r="J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1892.9</v>
      </c>
      <c r="K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1936.5900000000001</v>
      </c>
      <c r="L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1906.04</v>
      </c>
      <c r="M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1896.62</v>
      </c>
      <c r="N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1896.2200000000003</v>
      </c>
      <c r="O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1893.49</v>
      </c>
      <c r="P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1893.99</v>
      </c>
      <c r="Q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1892.93</v>
      </c>
      <c r="R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1915.8899999999999</v>
      </c>
      <c r="S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1890.5</v>
      </c>
      <c r="T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1908.01</v>
      </c>
      <c r="U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1902.79</v>
      </c>
      <c r="V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1907.31</v>
      </c>
      <c r="W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1896.15</v>
      </c>
      <c r="X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2038.05</v>
      </c>
      <c r="Y36" s="128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1917.4099999999999</v>
      </c>
    </row>
    <row r="37" spans="1:25" x14ac:dyDescent="0.2">
      <c r="A37" s="94">
        <f t="shared" si="0"/>
        <v>41601</v>
      </c>
      <c r="B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1874.25</v>
      </c>
      <c r="C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1872.1</v>
      </c>
      <c r="D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1871.22</v>
      </c>
      <c r="E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1870.3000000000002</v>
      </c>
      <c r="F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1869.87</v>
      </c>
      <c r="G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1869.87</v>
      </c>
      <c r="H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1872.29</v>
      </c>
      <c r="I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1875.2</v>
      </c>
      <c r="J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1883.13</v>
      </c>
      <c r="K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1919.37</v>
      </c>
      <c r="L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1887.56</v>
      </c>
      <c r="M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1868.27</v>
      </c>
      <c r="N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1898.5</v>
      </c>
      <c r="O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1914.8400000000001</v>
      </c>
      <c r="P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1918.81</v>
      </c>
      <c r="Q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1940.1999999999998</v>
      </c>
      <c r="R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1937.3200000000002</v>
      </c>
      <c r="S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1903.74</v>
      </c>
      <c r="T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1900.72</v>
      </c>
      <c r="U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1899.67</v>
      </c>
      <c r="V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1898.19</v>
      </c>
      <c r="W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1909.9499999999998</v>
      </c>
      <c r="X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2057.66</v>
      </c>
      <c r="Y37" s="128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1936.1200000000001</v>
      </c>
    </row>
    <row r="38" spans="1:25" x14ac:dyDescent="0.2">
      <c r="A38" s="94">
        <f t="shared" si="0"/>
        <v>41602</v>
      </c>
      <c r="B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1887.04</v>
      </c>
      <c r="C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1876.5</v>
      </c>
      <c r="D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1876.26</v>
      </c>
      <c r="E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1879.8600000000001</v>
      </c>
      <c r="F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1883.65</v>
      </c>
      <c r="G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1896.19</v>
      </c>
      <c r="H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1881.13</v>
      </c>
      <c r="I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1869.63</v>
      </c>
      <c r="J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1881.22</v>
      </c>
      <c r="K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1937.62</v>
      </c>
      <c r="L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1895.24</v>
      </c>
      <c r="M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1887.0700000000002</v>
      </c>
      <c r="N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1898.47</v>
      </c>
      <c r="O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1927.54</v>
      </c>
      <c r="P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1954.37</v>
      </c>
      <c r="Q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1959.07</v>
      </c>
      <c r="R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1937.0700000000002</v>
      </c>
      <c r="S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1864.94</v>
      </c>
      <c r="T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1898.1200000000001</v>
      </c>
      <c r="U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1899.67</v>
      </c>
      <c r="V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1901.0900000000001</v>
      </c>
      <c r="W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1909.24</v>
      </c>
      <c r="X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2077.04</v>
      </c>
      <c r="Y38" s="128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1937.4</v>
      </c>
    </row>
    <row r="39" spans="1:25" x14ac:dyDescent="0.2">
      <c r="A39" s="94">
        <f t="shared" si="0"/>
        <v>41603</v>
      </c>
      <c r="B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1875.71</v>
      </c>
      <c r="C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1861.71</v>
      </c>
      <c r="D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1885.92</v>
      </c>
      <c r="E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1900.4699999999998</v>
      </c>
      <c r="F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1889.17</v>
      </c>
      <c r="G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1878.8000000000002</v>
      </c>
      <c r="H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1873.48</v>
      </c>
      <c r="I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1943.3200000000002</v>
      </c>
      <c r="J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1893.67</v>
      </c>
      <c r="K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1954.21</v>
      </c>
      <c r="L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1922.08</v>
      </c>
      <c r="M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1897.32</v>
      </c>
      <c r="N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1880.3899999999999</v>
      </c>
      <c r="O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1861.3600000000001</v>
      </c>
      <c r="P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1862.74</v>
      </c>
      <c r="Q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1874.44</v>
      </c>
      <c r="R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1928.5900000000001</v>
      </c>
      <c r="S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1902.65</v>
      </c>
      <c r="T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1907.1100000000001</v>
      </c>
      <c r="U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1908.08</v>
      </c>
      <c r="V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1908.8600000000001</v>
      </c>
      <c r="W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1896.39</v>
      </c>
      <c r="X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2052.0100000000002</v>
      </c>
      <c r="Y39" s="128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1910.06</v>
      </c>
    </row>
    <row r="40" spans="1:25" x14ac:dyDescent="0.2">
      <c r="A40" s="94">
        <f t="shared" si="0"/>
        <v>41604</v>
      </c>
      <c r="B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1875.06</v>
      </c>
      <c r="C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1871.83</v>
      </c>
      <c r="D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1885.98</v>
      </c>
      <c r="E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1900.4699999999998</v>
      </c>
      <c r="F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1889.43</v>
      </c>
      <c r="G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1882.42</v>
      </c>
      <c r="H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1872.31</v>
      </c>
      <c r="I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1944.31</v>
      </c>
      <c r="J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1908.31</v>
      </c>
      <c r="K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1972.12</v>
      </c>
      <c r="L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1958.94</v>
      </c>
      <c r="M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1875.0700000000002</v>
      </c>
      <c r="N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1896.92</v>
      </c>
      <c r="O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1900.04</v>
      </c>
      <c r="P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1903.6</v>
      </c>
      <c r="Q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1893.43</v>
      </c>
      <c r="R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1994.31</v>
      </c>
      <c r="S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1949.99</v>
      </c>
      <c r="T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1906.74</v>
      </c>
      <c r="U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1907.5900000000001</v>
      </c>
      <c r="V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1908.02</v>
      </c>
      <c r="W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1893.25</v>
      </c>
      <c r="X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2027.7</v>
      </c>
      <c r="Y40" s="128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1898.0300000000002</v>
      </c>
    </row>
    <row r="41" spans="1:25" x14ac:dyDescent="0.2">
      <c r="A41" s="94">
        <f t="shared" si="0"/>
        <v>41605</v>
      </c>
      <c r="B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1874.92</v>
      </c>
      <c r="C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1885.99</v>
      </c>
      <c r="D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1900.76</v>
      </c>
      <c r="E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1908.24</v>
      </c>
      <c r="F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1904.51</v>
      </c>
      <c r="G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1900.37</v>
      </c>
      <c r="H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1863.37</v>
      </c>
      <c r="I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1958.7800000000002</v>
      </c>
      <c r="J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1914.6599999999999</v>
      </c>
      <c r="K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1980.97</v>
      </c>
      <c r="L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1985.2</v>
      </c>
      <c r="M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1891.19</v>
      </c>
      <c r="N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1907.81</v>
      </c>
      <c r="O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1914.4099999999999</v>
      </c>
      <c r="P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1917.6100000000001</v>
      </c>
      <c r="Q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1921.37</v>
      </c>
      <c r="R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2018.21</v>
      </c>
      <c r="S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1961.51</v>
      </c>
      <c r="T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1906.88</v>
      </c>
      <c r="U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1906.8600000000001</v>
      </c>
      <c r="V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1908.02</v>
      </c>
      <c r="W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1893.42</v>
      </c>
      <c r="X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2005.42</v>
      </c>
      <c r="Y41" s="128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1882.6100000000001</v>
      </c>
    </row>
    <row r="42" spans="1:25" x14ac:dyDescent="0.2">
      <c r="A42" s="94">
        <f t="shared" si="0"/>
        <v>41606</v>
      </c>
      <c r="B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1863.83</v>
      </c>
      <c r="C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1900.4499999999998</v>
      </c>
      <c r="D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1927.45</v>
      </c>
      <c r="E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1939.71</v>
      </c>
      <c r="F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1931.54</v>
      </c>
      <c r="G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1923.25</v>
      </c>
      <c r="H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1872.88</v>
      </c>
      <c r="I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1963.9499999999998</v>
      </c>
      <c r="J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1915.41</v>
      </c>
      <c r="K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1960.6</v>
      </c>
      <c r="L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1947.9</v>
      </c>
      <c r="M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1864.79</v>
      </c>
      <c r="N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1875.6100000000001</v>
      </c>
      <c r="O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1888.27</v>
      </c>
      <c r="P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1897.75</v>
      </c>
      <c r="Q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1922.56</v>
      </c>
      <c r="R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2020.1100000000001</v>
      </c>
      <c r="S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1963.76</v>
      </c>
      <c r="T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1900.5300000000002</v>
      </c>
      <c r="U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1901.5500000000002</v>
      </c>
      <c r="V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1902.6999999999998</v>
      </c>
      <c r="W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1892.2800000000002</v>
      </c>
      <c r="X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1993.87</v>
      </c>
      <c r="Y42" s="128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1881.9</v>
      </c>
    </row>
    <row r="43" spans="1:25" x14ac:dyDescent="0.2">
      <c r="A43" s="94">
        <f t="shared" si="0"/>
        <v>41607</v>
      </c>
      <c r="B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1873.22</v>
      </c>
      <c r="C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1878.58</v>
      </c>
      <c r="D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1900.17</v>
      </c>
      <c r="E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1904.02</v>
      </c>
      <c r="F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1900.19</v>
      </c>
      <c r="G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1892.62</v>
      </c>
      <c r="H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1873.73</v>
      </c>
      <c r="I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1943.6799999999998</v>
      </c>
      <c r="J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1898.18</v>
      </c>
      <c r="K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1939.4</v>
      </c>
      <c r="L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1923.51</v>
      </c>
      <c r="M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1898.6999999999998</v>
      </c>
      <c r="N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1875.4</v>
      </c>
      <c r="O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1888.08</v>
      </c>
      <c r="P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1884.46</v>
      </c>
      <c r="Q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1878.54</v>
      </c>
      <c r="R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1964.0100000000002</v>
      </c>
      <c r="S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1922.56</v>
      </c>
      <c r="T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1904.92</v>
      </c>
      <c r="U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1901.8899999999999</v>
      </c>
      <c r="V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1903.56</v>
      </c>
      <c r="W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1893.15</v>
      </c>
      <c r="X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2025.83</v>
      </c>
      <c r="Y43" s="128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1881.5</v>
      </c>
    </row>
    <row r="44" spans="1:25" x14ac:dyDescent="0.2">
      <c r="A44" s="94">
        <f t="shared" si="0"/>
        <v>41608</v>
      </c>
      <c r="B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1875.71</v>
      </c>
      <c r="C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1873.3600000000001</v>
      </c>
      <c r="D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1889.03</v>
      </c>
      <c r="E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1897.3899999999999</v>
      </c>
      <c r="F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1893.2400000000002</v>
      </c>
      <c r="G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1901.0500000000002</v>
      </c>
      <c r="H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1880.74</v>
      </c>
      <c r="I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1879.81</v>
      </c>
      <c r="J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1881.6</v>
      </c>
      <c r="K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1900.33</v>
      </c>
      <c r="L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1878.1599999999999</v>
      </c>
      <c r="M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1863.2</v>
      </c>
      <c r="N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1888.54</v>
      </c>
      <c r="O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1900.65</v>
      </c>
      <c r="P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1908.7600000000002</v>
      </c>
      <c r="Q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1917.3600000000001</v>
      </c>
      <c r="R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1914.37</v>
      </c>
      <c r="S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1893.82</v>
      </c>
      <c r="T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1899.33</v>
      </c>
      <c r="U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1899.05</v>
      </c>
      <c r="V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1900.9</v>
      </c>
      <c r="W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1898.63</v>
      </c>
      <c r="X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2035.58</v>
      </c>
      <c r="Y44" s="128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1880.98</v>
      </c>
    </row>
    <row r="46" spans="1:25" x14ac:dyDescent="0.25">
      <c r="A46" s="102" t="s">
        <v>160</v>
      </c>
    </row>
    <row r="47" spans="1:25" ht="12.75" x14ac:dyDescent="0.2">
      <c r="A47" s="165" t="s">
        <v>50</v>
      </c>
      <c r="B47" s="168" t="s">
        <v>131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132</v>
      </c>
      <c r="C49" s="163" t="s">
        <v>133</v>
      </c>
      <c r="D49" s="163" t="s">
        <v>134</v>
      </c>
      <c r="E49" s="163" t="s">
        <v>135</v>
      </c>
      <c r="F49" s="163" t="s">
        <v>136</v>
      </c>
      <c r="G49" s="163" t="s">
        <v>137</v>
      </c>
      <c r="H49" s="163" t="s">
        <v>138</v>
      </c>
      <c r="I49" s="163" t="s">
        <v>139</v>
      </c>
      <c r="J49" s="163" t="s">
        <v>140</v>
      </c>
      <c r="K49" s="163" t="s">
        <v>141</v>
      </c>
      <c r="L49" s="163" t="s">
        <v>142</v>
      </c>
      <c r="M49" s="163" t="s">
        <v>143</v>
      </c>
      <c r="N49" s="176" t="s">
        <v>144</v>
      </c>
      <c r="O49" s="163" t="s">
        <v>145</v>
      </c>
      <c r="P49" s="163" t="s">
        <v>146</v>
      </c>
      <c r="Q49" s="163" t="s">
        <v>147</v>
      </c>
      <c r="R49" s="163" t="s">
        <v>148</v>
      </c>
      <c r="S49" s="163" t="s">
        <v>149</v>
      </c>
      <c r="T49" s="163" t="s">
        <v>150</v>
      </c>
      <c r="U49" s="163" t="s">
        <v>151</v>
      </c>
      <c r="V49" s="163" t="s">
        <v>152</v>
      </c>
      <c r="W49" s="163" t="s">
        <v>153</v>
      </c>
      <c r="X49" s="163" t="s">
        <v>154</v>
      </c>
      <c r="Y49" s="163" t="s">
        <v>155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80" si="1">A15</f>
        <v>41579</v>
      </c>
      <c r="B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1924.76</v>
      </c>
      <c r="C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1975.31</v>
      </c>
      <c r="D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1999.17</v>
      </c>
      <c r="E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1999.19</v>
      </c>
      <c r="F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2004.52</v>
      </c>
      <c r="G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2000.97</v>
      </c>
      <c r="H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1942.96</v>
      </c>
      <c r="I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2112.34</v>
      </c>
      <c r="J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2046.87</v>
      </c>
      <c r="K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2133.17</v>
      </c>
      <c r="L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2096.23</v>
      </c>
      <c r="M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1965.96</v>
      </c>
      <c r="N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2000.5500000000002</v>
      </c>
      <c r="O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2028.49</v>
      </c>
      <c r="P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2037.35</v>
      </c>
      <c r="Q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2032.08</v>
      </c>
      <c r="R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2224.4499999999998</v>
      </c>
      <c r="S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2233.52</v>
      </c>
      <c r="T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2042.38</v>
      </c>
      <c r="U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1918.92</v>
      </c>
      <c r="V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1910.33</v>
      </c>
      <c r="W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1862.24</v>
      </c>
      <c r="X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1881.92</v>
      </c>
      <c r="Y51" s="128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1875.46</v>
      </c>
      <c r="AA51" s="95"/>
    </row>
    <row r="52" spans="1:27" x14ac:dyDescent="0.2">
      <c r="A52" s="94">
        <f t="shared" si="1"/>
        <v>41580</v>
      </c>
      <c r="B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1883.08</v>
      </c>
      <c r="C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1936.23</v>
      </c>
      <c r="D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1965.15</v>
      </c>
      <c r="E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1970.1100000000001</v>
      </c>
      <c r="F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1985.88</v>
      </c>
      <c r="G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1965.69</v>
      </c>
      <c r="H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1941.79</v>
      </c>
      <c r="I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1919.43</v>
      </c>
      <c r="J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1866.15</v>
      </c>
      <c r="K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2069.15</v>
      </c>
      <c r="L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2051.1</v>
      </c>
      <c r="M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2069.4700000000003</v>
      </c>
      <c r="N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2082.48</v>
      </c>
      <c r="O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2089.02</v>
      </c>
      <c r="P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2101.71</v>
      </c>
      <c r="Q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2136.9299999999998</v>
      </c>
      <c r="R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2152.04</v>
      </c>
      <c r="S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2131.4499999999998</v>
      </c>
      <c r="T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1919.0900000000001</v>
      </c>
      <c r="U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1876.5900000000001</v>
      </c>
      <c r="V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1857.0700000000002</v>
      </c>
      <c r="W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1877.87</v>
      </c>
      <c r="X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1931.8000000000002</v>
      </c>
      <c r="Y52" s="128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1862.29</v>
      </c>
    </row>
    <row r="53" spans="1:27" x14ac:dyDescent="0.2">
      <c r="A53" s="94">
        <f t="shared" si="1"/>
        <v>41581</v>
      </c>
      <c r="B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1896.9</v>
      </c>
      <c r="C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1937.3400000000001</v>
      </c>
      <c r="D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1971.44</v>
      </c>
      <c r="E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1987.96</v>
      </c>
      <c r="F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1993.4099999999999</v>
      </c>
      <c r="G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1967.5</v>
      </c>
      <c r="H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1957.74</v>
      </c>
      <c r="I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1947.96</v>
      </c>
      <c r="J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1907.47</v>
      </c>
      <c r="K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2120.67</v>
      </c>
      <c r="L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2093.1799999999998</v>
      </c>
      <c r="M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2086.58</v>
      </c>
      <c r="N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2100.31</v>
      </c>
      <c r="O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2156.84</v>
      </c>
      <c r="P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2195.58</v>
      </c>
      <c r="Q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2203.71</v>
      </c>
      <c r="R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2195.2799999999997</v>
      </c>
      <c r="S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2167.41</v>
      </c>
      <c r="T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1932.44</v>
      </c>
      <c r="U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1857.58</v>
      </c>
      <c r="V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1852.15</v>
      </c>
      <c r="W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1888.51</v>
      </c>
      <c r="X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1943.94</v>
      </c>
      <c r="Y53" s="128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1867.6</v>
      </c>
    </row>
    <row r="54" spans="1:27" x14ac:dyDescent="0.2">
      <c r="A54" s="94">
        <f t="shared" si="1"/>
        <v>41582</v>
      </c>
      <c r="B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1896.74</v>
      </c>
      <c r="C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1937.44</v>
      </c>
      <c r="D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1971.51</v>
      </c>
      <c r="E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1987.6399999999999</v>
      </c>
      <c r="F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1992.9</v>
      </c>
      <c r="G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1967.02</v>
      </c>
      <c r="H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1956.81</v>
      </c>
      <c r="I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1945.98</v>
      </c>
      <c r="J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1905.55</v>
      </c>
      <c r="K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2119.81</v>
      </c>
      <c r="L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2092.79</v>
      </c>
      <c r="M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2086.02</v>
      </c>
      <c r="N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2099.73</v>
      </c>
      <c r="O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2155.86</v>
      </c>
      <c r="P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2195.16</v>
      </c>
      <c r="Q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2203.65</v>
      </c>
      <c r="R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2194.81</v>
      </c>
      <c r="S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2166.6799999999998</v>
      </c>
      <c r="T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1931.88</v>
      </c>
      <c r="U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1858.85</v>
      </c>
      <c r="V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1851.3899999999999</v>
      </c>
      <c r="W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1887.77</v>
      </c>
      <c r="X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1938.17</v>
      </c>
      <c r="Y54" s="128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1873.06</v>
      </c>
    </row>
    <row r="55" spans="1:27" x14ac:dyDescent="0.2">
      <c r="A55" s="94">
        <f t="shared" si="1"/>
        <v>41583</v>
      </c>
      <c r="B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1915.75</v>
      </c>
      <c r="C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1961.4</v>
      </c>
      <c r="D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1983.3400000000001</v>
      </c>
      <c r="E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2002.68</v>
      </c>
      <c r="F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2002.56</v>
      </c>
      <c r="G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1979.26</v>
      </c>
      <c r="H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1944.06</v>
      </c>
      <c r="I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2103.25</v>
      </c>
      <c r="J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2071.56</v>
      </c>
      <c r="K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2179.38</v>
      </c>
      <c r="L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2171.5</v>
      </c>
      <c r="M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2044.7</v>
      </c>
      <c r="N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2054.98</v>
      </c>
      <c r="O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2097.29</v>
      </c>
      <c r="P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2060.2800000000002</v>
      </c>
      <c r="Q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2070.62</v>
      </c>
      <c r="R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2287.1999999999998</v>
      </c>
      <c r="S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2259.1</v>
      </c>
      <c r="T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2043.18</v>
      </c>
      <c r="U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1935.52</v>
      </c>
      <c r="V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1947.19</v>
      </c>
      <c r="W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1885.2</v>
      </c>
      <c r="X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1890.64</v>
      </c>
      <c r="Y55" s="128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1868.21</v>
      </c>
    </row>
    <row r="56" spans="1:27" x14ac:dyDescent="0.2">
      <c r="A56" s="94">
        <f t="shared" si="1"/>
        <v>41584</v>
      </c>
      <c r="B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1943.6399999999999</v>
      </c>
      <c r="C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1988.4299999999998</v>
      </c>
      <c r="D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2022.56</v>
      </c>
      <c r="E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2038.37</v>
      </c>
      <c r="F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2032.99</v>
      </c>
      <c r="G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2017.94</v>
      </c>
      <c r="H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1957.13</v>
      </c>
      <c r="I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2131.29</v>
      </c>
      <c r="J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2092.06</v>
      </c>
      <c r="K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2207.56</v>
      </c>
      <c r="L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2200.13</v>
      </c>
      <c r="M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2050.0500000000002</v>
      </c>
      <c r="N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2081.2399999999998</v>
      </c>
      <c r="O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2097.35</v>
      </c>
      <c r="P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2097.29</v>
      </c>
      <c r="Q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2108.62</v>
      </c>
      <c r="R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2342.16</v>
      </c>
      <c r="S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2310.4899999999998</v>
      </c>
      <c r="T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2059.84</v>
      </c>
      <c r="U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1987.89</v>
      </c>
      <c r="V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2011.3200000000002</v>
      </c>
      <c r="W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1931.8000000000002</v>
      </c>
      <c r="X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1905.5</v>
      </c>
      <c r="Y56" s="128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1888.88</v>
      </c>
    </row>
    <row r="57" spans="1:27" x14ac:dyDescent="0.2">
      <c r="A57" s="94">
        <f t="shared" si="1"/>
        <v>41585</v>
      </c>
      <c r="B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1934.26</v>
      </c>
      <c r="C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1996.71</v>
      </c>
      <c r="D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2026.8400000000001</v>
      </c>
      <c r="E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2037.5700000000002</v>
      </c>
      <c r="F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2032.3000000000002</v>
      </c>
      <c r="G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2027.2</v>
      </c>
      <c r="H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1969.8899999999999</v>
      </c>
      <c r="I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2137.4499999999998</v>
      </c>
      <c r="J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2059.77</v>
      </c>
      <c r="K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2150.8000000000002</v>
      </c>
      <c r="L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2105.85</v>
      </c>
      <c r="M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1968.95</v>
      </c>
      <c r="N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1994.35</v>
      </c>
      <c r="O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2012.06</v>
      </c>
      <c r="P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2007.76</v>
      </c>
      <c r="Q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1994.92</v>
      </c>
      <c r="R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2151.25</v>
      </c>
      <c r="S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2120.7399999999998</v>
      </c>
      <c r="T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1992.5900000000001</v>
      </c>
      <c r="U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1969.83</v>
      </c>
      <c r="V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1992.2800000000002</v>
      </c>
      <c r="W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1909.14</v>
      </c>
      <c r="X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1890.46</v>
      </c>
      <c r="Y57" s="128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1868.54</v>
      </c>
    </row>
    <row r="58" spans="1:27" x14ac:dyDescent="0.2">
      <c r="A58" s="94">
        <f t="shared" si="1"/>
        <v>41586</v>
      </c>
      <c r="B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1899.31</v>
      </c>
      <c r="C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1946.9900000000002</v>
      </c>
      <c r="D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1964.94</v>
      </c>
      <c r="E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1987.94</v>
      </c>
      <c r="F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1987.89</v>
      </c>
      <c r="G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1969.8</v>
      </c>
      <c r="H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1915.9900000000002</v>
      </c>
      <c r="I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2080.84</v>
      </c>
      <c r="J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2012.23</v>
      </c>
      <c r="K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2076.58</v>
      </c>
      <c r="L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2043.99</v>
      </c>
      <c r="M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1945.8400000000001</v>
      </c>
      <c r="N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1969.62</v>
      </c>
      <c r="O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1986.29</v>
      </c>
      <c r="P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1994.92</v>
      </c>
      <c r="Q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1995.01</v>
      </c>
      <c r="R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2094.21</v>
      </c>
      <c r="S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2072.56</v>
      </c>
      <c r="T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1882.77</v>
      </c>
      <c r="U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1855.88</v>
      </c>
      <c r="V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1871.8899999999999</v>
      </c>
      <c r="W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1883.56</v>
      </c>
      <c r="X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1956.29</v>
      </c>
      <c r="Y58" s="128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1876.02</v>
      </c>
    </row>
    <row r="59" spans="1:27" x14ac:dyDescent="0.2">
      <c r="A59" s="94">
        <f t="shared" si="1"/>
        <v>41587</v>
      </c>
      <c r="B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1866.5300000000002</v>
      </c>
      <c r="C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1920.62</v>
      </c>
      <c r="D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1953.52</v>
      </c>
      <c r="E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1973.48</v>
      </c>
      <c r="F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1978.5700000000002</v>
      </c>
      <c r="G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1973.21</v>
      </c>
      <c r="H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1925.4299999999998</v>
      </c>
      <c r="I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1912.3600000000001</v>
      </c>
      <c r="J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1879.8400000000001</v>
      </c>
      <c r="K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2059.1999999999998</v>
      </c>
      <c r="L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2024.5</v>
      </c>
      <c r="M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2035.58</v>
      </c>
      <c r="N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2035.56</v>
      </c>
      <c r="O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2083.4</v>
      </c>
      <c r="P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2108.27</v>
      </c>
      <c r="Q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2136.02</v>
      </c>
      <c r="R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2114.23</v>
      </c>
      <c r="S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2072.4</v>
      </c>
      <c r="T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1864.75</v>
      </c>
      <c r="U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1901.98</v>
      </c>
      <c r="V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1890.75</v>
      </c>
      <c r="W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1892.96</v>
      </c>
      <c r="X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1946.33</v>
      </c>
      <c r="Y59" s="128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1871.04</v>
      </c>
    </row>
    <row r="60" spans="1:27" x14ac:dyDescent="0.2">
      <c r="A60" s="94">
        <f t="shared" si="1"/>
        <v>41588</v>
      </c>
      <c r="B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1882.46</v>
      </c>
      <c r="C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1929.47</v>
      </c>
      <c r="D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1967.92</v>
      </c>
      <c r="E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1978.12</v>
      </c>
      <c r="F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1983.39</v>
      </c>
      <c r="G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1988.8600000000001</v>
      </c>
      <c r="H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1939.01</v>
      </c>
      <c r="I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1906.88</v>
      </c>
      <c r="J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1858.68</v>
      </c>
      <c r="K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2040.04</v>
      </c>
      <c r="L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1991.28</v>
      </c>
      <c r="M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1986.17</v>
      </c>
      <c r="N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2028.5</v>
      </c>
      <c r="O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2051.12</v>
      </c>
      <c r="P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2062.89</v>
      </c>
      <c r="Q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2075.15</v>
      </c>
      <c r="R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2093.33</v>
      </c>
      <c r="S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2035.12</v>
      </c>
      <c r="T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1848.55</v>
      </c>
      <c r="U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1894.38</v>
      </c>
      <c r="V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1889.58</v>
      </c>
      <c r="W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1874.46</v>
      </c>
      <c r="X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1949.1</v>
      </c>
      <c r="Y60" s="128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1872.7200000000003</v>
      </c>
    </row>
    <row r="61" spans="1:27" x14ac:dyDescent="0.2">
      <c r="A61" s="94">
        <f t="shared" si="1"/>
        <v>41589</v>
      </c>
      <c r="B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1888.2800000000002</v>
      </c>
      <c r="C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1934.24</v>
      </c>
      <c r="D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1960.4900000000002</v>
      </c>
      <c r="E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1978.8200000000002</v>
      </c>
      <c r="F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1983.69</v>
      </c>
      <c r="G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1965.3600000000001</v>
      </c>
      <c r="H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1904.1399999999999</v>
      </c>
      <c r="I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2059.6</v>
      </c>
      <c r="J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1999.23</v>
      </c>
      <c r="K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2055.17</v>
      </c>
      <c r="L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2028.5500000000002</v>
      </c>
      <c r="M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1919.58</v>
      </c>
      <c r="N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1945.53</v>
      </c>
      <c r="O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1961.0700000000002</v>
      </c>
      <c r="P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1965.08</v>
      </c>
      <c r="Q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1956.97</v>
      </c>
      <c r="R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2075.7799999999997</v>
      </c>
      <c r="S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2053.7600000000002</v>
      </c>
      <c r="T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1895.5900000000001</v>
      </c>
      <c r="U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1863.42</v>
      </c>
      <c r="V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1860.8600000000001</v>
      </c>
      <c r="W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1883.28</v>
      </c>
      <c r="X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1934.0500000000002</v>
      </c>
      <c r="Y61" s="128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1866.3200000000002</v>
      </c>
    </row>
    <row r="62" spans="1:27" x14ac:dyDescent="0.2">
      <c r="A62" s="94">
        <f t="shared" si="1"/>
        <v>41590</v>
      </c>
      <c r="B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1872.22</v>
      </c>
      <c r="C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1920.0900000000001</v>
      </c>
      <c r="D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1944.66</v>
      </c>
      <c r="E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1961.8600000000001</v>
      </c>
      <c r="F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1961.8400000000001</v>
      </c>
      <c r="G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1944.76</v>
      </c>
      <c r="H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1890.4099999999999</v>
      </c>
      <c r="I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2042.06</v>
      </c>
      <c r="J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1983.4</v>
      </c>
      <c r="K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2041.53</v>
      </c>
      <c r="L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2010.97</v>
      </c>
      <c r="M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1920.8899999999999</v>
      </c>
      <c r="N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1946.71</v>
      </c>
      <c r="O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1962.35</v>
      </c>
      <c r="P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1966.31</v>
      </c>
      <c r="Q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1958.3400000000001</v>
      </c>
      <c r="R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2079.7399999999998</v>
      </c>
      <c r="S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2058.9499999999998</v>
      </c>
      <c r="T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1898.1599999999999</v>
      </c>
      <c r="U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1860.25</v>
      </c>
      <c r="V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1862.5900000000001</v>
      </c>
      <c r="W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1882.56</v>
      </c>
      <c r="X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1923.75</v>
      </c>
      <c r="Y62" s="128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1865.47</v>
      </c>
    </row>
    <row r="63" spans="1:27" x14ac:dyDescent="0.2">
      <c r="A63" s="94">
        <f t="shared" si="1"/>
        <v>41591</v>
      </c>
      <c r="B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1871.95</v>
      </c>
      <c r="C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1919.77</v>
      </c>
      <c r="D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1957.17</v>
      </c>
      <c r="E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1961.54</v>
      </c>
      <c r="F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1961.67</v>
      </c>
      <c r="G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1966.1799999999998</v>
      </c>
      <c r="H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1905.19</v>
      </c>
      <c r="I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2032.45</v>
      </c>
      <c r="J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1970.9</v>
      </c>
      <c r="K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2010.87</v>
      </c>
      <c r="L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1991.33</v>
      </c>
      <c r="M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1896.3600000000001</v>
      </c>
      <c r="N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1913.15</v>
      </c>
      <c r="O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1946.4900000000002</v>
      </c>
      <c r="P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1938.93</v>
      </c>
      <c r="Q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1942.79</v>
      </c>
      <c r="R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2056.25</v>
      </c>
      <c r="S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2011.65</v>
      </c>
      <c r="T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1897.19</v>
      </c>
      <c r="U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1848.5700000000002</v>
      </c>
      <c r="V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1861.9</v>
      </c>
      <c r="W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1879</v>
      </c>
      <c r="X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1920.0700000000002</v>
      </c>
      <c r="Y63" s="128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1861.0300000000002</v>
      </c>
    </row>
    <row r="64" spans="1:27" x14ac:dyDescent="0.2">
      <c r="A64" s="94">
        <f t="shared" si="1"/>
        <v>41592</v>
      </c>
      <c r="B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1878.83</v>
      </c>
      <c r="C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1927.76</v>
      </c>
      <c r="D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1957.1</v>
      </c>
      <c r="E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1961.49</v>
      </c>
      <c r="F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1965.92</v>
      </c>
      <c r="G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1957.3400000000001</v>
      </c>
      <c r="H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1904.8899999999999</v>
      </c>
      <c r="I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2032.3600000000001</v>
      </c>
      <c r="J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1970.83</v>
      </c>
      <c r="K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2006.5</v>
      </c>
      <c r="L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1988.06</v>
      </c>
      <c r="M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1890.71</v>
      </c>
      <c r="N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1903.78</v>
      </c>
      <c r="O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1924.95</v>
      </c>
      <c r="P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1928.62</v>
      </c>
      <c r="Q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1932.25</v>
      </c>
      <c r="R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2030.6399999999999</v>
      </c>
      <c r="S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1970.48</v>
      </c>
      <c r="T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1862.72</v>
      </c>
      <c r="U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1848.45</v>
      </c>
      <c r="V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1861.74</v>
      </c>
      <c r="W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1883.6100000000001</v>
      </c>
      <c r="X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1915.8600000000001</v>
      </c>
      <c r="Y64" s="128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1863.63</v>
      </c>
    </row>
    <row r="65" spans="1:25" x14ac:dyDescent="0.2">
      <c r="A65" s="94">
        <f t="shared" si="1"/>
        <v>41593</v>
      </c>
      <c r="B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1875.3700000000001</v>
      </c>
      <c r="C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1924.56</v>
      </c>
      <c r="D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1954.46</v>
      </c>
      <c r="E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1958.68</v>
      </c>
      <c r="F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1963.3600000000001</v>
      </c>
      <c r="G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1949.99</v>
      </c>
      <c r="H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1895.17</v>
      </c>
      <c r="I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2020.98</v>
      </c>
      <c r="J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1967.92</v>
      </c>
      <c r="K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2041.38</v>
      </c>
      <c r="L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2036.3200000000002</v>
      </c>
      <c r="M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1907.06</v>
      </c>
      <c r="N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1913.98</v>
      </c>
      <c r="O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1924.6</v>
      </c>
      <c r="P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1928.24</v>
      </c>
      <c r="Q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1920.9700000000003</v>
      </c>
      <c r="R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2005.8400000000001</v>
      </c>
      <c r="S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1970.67</v>
      </c>
      <c r="T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1862.44</v>
      </c>
      <c r="U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1848.63</v>
      </c>
      <c r="V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1862.13</v>
      </c>
      <c r="W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1881.97</v>
      </c>
      <c r="X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1921.99</v>
      </c>
      <c r="Y65" s="128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1864.35</v>
      </c>
    </row>
    <row r="66" spans="1:25" x14ac:dyDescent="0.2">
      <c r="A66" s="94">
        <f t="shared" si="1"/>
        <v>41594</v>
      </c>
      <c r="B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1863.94</v>
      </c>
      <c r="C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1927.49</v>
      </c>
      <c r="D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1966.48</v>
      </c>
      <c r="E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1976.82</v>
      </c>
      <c r="F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1976.83</v>
      </c>
      <c r="G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1961.7800000000002</v>
      </c>
      <c r="H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1929.9699999999998</v>
      </c>
      <c r="I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1900.19</v>
      </c>
      <c r="J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1859.68</v>
      </c>
      <c r="K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2008.37</v>
      </c>
      <c r="L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1992.93</v>
      </c>
      <c r="M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1977.28</v>
      </c>
      <c r="N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1997.5300000000002</v>
      </c>
      <c r="O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2013.35</v>
      </c>
      <c r="P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2030</v>
      </c>
      <c r="Q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2052.91</v>
      </c>
      <c r="R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2047.3899999999999</v>
      </c>
      <c r="S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1990.1599999999999</v>
      </c>
      <c r="T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1886.7800000000002</v>
      </c>
      <c r="U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1886.5</v>
      </c>
      <c r="V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1886.7400000000002</v>
      </c>
      <c r="W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1889.7</v>
      </c>
      <c r="X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1930.5100000000002</v>
      </c>
      <c r="Y66" s="128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1864.13</v>
      </c>
    </row>
    <row r="67" spans="1:25" x14ac:dyDescent="0.2">
      <c r="A67" s="94">
        <f t="shared" si="1"/>
        <v>41595</v>
      </c>
      <c r="B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1858.27</v>
      </c>
      <c r="C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1902.56</v>
      </c>
      <c r="D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1929.02</v>
      </c>
      <c r="E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1943.29</v>
      </c>
      <c r="F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1947.7600000000002</v>
      </c>
      <c r="G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1906.75</v>
      </c>
      <c r="H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1939.22</v>
      </c>
      <c r="I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1907.6399999999999</v>
      </c>
      <c r="J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1866.8899999999999</v>
      </c>
      <c r="K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2052.8000000000002</v>
      </c>
      <c r="L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1997.6599999999999</v>
      </c>
      <c r="M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1987.18</v>
      </c>
      <c r="N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1982.53</v>
      </c>
      <c r="O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1987.3899999999999</v>
      </c>
      <c r="P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1982.69</v>
      </c>
      <c r="Q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1962.8899999999999</v>
      </c>
      <c r="R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1940.0500000000002</v>
      </c>
      <c r="S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1899.3600000000001</v>
      </c>
      <c r="T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1885.74</v>
      </c>
      <c r="U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1885.94</v>
      </c>
      <c r="V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1886.7800000000002</v>
      </c>
      <c r="W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1888.96</v>
      </c>
      <c r="X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1984.76</v>
      </c>
      <c r="Y67" s="128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1870.3200000000002</v>
      </c>
    </row>
    <row r="68" spans="1:25" x14ac:dyDescent="0.2">
      <c r="A68" s="94">
        <f t="shared" si="1"/>
        <v>41596</v>
      </c>
      <c r="B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1854.62</v>
      </c>
      <c r="C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1900.5</v>
      </c>
      <c r="D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1931.6</v>
      </c>
      <c r="E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1948.3400000000001</v>
      </c>
      <c r="F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1944.0500000000002</v>
      </c>
      <c r="G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1915.9499999999998</v>
      </c>
      <c r="H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1878.83</v>
      </c>
      <c r="I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2000.17</v>
      </c>
      <c r="J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1932.17</v>
      </c>
      <c r="K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1973.75</v>
      </c>
      <c r="L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1960.71</v>
      </c>
      <c r="M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1874.16</v>
      </c>
      <c r="N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1896.74</v>
      </c>
      <c r="O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1893.4</v>
      </c>
      <c r="P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1903.47</v>
      </c>
      <c r="Q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1906.88</v>
      </c>
      <c r="R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1991.4700000000003</v>
      </c>
      <c r="S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1950.19</v>
      </c>
      <c r="T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1894.65</v>
      </c>
      <c r="U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1889.9</v>
      </c>
      <c r="V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1890.1</v>
      </c>
      <c r="W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1881.16</v>
      </c>
      <c r="X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1971.23</v>
      </c>
      <c r="Y68" s="128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1865.1399999999999</v>
      </c>
    </row>
    <row r="69" spans="1:25" x14ac:dyDescent="0.2">
      <c r="A69" s="94">
        <f t="shared" si="1"/>
        <v>41597</v>
      </c>
      <c r="B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1855.13</v>
      </c>
      <c r="C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1900.65</v>
      </c>
      <c r="D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1932.25</v>
      </c>
      <c r="E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1948.69</v>
      </c>
      <c r="F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1944.42</v>
      </c>
      <c r="G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1916.46</v>
      </c>
      <c r="H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1879.44</v>
      </c>
      <c r="I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2000.19</v>
      </c>
      <c r="J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1931.2199999999998</v>
      </c>
      <c r="K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1972.48</v>
      </c>
      <c r="L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1959.52</v>
      </c>
      <c r="M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1872.8600000000001</v>
      </c>
      <c r="N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1895.6999999999998</v>
      </c>
      <c r="O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1892.3</v>
      </c>
      <c r="P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1902.56</v>
      </c>
      <c r="Q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1906.21</v>
      </c>
      <c r="R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1991.04</v>
      </c>
      <c r="S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1949.85</v>
      </c>
      <c r="T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1892.67</v>
      </c>
      <c r="U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1888.54</v>
      </c>
      <c r="V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1888.81</v>
      </c>
      <c r="W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1880.17</v>
      </c>
      <c r="X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1967.4299999999998</v>
      </c>
      <c r="Y69" s="128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1864.15</v>
      </c>
    </row>
    <row r="70" spans="1:25" x14ac:dyDescent="0.2">
      <c r="A70" s="94">
        <f t="shared" si="1"/>
        <v>41598</v>
      </c>
      <c r="B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1858.44</v>
      </c>
      <c r="C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1916.15</v>
      </c>
      <c r="D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1940.49</v>
      </c>
      <c r="E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1944.72</v>
      </c>
      <c r="F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1936.3000000000002</v>
      </c>
      <c r="G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1932.3400000000001</v>
      </c>
      <c r="H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1890.16</v>
      </c>
      <c r="I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2000.5100000000002</v>
      </c>
      <c r="J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1920.1399999999999</v>
      </c>
      <c r="K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1958.8899999999999</v>
      </c>
      <c r="L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1917.65</v>
      </c>
      <c r="M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1887.85</v>
      </c>
      <c r="N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1861.29</v>
      </c>
      <c r="O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1851.21</v>
      </c>
      <c r="P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1847.97</v>
      </c>
      <c r="Q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1850.5</v>
      </c>
      <c r="R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1925.04</v>
      </c>
      <c r="S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1897.6100000000001</v>
      </c>
      <c r="T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1893.3000000000002</v>
      </c>
      <c r="U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1888.92</v>
      </c>
      <c r="V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1860.13</v>
      </c>
      <c r="W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1882.6599999999999</v>
      </c>
      <c r="X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2006.01</v>
      </c>
      <c r="Y70" s="128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1906.42</v>
      </c>
    </row>
    <row r="71" spans="1:25" x14ac:dyDescent="0.2">
      <c r="A71" s="94">
        <f t="shared" si="1"/>
        <v>41599</v>
      </c>
      <c r="B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1861.85</v>
      </c>
      <c r="C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1889.03</v>
      </c>
      <c r="D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1907.93</v>
      </c>
      <c r="E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1923.7800000000002</v>
      </c>
      <c r="F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1915.72</v>
      </c>
      <c r="G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1889.19</v>
      </c>
      <c r="H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1854.97</v>
      </c>
      <c r="I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1954.02</v>
      </c>
      <c r="J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1908.9900000000002</v>
      </c>
      <c r="K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1941.79</v>
      </c>
      <c r="L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1925.6</v>
      </c>
      <c r="M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1864.99</v>
      </c>
      <c r="N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1862.46</v>
      </c>
      <c r="O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1878</v>
      </c>
      <c r="P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1877.94</v>
      </c>
      <c r="Q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1868.24</v>
      </c>
      <c r="R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1944.25</v>
      </c>
      <c r="S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1897.17</v>
      </c>
      <c r="T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1894.73</v>
      </c>
      <c r="U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1890.85</v>
      </c>
      <c r="V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1890.79</v>
      </c>
      <c r="W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1882.9</v>
      </c>
      <c r="X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2001.4099999999999</v>
      </c>
      <c r="Y71" s="128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1888.6100000000001</v>
      </c>
    </row>
    <row r="72" spans="1:25" x14ac:dyDescent="0.2">
      <c r="A72" s="94">
        <f t="shared" si="1"/>
        <v>41600</v>
      </c>
      <c r="B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1863.21</v>
      </c>
      <c r="C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1849.5300000000002</v>
      </c>
      <c r="D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1867.16</v>
      </c>
      <c r="E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1899.74</v>
      </c>
      <c r="F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1877.71</v>
      </c>
      <c r="G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1866.94</v>
      </c>
      <c r="H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1864.6399999999999</v>
      </c>
      <c r="I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1930.7800000000002</v>
      </c>
      <c r="J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1881.6</v>
      </c>
      <c r="K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1924.54</v>
      </c>
      <c r="L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1894.52</v>
      </c>
      <c r="M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1885.26</v>
      </c>
      <c r="N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1884.8600000000001</v>
      </c>
      <c r="O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1882.1799999999998</v>
      </c>
      <c r="P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1882.67</v>
      </c>
      <c r="Q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1881.63</v>
      </c>
      <c r="R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1904.19</v>
      </c>
      <c r="S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1879.24</v>
      </c>
      <c r="T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1896.45</v>
      </c>
      <c r="U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1891.3200000000002</v>
      </c>
      <c r="V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1895.77</v>
      </c>
      <c r="W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1884.8000000000002</v>
      </c>
      <c r="X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2024.27</v>
      </c>
      <c r="Y72" s="128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1905.69</v>
      </c>
    </row>
    <row r="73" spans="1:25" x14ac:dyDescent="0.2">
      <c r="A73" s="94">
        <f t="shared" si="1"/>
        <v>41601</v>
      </c>
      <c r="B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1863.27</v>
      </c>
      <c r="C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1861.15</v>
      </c>
      <c r="D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1860.29</v>
      </c>
      <c r="E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1859.3899999999999</v>
      </c>
      <c r="F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1858.96</v>
      </c>
      <c r="G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1858.96</v>
      </c>
      <c r="H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1861.3400000000001</v>
      </c>
      <c r="I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1864.2</v>
      </c>
      <c r="J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1872</v>
      </c>
      <c r="K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1907.62</v>
      </c>
      <c r="L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1876.3600000000001</v>
      </c>
      <c r="M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1857.3899999999999</v>
      </c>
      <c r="N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1887.1</v>
      </c>
      <c r="O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1903.1599999999999</v>
      </c>
      <c r="P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1907.0700000000002</v>
      </c>
      <c r="Q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1928.0900000000001</v>
      </c>
      <c r="R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1925.26</v>
      </c>
      <c r="S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1892.25</v>
      </c>
      <c r="T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1889.29</v>
      </c>
      <c r="U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1888.26</v>
      </c>
      <c r="V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1886.8000000000002</v>
      </c>
      <c r="W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1898.3600000000001</v>
      </c>
      <c r="X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2043.54</v>
      </c>
      <c r="Y73" s="128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1924.08</v>
      </c>
    </row>
    <row r="74" spans="1:25" x14ac:dyDescent="0.2">
      <c r="A74" s="94">
        <f t="shared" si="1"/>
        <v>41602</v>
      </c>
      <c r="B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1875.85</v>
      </c>
      <c r="C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1865.49</v>
      </c>
      <c r="D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1865.25</v>
      </c>
      <c r="E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1868.79</v>
      </c>
      <c r="F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1872.51</v>
      </c>
      <c r="G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1884.83</v>
      </c>
      <c r="H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1870.03</v>
      </c>
      <c r="I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1858.73</v>
      </c>
      <c r="J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1870.12</v>
      </c>
      <c r="K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1925.56</v>
      </c>
      <c r="L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1883.9</v>
      </c>
      <c r="M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1875.87</v>
      </c>
      <c r="N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1887.08</v>
      </c>
      <c r="O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1915.65</v>
      </c>
      <c r="P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1942.02</v>
      </c>
      <c r="Q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1946.6399999999999</v>
      </c>
      <c r="R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1925.0100000000002</v>
      </c>
      <c r="S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1854.12</v>
      </c>
      <c r="T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1886.73</v>
      </c>
      <c r="U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1888.26</v>
      </c>
      <c r="V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1889.65</v>
      </c>
      <c r="W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1897.66</v>
      </c>
      <c r="X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2062.59</v>
      </c>
      <c r="Y74" s="128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1925.3400000000001</v>
      </c>
    </row>
    <row r="75" spans="1:25" x14ac:dyDescent="0.2">
      <c r="A75" s="94">
        <f t="shared" si="1"/>
        <v>41603</v>
      </c>
      <c r="B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1864.7</v>
      </c>
      <c r="C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1850.94</v>
      </c>
      <c r="D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1874.74</v>
      </c>
      <c r="E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1889.04</v>
      </c>
      <c r="F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1877.94</v>
      </c>
      <c r="G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1867.74</v>
      </c>
      <c r="H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1862.51</v>
      </c>
      <c r="I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1931.1599999999999</v>
      </c>
      <c r="J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1882.3600000000001</v>
      </c>
      <c r="K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1941.8600000000001</v>
      </c>
      <c r="L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1910.2800000000002</v>
      </c>
      <c r="M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1885.94</v>
      </c>
      <c r="N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1869.31</v>
      </c>
      <c r="O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1850.6</v>
      </c>
      <c r="P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1851.95</v>
      </c>
      <c r="Q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1863.46</v>
      </c>
      <c r="R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1916.68</v>
      </c>
      <c r="S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1891.1799999999998</v>
      </c>
      <c r="T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1895.5700000000002</v>
      </c>
      <c r="U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1896.53</v>
      </c>
      <c r="V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1897.28</v>
      </c>
      <c r="W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1885.0300000000002</v>
      </c>
      <c r="X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2037.99</v>
      </c>
      <c r="Y75" s="128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1898.47</v>
      </c>
    </row>
    <row r="76" spans="1:25" x14ac:dyDescent="0.2">
      <c r="A76" s="94">
        <f t="shared" si="1"/>
        <v>41604</v>
      </c>
      <c r="B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1864.0700000000002</v>
      </c>
      <c r="C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1860.8899999999999</v>
      </c>
      <c r="D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1874.8000000000002</v>
      </c>
      <c r="E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1889.04</v>
      </c>
      <c r="F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1878.19</v>
      </c>
      <c r="G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1871.3</v>
      </c>
      <c r="H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1861.37</v>
      </c>
      <c r="I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1932.13</v>
      </c>
      <c r="J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1896.75</v>
      </c>
      <c r="K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1959.46</v>
      </c>
      <c r="L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1946.5100000000002</v>
      </c>
      <c r="M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1864.08</v>
      </c>
      <c r="N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1885.56</v>
      </c>
      <c r="O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1888.62</v>
      </c>
      <c r="P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1892.12</v>
      </c>
      <c r="Q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1882.12</v>
      </c>
      <c r="R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1981.27</v>
      </c>
      <c r="S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1937.71</v>
      </c>
      <c r="T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1895.21</v>
      </c>
      <c r="U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1896.04</v>
      </c>
      <c r="V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1896.46</v>
      </c>
      <c r="W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1881.95</v>
      </c>
      <c r="X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2014.0900000000001</v>
      </c>
      <c r="Y76" s="128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1886.6399999999999</v>
      </c>
    </row>
    <row r="77" spans="1:25" x14ac:dyDescent="0.2">
      <c r="A77" s="94">
        <f t="shared" si="1"/>
        <v>41605</v>
      </c>
      <c r="B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1863.93</v>
      </c>
      <c r="C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1874.81</v>
      </c>
      <c r="D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1889.33</v>
      </c>
      <c r="E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1896.67</v>
      </c>
      <c r="F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1893.01</v>
      </c>
      <c r="G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1888.94</v>
      </c>
      <c r="H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1852.58</v>
      </c>
      <c r="I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1946.35</v>
      </c>
      <c r="J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1902.99</v>
      </c>
      <c r="K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1968.16</v>
      </c>
      <c r="L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1972.3200000000002</v>
      </c>
      <c r="M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1879.92</v>
      </c>
      <c r="N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1896.25</v>
      </c>
      <c r="O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1902.74</v>
      </c>
      <c r="P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1905.89</v>
      </c>
      <c r="Q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1909.5900000000001</v>
      </c>
      <c r="R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2004.77</v>
      </c>
      <c r="S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1949.04</v>
      </c>
      <c r="T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1895.3400000000001</v>
      </c>
      <c r="U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1895.3200000000002</v>
      </c>
      <c r="V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1896.46</v>
      </c>
      <c r="W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1882.1100000000001</v>
      </c>
      <c r="X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1992.19</v>
      </c>
      <c r="Y77" s="128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1871.4900000000002</v>
      </c>
    </row>
    <row r="78" spans="1:25" x14ac:dyDescent="0.2">
      <c r="A78" s="94">
        <f t="shared" si="1"/>
        <v>41606</v>
      </c>
      <c r="B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1853.02</v>
      </c>
      <c r="C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1889.02</v>
      </c>
      <c r="D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1915.56</v>
      </c>
      <c r="E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1927.6100000000001</v>
      </c>
      <c r="F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1919.58</v>
      </c>
      <c r="G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1911.4299999999998</v>
      </c>
      <c r="H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1861.9299999999998</v>
      </c>
      <c r="I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1951.4299999999998</v>
      </c>
      <c r="J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1903.72</v>
      </c>
      <c r="K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1948.1399999999999</v>
      </c>
      <c r="L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1935.6599999999999</v>
      </c>
      <c r="M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1853.97</v>
      </c>
      <c r="N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1864.6</v>
      </c>
      <c r="O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1877.05</v>
      </c>
      <c r="P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1886.37</v>
      </c>
      <c r="Q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1910.76</v>
      </c>
      <c r="R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2006.6399999999999</v>
      </c>
      <c r="S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1951.24</v>
      </c>
      <c r="T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1889.1</v>
      </c>
      <c r="U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1890.1</v>
      </c>
      <c r="V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1891.23</v>
      </c>
      <c r="W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1880.9900000000002</v>
      </c>
      <c r="X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1980.8400000000001</v>
      </c>
      <c r="Y78" s="128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1870.79</v>
      </c>
    </row>
    <row r="79" spans="1:25" x14ac:dyDescent="0.2">
      <c r="A79" s="94">
        <f t="shared" si="1"/>
        <v>41607</v>
      </c>
      <c r="B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1862.2600000000002</v>
      </c>
      <c r="C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1867.53</v>
      </c>
      <c r="D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1888.74</v>
      </c>
      <c r="E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1892.5300000000002</v>
      </c>
      <c r="F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1888.77</v>
      </c>
      <c r="G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1881.3200000000002</v>
      </c>
      <c r="H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1862.76</v>
      </c>
      <c r="I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1931.51</v>
      </c>
      <c r="J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1886.79</v>
      </c>
      <c r="K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1927.3</v>
      </c>
      <c r="L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1911.69</v>
      </c>
      <c r="M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1887.3000000000002</v>
      </c>
      <c r="N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1864.4</v>
      </c>
      <c r="O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1876.87</v>
      </c>
      <c r="P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1873.31</v>
      </c>
      <c r="Q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1867.49</v>
      </c>
      <c r="R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1951.4900000000002</v>
      </c>
      <c r="S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1910.76</v>
      </c>
      <c r="T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1893.4099999999999</v>
      </c>
      <c r="U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1890.44</v>
      </c>
      <c r="V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1892.08</v>
      </c>
      <c r="W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1881.85</v>
      </c>
      <c r="X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2012.25</v>
      </c>
      <c r="Y79" s="128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1870.39</v>
      </c>
    </row>
    <row r="80" spans="1:25" x14ac:dyDescent="0.2">
      <c r="A80" s="94">
        <f t="shared" si="1"/>
        <v>41608</v>
      </c>
      <c r="B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1864.7</v>
      </c>
      <c r="C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1862.4</v>
      </c>
      <c r="D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1877.8000000000002</v>
      </c>
      <c r="E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1886.02</v>
      </c>
      <c r="F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1881.93</v>
      </c>
      <c r="G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1889.62</v>
      </c>
      <c r="H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1869.65</v>
      </c>
      <c r="I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1868.74</v>
      </c>
      <c r="J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1870.49</v>
      </c>
      <c r="K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1888.91</v>
      </c>
      <c r="L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1867.12</v>
      </c>
      <c r="M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1852.4099999999999</v>
      </c>
      <c r="N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1877.31</v>
      </c>
      <c r="O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1889.2200000000003</v>
      </c>
      <c r="P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1897.19</v>
      </c>
      <c r="Q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1905.6399999999999</v>
      </c>
      <c r="R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1902.7</v>
      </c>
      <c r="S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1882.51</v>
      </c>
      <c r="T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1887.92</v>
      </c>
      <c r="U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1887.65</v>
      </c>
      <c r="V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1889.47</v>
      </c>
      <c r="W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1887.24</v>
      </c>
      <c r="X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2021.8400000000001</v>
      </c>
      <c r="Y80" s="128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1869.88</v>
      </c>
    </row>
    <row r="81" spans="1:27" x14ac:dyDescent="0.2">
      <c r="A81" s="100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7" x14ac:dyDescent="0.25">
      <c r="A82" s="102" t="s">
        <v>161</v>
      </c>
    </row>
    <row r="83" spans="1:27" ht="12.75" x14ac:dyDescent="0.2">
      <c r="A83" s="165" t="s">
        <v>50</v>
      </c>
      <c r="B83" s="168" t="s">
        <v>131</v>
      </c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70"/>
    </row>
    <row r="84" spans="1:27" ht="12.75" x14ac:dyDescent="0.2">
      <c r="A84" s="166"/>
      <c r="B84" s="171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3"/>
    </row>
    <row r="85" spans="1:27" ht="12.75" customHeight="1" x14ac:dyDescent="0.2">
      <c r="A85" s="166"/>
      <c r="B85" s="174" t="s">
        <v>132</v>
      </c>
      <c r="C85" s="163" t="s">
        <v>133</v>
      </c>
      <c r="D85" s="163" t="s">
        <v>134</v>
      </c>
      <c r="E85" s="163" t="s">
        <v>135</v>
      </c>
      <c r="F85" s="163" t="s">
        <v>136</v>
      </c>
      <c r="G85" s="163" t="s">
        <v>137</v>
      </c>
      <c r="H85" s="163" t="s">
        <v>138</v>
      </c>
      <c r="I85" s="163" t="s">
        <v>139</v>
      </c>
      <c r="J85" s="163" t="s">
        <v>140</v>
      </c>
      <c r="K85" s="163" t="s">
        <v>141</v>
      </c>
      <c r="L85" s="163" t="s">
        <v>142</v>
      </c>
      <c r="M85" s="163" t="s">
        <v>143</v>
      </c>
      <c r="N85" s="176" t="s">
        <v>144</v>
      </c>
      <c r="O85" s="163" t="s">
        <v>145</v>
      </c>
      <c r="P85" s="163" t="s">
        <v>146</v>
      </c>
      <c r="Q85" s="163" t="s">
        <v>147</v>
      </c>
      <c r="R85" s="163" t="s">
        <v>148</v>
      </c>
      <c r="S85" s="163" t="s">
        <v>149</v>
      </c>
      <c r="T85" s="163" t="s">
        <v>150</v>
      </c>
      <c r="U85" s="163" t="s">
        <v>151</v>
      </c>
      <c r="V85" s="163" t="s">
        <v>152</v>
      </c>
      <c r="W85" s="163" t="s">
        <v>153</v>
      </c>
      <c r="X85" s="163" t="s">
        <v>154</v>
      </c>
      <c r="Y85" s="163" t="s">
        <v>155</v>
      </c>
    </row>
    <row r="86" spans="1:27" ht="11.25" customHeight="1" x14ac:dyDescent="0.2">
      <c r="A86" s="167"/>
      <c r="B86" s="175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7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94">
        <f t="shared" ref="A87:A116" si="2">A51</f>
        <v>41579</v>
      </c>
      <c r="B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1881.33</v>
      </c>
      <c r="C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1928.71</v>
      </c>
      <c r="D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1951.0700000000002</v>
      </c>
      <c r="E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1951.0900000000001</v>
      </c>
      <c r="F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1956.08</v>
      </c>
      <c r="G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1952.7600000000002</v>
      </c>
      <c r="H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1898.3899999999999</v>
      </c>
      <c r="I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2057.14</v>
      </c>
      <c r="J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1995.7800000000002</v>
      </c>
      <c r="K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2076.66</v>
      </c>
      <c r="L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2042.04</v>
      </c>
      <c r="M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1919.95</v>
      </c>
      <c r="N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1952.3600000000001</v>
      </c>
      <c r="O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1978.55</v>
      </c>
      <c r="P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1986.8600000000001</v>
      </c>
      <c r="Q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1981.92</v>
      </c>
      <c r="R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2162.21</v>
      </c>
      <c r="S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2170.71</v>
      </c>
      <c r="T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1991.5700000000002</v>
      </c>
      <c r="U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1875.8600000000001</v>
      </c>
      <c r="V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1867.81</v>
      </c>
      <c r="W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1822.73</v>
      </c>
      <c r="X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1841.18</v>
      </c>
      <c r="Y87" s="128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1835.13</v>
      </c>
      <c r="AA87" s="95"/>
    </row>
    <row r="88" spans="1:27" x14ac:dyDescent="0.2">
      <c r="A88" s="94">
        <f t="shared" si="2"/>
        <v>41580</v>
      </c>
      <c r="B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1842.27</v>
      </c>
      <c r="C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1892.08</v>
      </c>
      <c r="D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1919.19</v>
      </c>
      <c r="E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1923.83</v>
      </c>
      <c r="F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1938.62</v>
      </c>
      <c r="G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1919.69</v>
      </c>
      <c r="H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1897.3</v>
      </c>
      <c r="I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1876.3400000000001</v>
      </c>
      <c r="J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1826.4</v>
      </c>
      <c r="K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2016.66</v>
      </c>
      <c r="L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1999.7400000000002</v>
      </c>
      <c r="M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2016.96</v>
      </c>
      <c r="N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2029.15</v>
      </c>
      <c r="O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2035.28</v>
      </c>
      <c r="P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2047.17</v>
      </c>
      <c r="Q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2080.1799999999998</v>
      </c>
      <c r="R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2094.35</v>
      </c>
      <c r="S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2075.0500000000002</v>
      </c>
      <c r="T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1876.01</v>
      </c>
      <c r="U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1836.19</v>
      </c>
      <c r="V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1817.8899999999999</v>
      </c>
      <c r="W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1837.39</v>
      </c>
      <c r="X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1887.9299999999998</v>
      </c>
      <c r="Y88" s="128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1822.7800000000002</v>
      </c>
    </row>
    <row r="89" spans="1:27" x14ac:dyDescent="0.2">
      <c r="A89" s="94">
        <f t="shared" si="2"/>
        <v>41581</v>
      </c>
      <c r="B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1855.22</v>
      </c>
      <c r="C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1893.12</v>
      </c>
      <c r="D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1925.08</v>
      </c>
      <c r="E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1940.56</v>
      </c>
      <c r="F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1945.68</v>
      </c>
      <c r="G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1921.39</v>
      </c>
      <c r="H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1912.24</v>
      </c>
      <c r="I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1903.0700000000002</v>
      </c>
      <c r="J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1865.13</v>
      </c>
      <c r="K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2064.94</v>
      </c>
      <c r="L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2039.1799999999998</v>
      </c>
      <c r="M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2032.9900000000002</v>
      </c>
      <c r="N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2045.8600000000001</v>
      </c>
      <c r="O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2098.84</v>
      </c>
      <c r="P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2135.15</v>
      </c>
      <c r="Q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2142.77</v>
      </c>
      <c r="R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2134.87</v>
      </c>
      <c r="S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2108.75</v>
      </c>
      <c r="T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1888.53</v>
      </c>
      <c r="U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1818.37</v>
      </c>
      <c r="V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1813.2800000000002</v>
      </c>
      <c r="W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1847.35</v>
      </c>
      <c r="X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1899.3000000000002</v>
      </c>
      <c r="Y89" s="128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1827.76</v>
      </c>
    </row>
    <row r="90" spans="1:27" x14ac:dyDescent="0.2">
      <c r="A90" s="94">
        <f t="shared" si="2"/>
        <v>41582</v>
      </c>
      <c r="B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1855.0700000000002</v>
      </c>
      <c r="C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1893.21</v>
      </c>
      <c r="D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1925.15</v>
      </c>
      <c r="E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1940.26</v>
      </c>
      <c r="F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1945.2</v>
      </c>
      <c r="G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1920.94</v>
      </c>
      <c r="H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1911.37</v>
      </c>
      <c r="I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1901.22</v>
      </c>
      <c r="J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1863.33</v>
      </c>
      <c r="K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2064.14</v>
      </c>
      <c r="L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2038.8200000000002</v>
      </c>
      <c r="M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2032.47</v>
      </c>
      <c r="N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2045.3200000000002</v>
      </c>
      <c r="O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2097.9300000000003</v>
      </c>
      <c r="P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2134.7600000000002</v>
      </c>
      <c r="Q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2142.7200000000003</v>
      </c>
      <c r="R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2134.4299999999998</v>
      </c>
      <c r="S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2108.0699999999997</v>
      </c>
      <c r="T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1888.0100000000002</v>
      </c>
      <c r="U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1819.56</v>
      </c>
      <c r="V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1812.5700000000002</v>
      </c>
      <c r="W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1846.67</v>
      </c>
      <c r="X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1893.9</v>
      </c>
      <c r="Y90" s="128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1832.87</v>
      </c>
    </row>
    <row r="91" spans="1:27" x14ac:dyDescent="0.2">
      <c r="A91" s="94">
        <f t="shared" si="2"/>
        <v>41583</v>
      </c>
      <c r="B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1872.8899999999999</v>
      </c>
      <c r="C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1915.6799999999998</v>
      </c>
      <c r="D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1936.24</v>
      </c>
      <c r="E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1954.3600000000001</v>
      </c>
      <c r="F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1954.25</v>
      </c>
      <c r="G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1932.4099999999999</v>
      </c>
      <c r="H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1899.42</v>
      </c>
      <c r="I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2048.62</v>
      </c>
      <c r="J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2018.92</v>
      </c>
      <c r="K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2119.9700000000003</v>
      </c>
      <c r="L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2112.59</v>
      </c>
      <c r="M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1993.7400000000002</v>
      </c>
      <c r="N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2003.38</v>
      </c>
      <c r="O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2043.03</v>
      </c>
      <c r="P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2008.35</v>
      </c>
      <c r="Q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2018.03</v>
      </c>
      <c r="R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2221.0300000000002</v>
      </c>
      <c r="S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2194.69</v>
      </c>
      <c r="T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1992.3200000000002</v>
      </c>
      <c r="U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1891.42</v>
      </c>
      <c r="V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1902.35</v>
      </c>
      <c r="W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1844.25</v>
      </c>
      <c r="X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1849.35</v>
      </c>
      <c r="Y91" s="128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1828.33</v>
      </c>
    </row>
    <row r="92" spans="1:27" x14ac:dyDescent="0.2">
      <c r="A92" s="94">
        <f t="shared" si="2"/>
        <v>41584</v>
      </c>
      <c r="B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1899.02</v>
      </c>
      <c r="C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1941.01</v>
      </c>
      <c r="D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1972.99</v>
      </c>
      <c r="E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1987.81</v>
      </c>
      <c r="F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1982.77</v>
      </c>
      <c r="G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1968.66</v>
      </c>
      <c r="H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1911.67</v>
      </c>
      <c r="I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2074.9</v>
      </c>
      <c r="J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2038.13</v>
      </c>
      <c r="K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2146.38</v>
      </c>
      <c r="L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2139.41</v>
      </c>
      <c r="M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1998.76</v>
      </c>
      <c r="N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2027.99</v>
      </c>
      <c r="O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2043.0900000000001</v>
      </c>
      <c r="P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2043.03</v>
      </c>
      <c r="Q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2053.65</v>
      </c>
      <c r="R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2272.5299999999997</v>
      </c>
      <c r="S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2242.85</v>
      </c>
      <c r="T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2007.93</v>
      </c>
      <c r="U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1940.4900000000002</v>
      </c>
      <c r="V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1962.46</v>
      </c>
      <c r="W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1887.9299999999998</v>
      </c>
      <c r="X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1863.28</v>
      </c>
      <c r="Y92" s="128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1847.6999999999998</v>
      </c>
    </row>
    <row r="93" spans="1:27" x14ac:dyDescent="0.2">
      <c r="A93" s="94">
        <f t="shared" si="2"/>
        <v>41585</v>
      </c>
      <c r="B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1890.24</v>
      </c>
      <c r="C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1948.77</v>
      </c>
      <c r="D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1977.0100000000002</v>
      </c>
      <c r="E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1987.0700000000002</v>
      </c>
      <c r="F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1982.12</v>
      </c>
      <c r="G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1977.3400000000001</v>
      </c>
      <c r="H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1923.63</v>
      </c>
      <c r="I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2080.67</v>
      </c>
      <c r="J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2007.87</v>
      </c>
      <c r="K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2093.1799999999998</v>
      </c>
      <c r="L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2051.06</v>
      </c>
      <c r="M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1922.75</v>
      </c>
      <c r="N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1946.5500000000002</v>
      </c>
      <c r="O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1963.16</v>
      </c>
      <c r="P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1959.12</v>
      </c>
      <c r="Q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1947.0900000000001</v>
      </c>
      <c r="R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2093.6</v>
      </c>
      <c r="S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2065.0100000000002</v>
      </c>
      <c r="T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1944.91</v>
      </c>
      <c r="U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1923.5700000000002</v>
      </c>
      <c r="V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1944.6100000000001</v>
      </c>
      <c r="W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1866.69</v>
      </c>
      <c r="X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1849.19</v>
      </c>
      <c r="Y93" s="128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1828.6399999999999</v>
      </c>
    </row>
    <row r="94" spans="1:27" x14ac:dyDescent="0.2">
      <c r="A94" s="94">
        <f t="shared" si="2"/>
        <v>41586</v>
      </c>
      <c r="B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1857.48</v>
      </c>
      <c r="C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1902.16</v>
      </c>
      <c r="D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1918.99</v>
      </c>
      <c r="E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1940.54</v>
      </c>
      <c r="F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1940.4900000000002</v>
      </c>
      <c r="G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1923.54</v>
      </c>
      <c r="H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1873.1100000000001</v>
      </c>
      <c r="I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2027.6100000000001</v>
      </c>
      <c r="J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1963.31</v>
      </c>
      <c r="K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2023.62</v>
      </c>
      <c r="L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1993.0700000000002</v>
      </c>
      <c r="M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1901.0900000000001</v>
      </c>
      <c r="N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1923.38</v>
      </c>
      <c r="O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1939</v>
      </c>
      <c r="P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1947.0900000000001</v>
      </c>
      <c r="Q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1947.17</v>
      </c>
      <c r="R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2040.15</v>
      </c>
      <c r="S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2019.85</v>
      </c>
      <c r="T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1841.97</v>
      </c>
      <c r="U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1816.77</v>
      </c>
      <c r="V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1831.78</v>
      </c>
      <c r="W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1842.72</v>
      </c>
      <c r="X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1910.88</v>
      </c>
      <c r="Y94" s="128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1835.65</v>
      </c>
    </row>
    <row r="95" spans="1:27" x14ac:dyDescent="0.2">
      <c r="A95" s="94">
        <f t="shared" si="2"/>
        <v>41587</v>
      </c>
      <c r="B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1826.7600000000002</v>
      </c>
      <c r="C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1877.4499999999998</v>
      </c>
      <c r="D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1908.29</v>
      </c>
      <c r="E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1926.99</v>
      </c>
      <c r="F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1931.77</v>
      </c>
      <c r="G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1926.74</v>
      </c>
      <c r="H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1881.96</v>
      </c>
      <c r="I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1869.71</v>
      </c>
      <c r="J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1839.23</v>
      </c>
      <c r="K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2007.33</v>
      </c>
      <c r="L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1974.81</v>
      </c>
      <c r="M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1985.2</v>
      </c>
      <c r="N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1985.17</v>
      </c>
      <c r="O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2030.02</v>
      </c>
      <c r="P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2053.3200000000002</v>
      </c>
      <c r="Q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2079.33</v>
      </c>
      <c r="R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2058.91</v>
      </c>
      <c r="S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2019.7</v>
      </c>
      <c r="T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1825.0900000000001</v>
      </c>
      <c r="U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1859.98</v>
      </c>
      <c r="V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1849.4499999999998</v>
      </c>
      <c r="W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1851.5300000000002</v>
      </c>
      <c r="X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1901.54</v>
      </c>
      <c r="Y95" s="128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1830.98</v>
      </c>
    </row>
    <row r="96" spans="1:27" x14ac:dyDescent="0.2">
      <c r="A96" s="94">
        <f t="shared" si="2"/>
        <v>41588</v>
      </c>
      <c r="B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1841.6799999999998</v>
      </c>
      <c r="C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1885.74</v>
      </c>
      <c r="D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1921.78</v>
      </c>
      <c r="E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1931.35</v>
      </c>
      <c r="F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1936.2800000000002</v>
      </c>
      <c r="G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1941.4</v>
      </c>
      <c r="H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1894.6799999999998</v>
      </c>
      <c r="I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1864.58</v>
      </c>
      <c r="J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1819.4</v>
      </c>
      <c r="K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1989.38</v>
      </c>
      <c r="L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1943.6799999999998</v>
      </c>
      <c r="M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1938.88</v>
      </c>
      <c r="N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1978.56</v>
      </c>
      <c r="O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1999.7600000000002</v>
      </c>
      <c r="P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2010.79</v>
      </c>
      <c r="Q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2022.28</v>
      </c>
      <c r="R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2039.3200000000002</v>
      </c>
      <c r="S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1984.77</v>
      </c>
      <c r="T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1809.9099999999999</v>
      </c>
      <c r="U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1852.8600000000001</v>
      </c>
      <c r="V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1848.3600000000001</v>
      </c>
      <c r="W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1834.19</v>
      </c>
      <c r="X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1904.15</v>
      </c>
      <c r="Y96" s="128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1832.56</v>
      </c>
    </row>
    <row r="97" spans="1:25" x14ac:dyDescent="0.2">
      <c r="A97" s="94">
        <f t="shared" si="2"/>
        <v>41589</v>
      </c>
      <c r="B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1847.14</v>
      </c>
      <c r="C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1890.21</v>
      </c>
      <c r="D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1914.8200000000002</v>
      </c>
      <c r="E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1932</v>
      </c>
      <c r="F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1936.56</v>
      </c>
      <c r="G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1919.3899999999999</v>
      </c>
      <c r="H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1862.01</v>
      </c>
      <c r="I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2007.71</v>
      </c>
      <c r="J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1951.13</v>
      </c>
      <c r="K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2003.5500000000002</v>
      </c>
      <c r="L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1978.6100000000001</v>
      </c>
      <c r="M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1876.48</v>
      </c>
      <c r="N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1900.8</v>
      </c>
      <c r="O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1915.3600000000001</v>
      </c>
      <c r="P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1919.12</v>
      </c>
      <c r="Q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1911.52</v>
      </c>
      <c r="R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2022.88</v>
      </c>
      <c r="S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2002.23</v>
      </c>
      <c r="T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1853.99</v>
      </c>
      <c r="U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1823.8400000000001</v>
      </c>
      <c r="V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1821.44</v>
      </c>
      <c r="W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1842.4499999999998</v>
      </c>
      <c r="X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1890.04</v>
      </c>
      <c r="Y97" s="128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1826.56</v>
      </c>
    </row>
    <row r="98" spans="1:25" x14ac:dyDescent="0.2">
      <c r="A98" s="94">
        <f t="shared" si="2"/>
        <v>41590</v>
      </c>
      <c r="B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1832.0900000000001</v>
      </c>
      <c r="C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1876.96</v>
      </c>
      <c r="D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1899.98</v>
      </c>
      <c r="E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1916.1100000000001</v>
      </c>
      <c r="F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1916.08</v>
      </c>
      <c r="G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1900.07</v>
      </c>
      <c r="H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1849.1399999999999</v>
      </c>
      <c r="I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1991.27</v>
      </c>
      <c r="J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1936.29</v>
      </c>
      <c r="K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1990.78</v>
      </c>
      <c r="L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1962.13</v>
      </c>
      <c r="M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1877.7</v>
      </c>
      <c r="N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1901.9099999999999</v>
      </c>
      <c r="O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1916.56</v>
      </c>
      <c r="P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1920.27</v>
      </c>
      <c r="Q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1912.8000000000002</v>
      </c>
      <c r="R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2026.5900000000001</v>
      </c>
      <c r="S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2007.1</v>
      </c>
      <c r="T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1856.4</v>
      </c>
      <c r="U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1820.87</v>
      </c>
      <c r="V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1823.06</v>
      </c>
      <c r="W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1841.7800000000002</v>
      </c>
      <c r="X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1880.3899999999999</v>
      </c>
      <c r="Y98" s="128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1825.77</v>
      </c>
    </row>
    <row r="99" spans="1:25" x14ac:dyDescent="0.2">
      <c r="A99" s="94">
        <f t="shared" si="2"/>
        <v>41591</v>
      </c>
      <c r="B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1831.83</v>
      </c>
      <c r="C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1876.65</v>
      </c>
      <c r="D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1911.71</v>
      </c>
      <c r="E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1915.8</v>
      </c>
      <c r="F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1915.92</v>
      </c>
      <c r="G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1920.1599999999999</v>
      </c>
      <c r="H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1862.99</v>
      </c>
      <c r="I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1982.2600000000002</v>
      </c>
      <c r="J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1924.58</v>
      </c>
      <c r="K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1962.04</v>
      </c>
      <c r="L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1943.73</v>
      </c>
      <c r="M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1854.7199999999998</v>
      </c>
      <c r="N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1870.4499999999998</v>
      </c>
      <c r="O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1901.7</v>
      </c>
      <c r="P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1894.6100000000001</v>
      </c>
      <c r="Q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1898.23</v>
      </c>
      <c r="R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2004.5700000000002</v>
      </c>
      <c r="S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1962.77</v>
      </c>
      <c r="T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1855.49</v>
      </c>
      <c r="U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1809.92</v>
      </c>
      <c r="V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1822.42</v>
      </c>
      <c r="W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1838.44</v>
      </c>
      <c r="X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1876.93</v>
      </c>
      <c r="Y99" s="128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1821.6</v>
      </c>
    </row>
    <row r="100" spans="1:25" x14ac:dyDescent="0.2">
      <c r="A100" s="94">
        <f t="shared" si="2"/>
        <v>41592</v>
      </c>
      <c r="B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1838.29</v>
      </c>
      <c r="C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1884.15</v>
      </c>
      <c r="D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1911.64</v>
      </c>
      <c r="E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1915.76</v>
      </c>
      <c r="F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1919.9099999999999</v>
      </c>
      <c r="G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1911.87</v>
      </c>
      <c r="H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1862.71</v>
      </c>
      <c r="I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1982.1799999999998</v>
      </c>
      <c r="J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1924.51</v>
      </c>
      <c r="K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1957.94</v>
      </c>
      <c r="L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1940.66</v>
      </c>
      <c r="M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1849.42</v>
      </c>
      <c r="N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1861.67</v>
      </c>
      <c r="O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1881.51</v>
      </c>
      <c r="P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1884.95</v>
      </c>
      <c r="Q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1888.35</v>
      </c>
      <c r="R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1980.5700000000002</v>
      </c>
      <c r="S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1924.18</v>
      </c>
      <c r="T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1823.19</v>
      </c>
      <c r="U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1809.8200000000002</v>
      </c>
      <c r="V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1822.27</v>
      </c>
      <c r="W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1842.77</v>
      </c>
      <c r="X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1872.99</v>
      </c>
      <c r="Y100" s="128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1824.04</v>
      </c>
    </row>
    <row r="101" spans="1:25" x14ac:dyDescent="0.2">
      <c r="A101" s="94">
        <f t="shared" si="2"/>
        <v>41593</v>
      </c>
      <c r="B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1835.04</v>
      </c>
      <c r="C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1881.15</v>
      </c>
      <c r="D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1909.16</v>
      </c>
      <c r="E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1913.12</v>
      </c>
      <c r="F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1917.51</v>
      </c>
      <c r="G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1904.97</v>
      </c>
      <c r="H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1853.6</v>
      </c>
      <c r="I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1971.51</v>
      </c>
      <c r="J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1921.78</v>
      </c>
      <c r="K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1990.6399999999999</v>
      </c>
      <c r="L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1985.89</v>
      </c>
      <c r="M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1864.74</v>
      </c>
      <c r="N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1871.23</v>
      </c>
      <c r="O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1881.18</v>
      </c>
      <c r="P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1884.5900000000001</v>
      </c>
      <c r="Q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1877.77</v>
      </c>
      <c r="R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1957.3200000000002</v>
      </c>
      <c r="S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1924.3600000000001</v>
      </c>
      <c r="T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1822.92</v>
      </c>
      <c r="U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1809.98</v>
      </c>
      <c r="V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1822.63</v>
      </c>
      <c r="W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1841.23</v>
      </c>
      <c r="X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1878.73</v>
      </c>
      <c r="Y101" s="128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1824.72</v>
      </c>
    </row>
    <row r="102" spans="1:25" x14ac:dyDescent="0.2">
      <c r="A102" s="94">
        <f t="shared" si="2"/>
        <v>41594</v>
      </c>
      <c r="B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1824.33</v>
      </c>
      <c r="C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1883.8899999999999</v>
      </c>
      <c r="D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1920.44</v>
      </c>
      <c r="E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1930.12</v>
      </c>
      <c r="F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1930.13</v>
      </c>
      <c r="G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1916.0300000000002</v>
      </c>
      <c r="H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1886.21</v>
      </c>
      <c r="I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1858.3000000000002</v>
      </c>
      <c r="J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1820.3400000000001</v>
      </c>
      <c r="K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1959.69</v>
      </c>
      <c r="L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1945.22</v>
      </c>
      <c r="M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1930.55</v>
      </c>
      <c r="N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1949.54</v>
      </c>
      <c r="O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1964.3600000000001</v>
      </c>
      <c r="P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1979.97</v>
      </c>
      <c r="Q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2001.44</v>
      </c>
      <c r="R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1996.2600000000002</v>
      </c>
      <c r="S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1942.63</v>
      </c>
      <c r="T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1845.73</v>
      </c>
      <c r="U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1845.48</v>
      </c>
      <c r="V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1845.7</v>
      </c>
      <c r="W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1848.47</v>
      </c>
      <c r="X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1886.72</v>
      </c>
      <c r="Y102" s="128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1824.5100000000002</v>
      </c>
    </row>
    <row r="103" spans="1:25" x14ac:dyDescent="0.2">
      <c r="A103" s="94">
        <f t="shared" si="2"/>
        <v>41595</v>
      </c>
      <c r="B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1819.01</v>
      </c>
      <c r="C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1860.53</v>
      </c>
      <c r="D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1885.3200000000002</v>
      </c>
      <c r="E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1898.7</v>
      </c>
      <c r="F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1902.89</v>
      </c>
      <c r="G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1864.45</v>
      </c>
      <c r="H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1894.88</v>
      </c>
      <c r="I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1865.29</v>
      </c>
      <c r="J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1827.1</v>
      </c>
      <c r="K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2001.3400000000001</v>
      </c>
      <c r="L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1949.65</v>
      </c>
      <c r="M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1939.83</v>
      </c>
      <c r="N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1935.48</v>
      </c>
      <c r="O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1940.03</v>
      </c>
      <c r="P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1935.63</v>
      </c>
      <c r="Q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1917.06</v>
      </c>
      <c r="R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1895.6599999999999</v>
      </c>
      <c r="S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1857.5300000000002</v>
      </c>
      <c r="T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1844.76</v>
      </c>
      <c r="U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1844.9499999999998</v>
      </c>
      <c r="V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1845.73</v>
      </c>
      <c r="W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1847.77</v>
      </c>
      <c r="X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1937.57</v>
      </c>
      <c r="Y103" s="128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1830.31</v>
      </c>
    </row>
    <row r="104" spans="1:25" x14ac:dyDescent="0.2">
      <c r="A104" s="94">
        <f t="shared" si="2"/>
        <v>41596</v>
      </c>
      <c r="B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1815.5900000000001</v>
      </c>
      <c r="C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1858.5900000000001</v>
      </c>
      <c r="D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1887.74</v>
      </c>
      <c r="E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1903.4299999999998</v>
      </c>
      <c r="F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1899.41</v>
      </c>
      <c r="G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1873.0700000000002</v>
      </c>
      <c r="H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1838.29</v>
      </c>
      <c r="I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1952.01</v>
      </c>
      <c r="J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1888.2800000000002</v>
      </c>
      <c r="K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1927.25</v>
      </c>
      <c r="L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1915.02</v>
      </c>
      <c r="M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1833.91</v>
      </c>
      <c r="N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1855.0700000000002</v>
      </c>
      <c r="O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1851.94</v>
      </c>
      <c r="P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1861.38</v>
      </c>
      <c r="Q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1864.58</v>
      </c>
      <c r="R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1943.8600000000001</v>
      </c>
      <c r="S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1905.1599999999999</v>
      </c>
      <c r="T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1853.1100000000001</v>
      </c>
      <c r="U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1848.6599999999999</v>
      </c>
      <c r="V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1848.85</v>
      </c>
      <c r="W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1840.47</v>
      </c>
      <c r="X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1924.88</v>
      </c>
      <c r="Y104" s="128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1825.45</v>
      </c>
    </row>
    <row r="105" spans="1:25" x14ac:dyDescent="0.2">
      <c r="A105" s="94">
        <f t="shared" si="2"/>
        <v>41597</v>
      </c>
      <c r="B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1816.0700000000002</v>
      </c>
      <c r="C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1858.73</v>
      </c>
      <c r="D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1888.35</v>
      </c>
      <c r="E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1903.7600000000002</v>
      </c>
      <c r="F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1899.76</v>
      </c>
      <c r="G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1873.5500000000002</v>
      </c>
      <c r="H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1838.8600000000001</v>
      </c>
      <c r="I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1952.02</v>
      </c>
      <c r="J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1887.3899999999999</v>
      </c>
      <c r="K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1926.06</v>
      </c>
      <c r="L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1913.9099999999999</v>
      </c>
      <c r="M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1832.69</v>
      </c>
      <c r="N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1854.1</v>
      </c>
      <c r="O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1850.9099999999999</v>
      </c>
      <c r="P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1860.53</v>
      </c>
      <c r="Q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1863.95</v>
      </c>
      <c r="R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1943.45</v>
      </c>
      <c r="S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1904.85</v>
      </c>
      <c r="T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1851.25</v>
      </c>
      <c r="U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1847.3899999999999</v>
      </c>
      <c r="V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1847.63</v>
      </c>
      <c r="W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1839.54</v>
      </c>
      <c r="X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1921.3200000000002</v>
      </c>
      <c r="Y105" s="128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1824.5300000000002</v>
      </c>
    </row>
    <row r="106" spans="1:25" x14ac:dyDescent="0.2">
      <c r="A106" s="94">
        <f t="shared" si="2"/>
        <v>41598</v>
      </c>
      <c r="B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1819.17</v>
      </c>
      <c r="C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1873.2600000000002</v>
      </c>
      <c r="D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1896.0700000000002</v>
      </c>
      <c r="E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1900.04</v>
      </c>
      <c r="F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1892.15</v>
      </c>
      <c r="G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1888.44</v>
      </c>
      <c r="H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1848.91</v>
      </c>
      <c r="I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1952.33</v>
      </c>
      <c r="J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1877</v>
      </c>
      <c r="K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1913.3200000000002</v>
      </c>
      <c r="L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1874.67</v>
      </c>
      <c r="M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1846.74</v>
      </c>
      <c r="N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1821.85</v>
      </c>
      <c r="O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1812.3899999999999</v>
      </c>
      <c r="P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1809.3600000000001</v>
      </c>
      <c r="Q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1811.73</v>
      </c>
      <c r="R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1881.5900000000001</v>
      </c>
      <c r="S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1855.88</v>
      </c>
      <c r="T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1851.85</v>
      </c>
      <c r="U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1847.7400000000002</v>
      </c>
      <c r="V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1820.76</v>
      </c>
      <c r="W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1841.87</v>
      </c>
      <c r="X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1957.48</v>
      </c>
      <c r="Y106" s="128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1864.15</v>
      </c>
    </row>
    <row r="107" spans="1:25" x14ac:dyDescent="0.2">
      <c r="A107" s="94">
        <f t="shared" si="2"/>
        <v>41599</v>
      </c>
      <c r="B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1822.37</v>
      </c>
      <c r="C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1847.8400000000001</v>
      </c>
      <c r="D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1865.56</v>
      </c>
      <c r="E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1880.41</v>
      </c>
      <c r="F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1872.8600000000001</v>
      </c>
      <c r="G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1848</v>
      </c>
      <c r="H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1815.92</v>
      </c>
      <c r="I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1908.76</v>
      </c>
      <c r="J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1866.5500000000002</v>
      </c>
      <c r="K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1897.3</v>
      </c>
      <c r="L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1882.12</v>
      </c>
      <c r="M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1825.31</v>
      </c>
      <c r="N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1822.94</v>
      </c>
      <c r="O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1837.51</v>
      </c>
      <c r="P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1837.45</v>
      </c>
      <c r="Q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1828.3600000000001</v>
      </c>
      <c r="R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1899.6</v>
      </c>
      <c r="S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1855.48</v>
      </c>
      <c r="T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1853.19</v>
      </c>
      <c r="U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1849.5500000000002</v>
      </c>
      <c r="V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1849.4900000000002</v>
      </c>
      <c r="W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1842.1</v>
      </c>
      <c r="X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1953.17</v>
      </c>
      <c r="Y107" s="128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1847.45</v>
      </c>
    </row>
    <row r="108" spans="1:25" x14ac:dyDescent="0.2">
      <c r="A108" s="94">
        <f t="shared" si="2"/>
        <v>41600</v>
      </c>
      <c r="B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1823.6399999999999</v>
      </c>
      <c r="C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1810.8200000000002</v>
      </c>
      <c r="D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1827.3400000000001</v>
      </c>
      <c r="E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1857.88</v>
      </c>
      <c r="F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1837.2400000000002</v>
      </c>
      <c r="G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1827.1399999999999</v>
      </c>
      <c r="H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1824.98</v>
      </c>
      <c r="I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1886.97</v>
      </c>
      <c r="J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1840.88</v>
      </c>
      <c r="K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1881.12</v>
      </c>
      <c r="L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1852.9900000000002</v>
      </c>
      <c r="M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1844.31</v>
      </c>
      <c r="N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1843.94</v>
      </c>
      <c r="O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1841.4299999999998</v>
      </c>
      <c r="P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1841.88</v>
      </c>
      <c r="Q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1840.91</v>
      </c>
      <c r="R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1862.06</v>
      </c>
      <c r="S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1838.67</v>
      </c>
      <c r="T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1854.8000000000002</v>
      </c>
      <c r="U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1849.99</v>
      </c>
      <c r="V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1854.16</v>
      </c>
      <c r="W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1843.88</v>
      </c>
      <c r="X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1974.5900000000001</v>
      </c>
      <c r="Y108" s="128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1863.46</v>
      </c>
    </row>
    <row r="109" spans="1:25" x14ac:dyDescent="0.2">
      <c r="A109" s="94">
        <f t="shared" si="2"/>
        <v>41601</v>
      </c>
      <c r="B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1823.7</v>
      </c>
      <c r="C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1821.72</v>
      </c>
      <c r="D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1820.9099999999999</v>
      </c>
      <c r="E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1820.06</v>
      </c>
      <c r="F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1819.6599999999999</v>
      </c>
      <c r="G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1819.6599999999999</v>
      </c>
      <c r="H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1821.8899999999999</v>
      </c>
      <c r="I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1824.58</v>
      </c>
      <c r="J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1831.88</v>
      </c>
      <c r="K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1865.27</v>
      </c>
      <c r="L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1835.97</v>
      </c>
      <c r="M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1818.19</v>
      </c>
      <c r="N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1846.04</v>
      </c>
      <c r="O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1861.0900000000001</v>
      </c>
      <c r="P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1864.75</v>
      </c>
      <c r="Q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1884.4499999999998</v>
      </c>
      <c r="R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1881.8000000000002</v>
      </c>
      <c r="S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1850.87</v>
      </c>
      <c r="T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1848.0900000000001</v>
      </c>
      <c r="U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1847.12</v>
      </c>
      <c r="V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1845.76</v>
      </c>
      <c r="W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1856.58</v>
      </c>
      <c r="X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1992.65</v>
      </c>
      <c r="Y109" s="128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1880.69</v>
      </c>
    </row>
    <row r="110" spans="1:25" x14ac:dyDescent="0.2">
      <c r="A110" s="94">
        <f t="shared" si="2"/>
        <v>41602</v>
      </c>
      <c r="B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1835.4900000000002</v>
      </c>
      <c r="C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1825.78</v>
      </c>
      <c r="D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1825.56</v>
      </c>
      <c r="E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1828.87</v>
      </c>
      <c r="F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1832.3600000000001</v>
      </c>
      <c r="G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1843.9099999999999</v>
      </c>
      <c r="H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1830.04</v>
      </c>
      <c r="I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1819.44</v>
      </c>
      <c r="J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1830.12</v>
      </c>
      <c r="K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1882.08</v>
      </c>
      <c r="L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1843.04</v>
      </c>
      <c r="M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1835.5100000000002</v>
      </c>
      <c r="N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1846.0100000000002</v>
      </c>
      <c r="O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1872.79</v>
      </c>
      <c r="P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1897.5100000000002</v>
      </c>
      <c r="Q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1901.8400000000001</v>
      </c>
      <c r="R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1881.5700000000002</v>
      </c>
      <c r="S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1815.12</v>
      </c>
      <c r="T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1845.69</v>
      </c>
      <c r="U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1847.12</v>
      </c>
      <c r="V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1848.4299999999998</v>
      </c>
      <c r="W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1855.93</v>
      </c>
      <c r="X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2010.5100000000002</v>
      </c>
      <c r="Y110" s="128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1881.87</v>
      </c>
    </row>
    <row r="111" spans="1:25" x14ac:dyDescent="0.2">
      <c r="A111" s="94">
        <f t="shared" si="2"/>
        <v>41603</v>
      </c>
      <c r="B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1825.04</v>
      </c>
      <c r="C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1812.15</v>
      </c>
      <c r="D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1834.4499999999998</v>
      </c>
      <c r="E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1847.8600000000001</v>
      </c>
      <c r="F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1837.45</v>
      </c>
      <c r="G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1827.8899999999999</v>
      </c>
      <c r="H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1822.99</v>
      </c>
      <c r="I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1887.33</v>
      </c>
      <c r="J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1841.5900000000001</v>
      </c>
      <c r="K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1897.3600000000001</v>
      </c>
      <c r="L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1867.76</v>
      </c>
      <c r="M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1844.9499999999998</v>
      </c>
      <c r="N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1829.3600000000001</v>
      </c>
      <c r="O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1811.8200000000002</v>
      </c>
      <c r="P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1813.0900000000001</v>
      </c>
      <c r="Q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1823.88</v>
      </c>
      <c r="R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1873.76</v>
      </c>
      <c r="S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1849.8600000000001</v>
      </c>
      <c r="T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1853.97</v>
      </c>
      <c r="U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1854.87</v>
      </c>
      <c r="V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1855.58</v>
      </c>
      <c r="W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1844.1</v>
      </c>
      <c r="X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1987.4499999999998</v>
      </c>
      <c r="Y111" s="128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1856.69</v>
      </c>
    </row>
    <row r="112" spans="1:25" x14ac:dyDescent="0.2">
      <c r="A112" s="94">
        <f t="shared" si="2"/>
        <v>41604</v>
      </c>
      <c r="B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1824.45</v>
      </c>
      <c r="C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1821.47</v>
      </c>
      <c r="D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1834.51</v>
      </c>
      <c r="E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1847.8600000000001</v>
      </c>
      <c r="F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1837.68</v>
      </c>
      <c r="G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1831.23</v>
      </c>
      <c r="H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1821.92</v>
      </c>
      <c r="I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1888.24</v>
      </c>
      <c r="J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1855.08</v>
      </c>
      <c r="K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1913.85</v>
      </c>
      <c r="L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1901.72</v>
      </c>
      <c r="M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1824.46</v>
      </c>
      <c r="N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1844.5900000000001</v>
      </c>
      <c r="O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1847.46</v>
      </c>
      <c r="P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1850.74</v>
      </c>
      <c r="Q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1841.37</v>
      </c>
      <c r="R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1934.3000000000002</v>
      </c>
      <c r="S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1893.47</v>
      </c>
      <c r="T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1853.63</v>
      </c>
      <c r="U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1854.4099999999999</v>
      </c>
      <c r="V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1854.81</v>
      </c>
      <c r="W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1841.2</v>
      </c>
      <c r="X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1965.06</v>
      </c>
      <c r="Y112" s="128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1845.6</v>
      </c>
    </row>
    <row r="113" spans="1:27" x14ac:dyDescent="0.2">
      <c r="A113" s="94">
        <f t="shared" si="2"/>
        <v>41605</v>
      </c>
      <c r="B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1824.3200000000002</v>
      </c>
      <c r="C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1834.52</v>
      </c>
      <c r="D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1848.12</v>
      </c>
      <c r="E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1855.01</v>
      </c>
      <c r="F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1851.58</v>
      </c>
      <c r="G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1847.7600000000002</v>
      </c>
      <c r="H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1813.6799999999998</v>
      </c>
      <c r="I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1901.5700000000002</v>
      </c>
      <c r="J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1860.92</v>
      </c>
      <c r="K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1922.0100000000002</v>
      </c>
      <c r="L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1925.91</v>
      </c>
      <c r="M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1839.3000000000002</v>
      </c>
      <c r="N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1854.6100000000001</v>
      </c>
      <c r="O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1860.69</v>
      </c>
      <c r="P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1863.64</v>
      </c>
      <c r="Q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1867.1100000000001</v>
      </c>
      <c r="R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1956.3200000000002</v>
      </c>
      <c r="S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1904.0900000000001</v>
      </c>
      <c r="T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1853.76</v>
      </c>
      <c r="U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1853.74</v>
      </c>
      <c r="V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1854.81</v>
      </c>
      <c r="W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1841.3600000000001</v>
      </c>
      <c r="X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1944.53</v>
      </c>
      <c r="Y113" s="128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1831.4</v>
      </c>
    </row>
    <row r="114" spans="1:27" x14ac:dyDescent="0.2">
      <c r="A114" s="94">
        <f t="shared" si="2"/>
        <v>41606</v>
      </c>
      <c r="B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1814.1</v>
      </c>
      <c r="C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1847.83</v>
      </c>
      <c r="D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1872.71</v>
      </c>
      <c r="E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1884.01</v>
      </c>
      <c r="F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1876.48</v>
      </c>
      <c r="G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1868.8400000000001</v>
      </c>
      <c r="H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1822.44</v>
      </c>
      <c r="I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1906.33</v>
      </c>
      <c r="J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1861.6100000000001</v>
      </c>
      <c r="K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1903.25</v>
      </c>
      <c r="L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1891.54</v>
      </c>
      <c r="M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1814.98</v>
      </c>
      <c r="N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1824.95</v>
      </c>
      <c r="O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1836.62</v>
      </c>
      <c r="P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1845.35</v>
      </c>
      <c r="Q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1868.21</v>
      </c>
      <c r="R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1958.0700000000002</v>
      </c>
      <c r="S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1906.15</v>
      </c>
      <c r="T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1847.91</v>
      </c>
      <c r="U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1848.85</v>
      </c>
      <c r="V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1849.9099999999999</v>
      </c>
      <c r="W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1840.31</v>
      </c>
      <c r="X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1933.8899999999999</v>
      </c>
      <c r="Y114" s="128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1830.75</v>
      </c>
    </row>
    <row r="115" spans="1:27" x14ac:dyDescent="0.2">
      <c r="A115" s="94">
        <f t="shared" si="2"/>
        <v>41607</v>
      </c>
      <c r="B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1822.7600000000002</v>
      </c>
      <c r="C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1827.69</v>
      </c>
      <c r="D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1847.58</v>
      </c>
      <c r="E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1851.12</v>
      </c>
      <c r="F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1847.6</v>
      </c>
      <c r="G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1840.62</v>
      </c>
      <c r="H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1823.22</v>
      </c>
      <c r="I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1887.6599999999999</v>
      </c>
      <c r="J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1845.74</v>
      </c>
      <c r="K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1883.71</v>
      </c>
      <c r="L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1869.08</v>
      </c>
      <c r="M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1846.22</v>
      </c>
      <c r="N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1824.76</v>
      </c>
      <c r="O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1836.44</v>
      </c>
      <c r="P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1833.1100000000001</v>
      </c>
      <c r="Q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1827.6599999999999</v>
      </c>
      <c r="R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1906.39</v>
      </c>
      <c r="S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1868.21</v>
      </c>
      <c r="T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1851.9499999999998</v>
      </c>
      <c r="U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1849.1599999999999</v>
      </c>
      <c r="V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1850.7</v>
      </c>
      <c r="W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1841.1100000000001</v>
      </c>
      <c r="X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1963.33</v>
      </c>
      <c r="Y115" s="128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1830.38</v>
      </c>
    </row>
    <row r="116" spans="1:27" x14ac:dyDescent="0.2">
      <c r="A116" s="94">
        <f t="shared" si="2"/>
        <v>41608</v>
      </c>
      <c r="B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1825.04</v>
      </c>
      <c r="C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1822.88</v>
      </c>
      <c r="D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1837.3200000000002</v>
      </c>
      <c r="E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1845.02</v>
      </c>
      <c r="F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1841.19</v>
      </c>
      <c r="G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1848.3899999999999</v>
      </c>
      <c r="H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1829.68</v>
      </c>
      <c r="I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1828.8200000000002</v>
      </c>
      <c r="J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1830.47</v>
      </c>
      <c r="K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1847.73</v>
      </c>
      <c r="L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1827.31</v>
      </c>
      <c r="M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1813.53</v>
      </c>
      <c r="N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1836.8600000000001</v>
      </c>
      <c r="O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1848.02</v>
      </c>
      <c r="P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1855.49</v>
      </c>
      <c r="Q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1863.4099999999999</v>
      </c>
      <c r="R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1860.6599999999999</v>
      </c>
      <c r="S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1841.73</v>
      </c>
      <c r="T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1846.81</v>
      </c>
      <c r="U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1846.55</v>
      </c>
      <c r="V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1848.25</v>
      </c>
      <c r="W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1846.16</v>
      </c>
      <c r="X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1972.3200000000002</v>
      </c>
      <c r="Y116" s="128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1829.9</v>
      </c>
    </row>
    <row r="117" spans="1:27" x14ac:dyDescent="0.2">
      <c r="A117" s="100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7" x14ac:dyDescent="0.25">
      <c r="A118" s="102" t="s">
        <v>162</v>
      </c>
    </row>
    <row r="119" spans="1:27" ht="12.75" x14ac:dyDescent="0.2">
      <c r="A119" s="165" t="s">
        <v>50</v>
      </c>
      <c r="B119" s="168" t="s">
        <v>131</v>
      </c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70"/>
    </row>
    <row r="120" spans="1:27" ht="12.75" x14ac:dyDescent="0.2">
      <c r="A120" s="166"/>
      <c r="B120" s="171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3"/>
    </row>
    <row r="121" spans="1:27" ht="12.75" customHeight="1" x14ac:dyDescent="0.2">
      <c r="A121" s="166"/>
      <c r="B121" s="174" t="s">
        <v>132</v>
      </c>
      <c r="C121" s="163" t="s">
        <v>133</v>
      </c>
      <c r="D121" s="163" t="s">
        <v>134</v>
      </c>
      <c r="E121" s="163" t="s">
        <v>135</v>
      </c>
      <c r="F121" s="163" t="s">
        <v>136</v>
      </c>
      <c r="G121" s="163" t="s">
        <v>137</v>
      </c>
      <c r="H121" s="163" t="s">
        <v>138</v>
      </c>
      <c r="I121" s="163" t="s">
        <v>139</v>
      </c>
      <c r="J121" s="163" t="s">
        <v>140</v>
      </c>
      <c r="K121" s="163" t="s">
        <v>141</v>
      </c>
      <c r="L121" s="163" t="s">
        <v>142</v>
      </c>
      <c r="M121" s="163" t="s">
        <v>143</v>
      </c>
      <c r="N121" s="176" t="s">
        <v>144</v>
      </c>
      <c r="O121" s="163" t="s">
        <v>145</v>
      </c>
      <c r="P121" s="163" t="s">
        <v>146</v>
      </c>
      <c r="Q121" s="163" t="s">
        <v>147</v>
      </c>
      <c r="R121" s="163" t="s">
        <v>148</v>
      </c>
      <c r="S121" s="163" t="s">
        <v>149</v>
      </c>
      <c r="T121" s="163" t="s">
        <v>150</v>
      </c>
      <c r="U121" s="163" t="s">
        <v>151</v>
      </c>
      <c r="V121" s="163" t="s">
        <v>152</v>
      </c>
      <c r="W121" s="163" t="s">
        <v>153</v>
      </c>
      <c r="X121" s="163" t="s">
        <v>154</v>
      </c>
      <c r="Y121" s="163" t="s">
        <v>155</v>
      </c>
    </row>
    <row r="122" spans="1:27" ht="11.25" customHeight="1" x14ac:dyDescent="0.2">
      <c r="A122" s="167"/>
      <c r="B122" s="175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7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94">
        <f t="shared" ref="A123:A152" si="3">A87</f>
        <v>41579</v>
      </c>
      <c r="B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1842.8600000000001</v>
      </c>
      <c r="C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1887.43</v>
      </c>
      <c r="D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1908.46</v>
      </c>
      <c r="E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1908.48</v>
      </c>
      <c r="F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1913.1799999999998</v>
      </c>
      <c r="G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1910.0500000000002</v>
      </c>
      <c r="H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1858.91</v>
      </c>
      <c r="I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2008.24</v>
      </c>
      <c r="J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1950.52</v>
      </c>
      <c r="K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2026.6</v>
      </c>
      <c r="L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1994.0300000000002</v>
      </c>
      <c r="M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1879.19</v>
      </c>
      <c r="N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1909.68</v>
      </c>
      <c r="O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1934.31</v>
      </c>
      <c r="P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1942.13</v>
      </c>
      <c r="Q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1937.48</v>
      </c>
      <c r="R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2107.08</v>
      </c>
      <c r="S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2115.0700000000002</v>
      </c>
      <c r="T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1946.56</v>
      </c>
      <c r="U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1837.72</v>
      </c>
      <c r="V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1830.1399999999999</v>
      </c>
      <c r="W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1787.74</v>
      </c>
      <c r="X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1805.0900000000001</v>
      </c>
      <c r="Y123" s="128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1799.4</v>
      </c>
      <c r="AA123" s="95"/>
    </row>
    <row r="124" spans="1:27" x14ac:dyDescent="0.2">
      <c r="A124" s="94">
        <f t="shared" si="3"/>
        <v>41580</v>
      </c>
      <c r="B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1806.1100000000001</v>
      </c>
      <c r="C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1852.97</v>
      </c>
      <c r="D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1878.4699999999998</v>
      </c>
      <c r="E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1882.8400000000001</v>
      </c>
      <c r="F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1896.75</v>
      </c>
      <c r="G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1878.94</v>
      </c>
      <c r="H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1857.88</v>
      </c>
      <c r="I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1838.17</v>
      </c>
      <c r="J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1791.19</v>
      </c>
      <c r="K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1970.16</v>
      </c>
      <c r="L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1954.2400000000002</v>
      </c>
      <c r="M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1970.45</v>
      </c>
      <c r="N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1981.92</v>
      </c>
      <c r="O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1987.6799999999998</v>
      </c>
      <c r="P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1998.8600000000001</v>
      </c>
      <c r="Q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2029.92</v>
      </c>
      <c r="R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2043.24</v>
      </c>
      <c r="S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2025.0900000000001</v>
      </c>
      <c r="T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1837.8600000000001</v>
      </c>
      <c r="U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1800.4</v>
      </c>
      <c r="V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1783.18</v>
      </c>
      <c r="W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1801.5300000000002</v>
      </c>
      <c r="X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1849.0700000000002</v>
      </c>
      <c r="Y124" s="128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1787.78</v>
      </c>
    </row>
    <row r="125" spans="1:27" x14ac:dyDescent="0.2">
      <c r="A125" s="94">
        <f t="shared" si="3"/>
        <v>41581</v>
      </c>
      <c r="B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1818.3000000000002</v>
      </c>
      <c r="C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1853.95</v>
      </c>
      <c r="D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1884.02</v>
      </c>
      <c r="E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1898.58</v>
      </c>
      <c r="F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1903.3899999999999</v>
      </c>
      <c r="G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1880.5500000000002</v>
      </c>
      <c r="H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1871.94</v>
      </c>
      <c r="I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1863.31</v>
      </c>
      <c r="J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1827.62</v>
      </c>
      <c r="K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2015.58</v>
      </c>
      <c r="L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1991.35</v>
      </c>
      <c r="M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1985.5300000000002</v>
      </c>
      <c r="N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1997.63</v>
      </c>
      <c r="O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2047.47</v>
      </c>
      <c r="P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2081.63</v>
      </c>
      <c r="Q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2088.8000000000002</v>
      </c>
      <c r="R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2081.36</v>
      </c>
      <c r="S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2056.79</v>
      </c>
      <c r="T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1849.6399999999999</v>
      </c>
      <c r="U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1783.63</v>
      </c>
      <c r="V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1778.85</v>
      </c>
      <c r="W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1810.9</v>
      </c>
      <c r="X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1859.77</v>
      </c>
      <c r="Y125" s="128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1792.47</v>
      </c>
    </row>
    <row r="126" spans="1:27" x14ac:dyDescent="0.2">
      <c r="A126" s="94">
        <f t="shared" si="3"/>
        <v>41582</v>
      </c>
      <c r="B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1818.16</v>
      </c>
      <c r="C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1854.04</v>
      </c>
      <c r="D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1884.08</v>
      </c>
      <c r="E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1898.3000000000002</v>
      </c>
      <c r="F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1902.94</v>
      </c>
      <c r="G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1880.12</v>
      </c>
      <c r="H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1871.12</v>
      </c>
      <c r="I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1861.5700000000002</v>
      </c>
      <c r="J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1825.9299999999998</v>
      </c>
      <c r="K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2014.8200000000002</v>
      </c>
      <c r="L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1991</v>
      </c>
      <c r="M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1985.03</v>
      </c>
      <c r="N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1997.12</v>
      </c>
      <c r="O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2046.6100000000001</v>
      </c>
      <c r="P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2081.25</v>
      </c>
      <c r="Q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2088.7399999999998</v>
      </c>
      <c r="R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2080.9499999999998</v>
      </c>
      <c r="S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2056.15</v>
      </c>
      <c r="T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1849.14</v>
      </c>
      <c r="U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1784.75</v>
      </c>
      <c r="V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1778.18</v>
      </c>
      <c r="W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1810.25</v>
      </c>
      <c r="X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1854.69</v>
      </c>
      <c r="Y126" s="128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1797.2800000000002</v>
      </c>
    </row>
    <row r="127" spans="1:27" x14ac:dyDescent="0.2">
      <c r="A127" s="94">
        <f t="shared" si="3"/>
        <v>41583</v>
      </c>
      <c r="B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1834.92</v>
      </c>
      <c r="C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1875.17</v>
      </c>
      <c r="D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1894.51</v>
      </c>
      <c r="E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1911.56</v>
      </c>
      <c r="F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1911.46</v>
      </c>
      <c r="G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1890.9099999999999</v>
      </c>
      <c r="H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1859.88</v>
      </c>
      <c r="I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2000.23</v>
      </c>
      <c r="J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1972.29</v>
      </c>
      <c r="K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2067.35</v>
      </c>
      <c r="L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2060.4</v>
      </c>
      <c r="M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1948.6</v>
      </c>
      <c r="N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1957.67</v>
      </c>
      <c r="O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1994.9699999999998</v>
      </c>
      <c r="P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1962.3400000000001</v>
      </c>
      <c r="Q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1971.46</v>
      </c>
      <c r="R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2162.4</v>
      </c>
      <c r="S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2137.63</v>
      </c>
      <c r="T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1947.2600000000002</v>
      </c>
      <c r="U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1852.35</v>
      </c>
      <c r="V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1862.63</v>
      </c>
      <c r="W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1807.98</v>
      </c>
      <c r="X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1812.7800000000002</v>
      </c>
      <c r="Y127" s="128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1793.01</v>
      </c>
    </row>
    <row r="128" spans="1:27" x14ac:dyDescent="0.2">
      <c r="A128" s="94">
        <f t="shared" si="3"/>
        <v>41584</v>
      </c>
      <c r="B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1859.5</v>
      </c>
      <c r="C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1899</v>
      </c>
      <c r="D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1929.0900000000001</v>
      </c>
      <c r="E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1943.0300000000002</v>
      </c>
      <c r="F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1938.28</v>
      </c>
      <c r="G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1925.0100000000002</v>
      </c>
      <c r="H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1871.4</v>
      </c>
      <c r="I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2024.94</v>
      </c>
      <c r="J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1990.3600000000001</v>
      </c>
      <c r="K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2092.19</v>
      </c>
      <c r="L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2085.63</v>
      </c>
      <c r="M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1953.3200000000002</v>
      </c>
      <c r="N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1980.82</v>
      </c>
      <c r="O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1995.02</v>
      </c>
      <c r="P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1994.9699999999998</v>
      </c>
      <c r="Q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2004.96</v>
      </c>
      <c r="R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2210.86</v>
      </c>
      <c r="S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2182.9299999999998</v>
      </c>
      <c r="T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1961.95</v>
      </c>
      <c r="U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1898.52</v>
      </c>
      <c r="V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1919.17</v>
      </c>
      <c r="W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1849.0700000000002</v>
      </c>
      <c r="X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1825.88</v>
      </c>
      <c r="Y128" s="128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1811.23</v>
      </c>
    </row>
    <row r="129" spans="1:25" x14ac:dyDescent="0.2">
      <c r="A129" s="94">
        <f t="shared" si="3"/>
        <v>41585</v>
      </c>
      <c r="B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1851.24</v>
      </c>
      <c r="C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1906.3</v>
      </c>
      <c r="D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1932.8600000000001</v>
      </c>
      <c r="E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1942.3200000000002</v>
      </c>
      <c r="F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1937.67</v>
      </c>
      <c r="G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1933.1799999999998</v>
      </c>
      <c r="H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1882.65</v>
      </c>
      <c r="I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2030.38</v>
      </c>
      <c r="J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1961.8899999999999</v>
      </c>
      <c r="K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2042.1399999999999</v>
      </c>
      <c r="L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2002.52</v>
      </c>
      <c r="M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1881.8200000000002</v>
      </c>
      <c r="N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1904.21</v>
      </c>
      <c r="O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1919.83</v>
      </c>
      <c r="P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1916.03</v>
      </c>
      <c r="Q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1904.72</v>
      </c>
      <c r="R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2042.54</v>
      </c>
      <c r="S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2015.65</v>
      </c>
      <c r="T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1902.66</v>
      </c>
      <c r="U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1882.6</v>
      </c>
      <c r="V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1902.39</v>
      </c>
      <c r="W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1829.0900000000001</v>
      </c>
      <c r="X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1812.6200000000001</v>
      </c>
      <c r="Y129" s="128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1793.29</v>
      </c>
    </row>
    <row r="130" spans="1:25" x14ac:dyDescent="0.2">
      <c r="A130" s="94">
        <f t="shared" si="3"/>
        <v>41586</v>
      </c>
      <c r="B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1820.4299999999998</v>
      </c>
      <c r="C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1862.46</v>
      </c>
      <c r="D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1878.29</v>
      </c>
      <c r="E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1898.56</v>
      </c>
      <c r="F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1898.52</v>
      </c>
      <c r="G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1882.5700000000002</v>
      </c>
      <c r="H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1835.13</v>
      </c>
      <c r="I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1980.47</v>
      </c>
      <c r="J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1919.98</v>
      </c>
      <c r="K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1976.71</v>
      </c>
      <c r="L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1947.98</v>
      </c>
      <c r="M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1861.4499999999998</v>
      </c>
      <c r="N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1882.4099999999999</v>
      </c>
      <c r="O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1897.1100000000001</v>
      </c>
      <c r="P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1904.72</v>
      </c>
      <c r="Q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1904.79</v>
      </c>
      <c r="R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1992.2600000000002</v>
      </c>
      <c r="S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1973.17</v>
      </c>
      <c r="T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1805.8400000000001</v>
      </c>
      <c r="U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1782.13</v>
      </c>
      <c r="V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1796.25</v>
      </c>
      <c r="W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1806.54</v>
      </c>
      <c r="X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1870.6599999999999</v>
      </c>
      <c r="Y130" s="128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1799.89</v>
      </c>
    </row>
    <row r="131" spans="1:25" x14ac:dyDescent="0.2">
      <c r="A131" s="94">
        <f t="shared" si="3"/>
        <v>41587</v>
      </c>
      <c r="B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1791.5300000000002</v>
      </c>
      <c r="C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1839.21</v>
      </c>
      <c r="D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1868.22</v>
      </c>
      <c r="E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1885.8200000000002</v>
      </c>
      <c r="F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1890.31</v>
      </c>
      <c r="G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1885.5700000000002</v>
      </c>
      <c r="H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1843.46</v>
      </c>
      <c r="I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1831.9299999999998</v>
      </c>
      <c r="J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1803.26</v>
      </c>
      <c r="K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1961.3899999999999</v>
      </c>
      <c r="L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1930.8000000000002</v>
      </c>
      <c r="M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1940.5700000000002</v>
      </c>
      <c r="N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1940.5500000000002</v>
      </c>
      <c r="O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1982.73</v>
      </c>
      <c r="P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2004.65</v>
      </c>
      <c r="Q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2029.12</v>
      </c>
      <c r="R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2009.9099999999999</v>
      </c>
      <c r="S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1973.0300000000002</v>
      </c>
      <c r="T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1789.96</v>
      </c>
      <c r="U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1822.7800000000002</v>
      </c>
      <c r="V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1812.88</v>
      </c>
      <c r="W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1814.83</v>
      </c>
      <c r="X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1861.88</v>
      </c>
      <c r="Y131" s="128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1795.5</v>
      </c>
    </row>
    <row r="132" spans="1:25" x14ac:dyDescent="0.2">
      <c r="A132" s="94">
        <f t="shared" si="3"/>
        <v>41588</v>
      </c>
      <c r="B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1805.5700000000002</v>
      </c>
      <c r="C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1847.01</v>
      </c>
      <c r="D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1880.9099999999999</v>
      </c>
      <c r="E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1889.91</v>
      </c>
      <c r="F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1894.5500000000002</v>
      </c>
      <c r="G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1899.37</v>
      </c>
      <c r="H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1855.42</v>
      </c>
      <c r="I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1827.1</v>
      </c>
      <c r="J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1784.6</v>
      </c>
      <c r="K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1944.5</v>
      </c>
      <c r="L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1901.51</v>
      </c>
      <c r="M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1897</v>
      </c>
      <c r="N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1934.32</v>
      </c>
      <c r="O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1954.27</v>
      </c>
      <c r="P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1964.6399999999999</v>
      </c>
      <c r="Q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1975.4499999999998</v>
      </c>
      <c r="R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1991.48</v>
      </c>
      <c r="S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1940.1599999999999</v>
      </c>
      <c r="T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1775.6799999999998</v>
      </c>
      <c r="U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1816.08</v>
      </c>
      <c r="V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1811.8400000000001</v>
      </c>
      <c r="W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1798.52</v>
      </c>
      <c r="X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1864.32</v>
      </c>
      <c r="Y132" s="128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1796.98</v>
      </c>
    </row>
    <row r="133" spans="1:25" x14ac:dyDescent="0.2">
      <c r="A133" s="94">
        <f t="shared" si="3"/>
        <v>41589</v>
      </c>
      <c r="B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1810.7</v>
      </c>
      <c r="C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1851.22</v>
      </c>
      <c r="D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1874.3700000000001</v>
      </c>
      <c r="E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1890.52</v>
      </c>
      <c r="F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1894.8200000000002</v>
      </c>
      <c r="G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1878.66</v>
      </c>
      <c r="H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1824.69</v>
      </c>
      <c r="I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1961.74</v>
      </c>
      <c r="J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1908.52</v>
      </c>
      <c r="K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1957.83</v>
      </c>
      <c r="L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1934.37</v>
      </c>
      <c r="M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1838.3000000000002</v>
      </c>
      <c r="N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1861.17</v>
      </c>
      <c r="O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1874.87</v>
      </c>
      <c r="P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1878.4099999999999</v>
      </c>
      <c r="Q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1871.26</v>
      </c>
      <c r="R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1976.01</v>
      </c>
      <c r="S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1956.5900000000001</v>
      </c>
      <c r="T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1817.15</v>
      </c>
      <c r="U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1788.7800000000002</v>
      </c>
      <c r="V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1786.52</v>
      </c>
      <c r="W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1806.29</v>
      </c>
      <c r="X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1851.0500000000002</v>
      </c>
      <c r="Y133" s="128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1791.3400000000001</v>
      </c>
    </row>
    <row r="134" spans="1:25" x14ac:dyDescent="0.2">
      <c r="A134" s="94">
        <f t="shared" si="3"/>
        <v>41590</v>
      </c>
      <c r="B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1796.54</v>
      </c>
      <c r="C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1838.75</v>
      </c>
      <c r="D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1860.4</v>
      </c>
      <c r="E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1875.57</v>
      </c>
      <c r="F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1875.55</v>
      </c>
      <c r="G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1860.49</v>
      </c>
      <c r="H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1812.58</v>
      </c>
      <c r="I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1946.2800000000002</v>
      </c>
      <c r="J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1894.56</v>
      </c>
      <c r="K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1945.81</v>
      </c>
      <c r="L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1918.87</v>
      </c>
      <c r="M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1839.45</v>
      </c>
      <c r="N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1862.22</v>
      </c>
      <c r="O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1876</v>
      </c>
      <c r="P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1879.49</v>
      </c>
      <c r="Q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1872.47</v>
      </c>
      <c r="R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1979.5</v>
      </c>
      <c r="S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1961.17</v>
      </c>
      <c r="T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1819.4099999999999</v>
      </c>
      <c r="U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1785.98</v>
      </c>
      <c r="V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1788.0500000000002</v>
      </c>
      <c r="W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1805.65</v>
      </c>
      <c r="X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1841.98</v>
      </c>
      <c r="Y134" s="128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1790.5900000000001</v>
      </c>
    </row>
    <row r="135" spans="1:25" x14ac:dyDescent="0.2">
      <c r="A135" s="94">
        <f t="shared" si="3"/>
        <v>41591</v>
      </c>
      <c r="B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1796.3000000000002</v>
      </c>
      <c r="C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1838.46</v>
      </c>
      <c r="D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1871.44</v>
      </c>
      <c r="E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1875.29</v>
      </c>
      <c r="F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1875.4</v>
      </c>
      <c r="G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1879.38</v>
      </c>
      <c r="H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1825.6100000000001</v>
      </c>
      <c r="I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1937.8000000000002</v>
      </c>
      <c r="J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1883.54</v>
      </c>
      <c r="K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1918.78</v>
      </c>
      <c r="L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1901.56</v>
      </c>
      <c r="M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1817.83</v>
      </c>
      <c r="N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1832.62</v>
      </c>
      <c r="O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1862.02</v>
      </c>
      <c r="P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1855.3600000000001</v>
      </c>
      <c r="Q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1858.7600000000002</v>
      </c>
      <c r="R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1958.79</v>
      </c>
      <c r="S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1919.47</v>
      </c>
      <c r="T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1818.5500000000002</v>
      </c>
      <c r="U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1775.69</v>
      </c>
      <c r="V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1787.44</v>
      </c>
      <c r="W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1802.51</v>
      </c>
      <c r="X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1838.73</v>
      </c>
      <c r="Y135" s="128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1786.68</v>
      </c>
    </row>
    <row r="136" spans="1:25" x14ac:dyDescent="0.2">
      <c r="A136" s="94">
        <f t="shared" si="3"/>
        <v>41592</v>
      </c>
      <c r="B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1802.37</v>
      </c>
      <c r="C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1845.51</v>
      </c>
      <c r="D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1871.37</v>
      </c>
      <c r="E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1875.25</v>
      </c>
      <c r="F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1879.15</v>
      </c>
      <c r="G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1871.5900000000001</v>
      </c>
      <c r="H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1825.35</v>
      </c>
      <c r="I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1937.72</v>
      </c>
      <c r="J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1883.48</v>
      </c>
      <c r="K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1914.9299999999998</v>
      </c>
      <c r="L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1898.67</v>
      </c>
      <c r="M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1812.8400000000001</v>
      </c>
      <c r="N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1824.37</v>
      </c>
      <c r="O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1843.03</v>
      </c>
      <c r="P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1846.27</v>
      </c>
      <c r="Q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1849.46</v>
      </c>
      <c r="R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1936.21</v>
      </c>
      <c r="S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1883.17</v>
      </c>
      <c r="T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1788.17</v>
      </c>
      <c r="U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1775.5900000000001</v>
      </c>
      <c r="V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1787.3000000000002</v>
      </c>
      <c r="W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1806.5900000000001</v>
      </c>
      <c r="X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1835.02</v>
      </c>
      <c r="Y136" s="128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1788.97</v>
      </c>
    </row>
    <row r="137" spans="1:25" x14ac:dyDescent="0.2">
      <c r="A137" s="94">
        <f t="shared" si="3"/>
        <v>41593</v>
      </c>
      <c r="B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1799.3200000000002</v>
      </c>
      <c r="C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1842.69</v>
      </c>
      <c r="D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1869.04</v>
      </c>
      <c r="E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1872.76</v>
      </c>
      <c r="F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1876.8899999999999</v>
      </c>
      <c r="G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1865.1</v>
      </c>
      <c r="H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1816.77</v>
      </c>
      <c r="I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1927.69</v>
      </c>
      <c r="J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1880.9099999999999</v>
      </c>
      <c r="K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1945.6799999999998</v>
      </c>
      <c r="L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1941.21</v>
      </c>
      <c r="M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1827.26</v>
      </c>
      <c r="N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1833.3600000000001</v>
      </c>
      <c r="O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1842.72</v>
      </c>
      <c r="P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1845.9299999999998</v>
      </c>
      <c r="Q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1839.52</v>
      </c>
      <c r="R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1914.3400000000001</v>
      </c>
      <c r="S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1883.3400000000001</v>
      </c>
      <c r="T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1787.92</v>
      </c>
      <c r="U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1775.74</v>
      </c>
      <c r="V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1787.6399999999999</v>
      </c>
      <c r="W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1805.1399999999999</v>
      </c>
      <c r="X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1840.42</v>
      </c>
      <c r="Y137" s="128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1789.6100000000001</v>
      </c>
    </row>
    <row r="138" spans="1:25" x14ac:dyDescent="0.2">
      <c r="A138" s="94">
        <f t="shared" si="3"/>
        <v>41594</v>
      </c>
      <c r="B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1789.24</v>
      </c>
      <c r="C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1845.27</v>
      </c>
      <c r="D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1879.65</v>
      </c>
      <c r="E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1888.76</v>
      </c>
      <c r="F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1888.77</v>
      </c>
      <c r="G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1875.5</v>
      </c>
      <c r="H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1847.4499999999998</v>
      </c>
      <c r="I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1821.2</v>
      </c>
      <c r="J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1785.49</v>
      </c>
      <c r="K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1916.5700000000002</v>
      </c>
      <c r="L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1902.96</v>
      </c>
      <c r="M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1889.1599999999999</v>
      </c>
      <c r="N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1907.02</v>
      </c>
      <c r="O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1920.96</v>
      </c>
      <c r="P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1935.65</v>
      </c>
      <c r="Q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1955.85</v>
      </c>
      <c r="R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1950.97</v>
      </c>
      <c r="S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1900.52</v>
      </c>
      <c r="T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1809.37</v>
      </c>
      <c r="U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1809.13</v>
      </c>
      <c r="V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1809.3400000000001</v>
      </c>
      <c r="W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1811.95</v>
      </c>
      <c r="X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1847.94</v>
      </c>
      <c r="Y138" s="128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1789.41</v>
      </c>
    </row>
    <row r="139" spans="1:25" x14ac:dyDescent="0.2">
      <c r="A139" s="94">
        <f t="shared" si="3"/>
        <v>41595</v>
      </c>
      <c r="B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1784.24</v>
      </c>
      <c r="C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1823.29</v>
      </c>
      <c r="D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1846.62</v>
      </c>
      <c r="E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1859.2</v>
      </c>
      <c r="F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1863.14</v>
      </c>
      <c r="G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1826.98</v>
      </c>
      <c r="H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1855.6100000000001</v>
      </c>
      <c r="I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1827.77</v>
      </c>
      <c r="J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1791.85</v>
      </c>
      <c r="K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1955.75</v>
      </c>
      <c r="L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1907.13</v>
      </c>
      <c r="M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1897.8899999999999</v>
      </c>
      <c r="N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1893.8000000000002</v>
      </c>
      <c r="O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1898.08</v>
      </c>
      <c r="P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1893.94</v>
      </c>
      <c r="Q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1876.47</v>
      </c>
      <c r="R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1856.3400000000001</v>
      </c>
      <c r="S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1820.47</v>
      </c>
      <c r="T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1808.46</v>
      </c>
      <c r="U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1808.6399999999999</v>
      </c>
      <c r="V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1809.37</v>
      </c>
      <c r="W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1811.3000000000002</v>
      </c>
      <c r="X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1895.76</v>
      </c>
      <c r="Y139" s="128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1794.8600000000001</v>
      </c>
    </row>
    <row r="140" spans="1:25" x14ac:dyDescent="0.2">
      <c r="A140" s="94">
        <f t="shared" si="3"/>
        <v>41596</v>
      </c>
      <c r="B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1781.02</v>
      </c>
      <c r="C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1821.47</v>
      </c>
      <c r="D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1848.8899999999999</v>
      </c>
      <c r="E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1863.65</v>
      </c>
      <c r="F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1859.87</v>
      </c>
      <c r="G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1835.0900000000001</v>
      </c>
      <c r="H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1802.37</v>
      </c>
      <c r="I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1909.35</v>
      </c>
      <c r="J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1849.4</v>
      </c>
      <c r="K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1886.06</v>
      </c>
      <c r="L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1874.5500000000002</v>
      </c>
      <c r="M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1798.2600000000002</v>
      </c>
      <c r="N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1818.16</v>
      </c>
      <c r="O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1815.21</v>
      </c>
      <c r="P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1824.0900000000001</v>
      </c>
      <c r="Q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1827.1</v>
      </c>
      <c r="R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1901.68</v>
      </c>
      <c r="S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1865.28</v>
      </c>
      <c r="T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1816.31</v>
      </c>
      <c r="U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1812.13</v>
      </c>
      <c r="V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1812.31</v>
      </c>
      <c r="W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1804.42</v>
      </c>
      <c r="X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1883.83</v>
      </c>
      <c r="Y140" s="128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1790.3000000000002</v>
      </c>
    </row>
    <row r="141" spans="1:25" x14ac:dyDescent="0.2">
      <c r="A141" s="94">
        <f t="shared" si="3"/>
        <v>41597</v>
      </c>
      <c r="B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1781.47</v>
      </c>
      <c r="C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1821.6</v>
      </c>
      <c r="D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1849.46</v>
      </c>
      <c r="E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1863.96</v>
      </c>
      <c r="F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1860.2</v>
      </c>
      <c r="G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1835.54</v>
      </c>
      <c r="H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1802.91</v>
      </c>
      <c r="I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1909.3600000000001</v>
      </c>
      <c r="J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1848.56</v>
      </c>
      <c r="K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1884.94</v>
      </c>
      <c r="L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1873.51</v>
      </c>
      <c r="M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1797.1</v>
      </c>
      <c r="N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1817.24</v>
      </c>
      <c r="O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1814.25</v>
      </c>
      <c r="P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1823.29</v>
      </c>
      <c r="Q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1826.5100000000002</v>
      </c>
      <c r="R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1901.29</v>
      </c>
      <c r="S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1864.98</v>
      </c>
      <c r="T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1814.5700000000002</v>
      </c>
      <c r="U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1810.9299999999998</v>
      </c>
      <c r="V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1811.16</v>
      </c>
      <c r="W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1803.55</v>
      </c>
      <c r="X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1880.48</v>
      </c>
      <c r="Y141" s="128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1789.43</v>
      </c>
    </row>
    <row r="142" spans="1:25" x14ac:dyDescent="0.2">
      <c r="A142" s="94">
        <f t="shared" si="3"/>
        <v>41598</v>
      </c>
      <c r="B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1784.39</v>
      </c>
      <c r="C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1835.27</v>
      </c>
      <c r="D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1856.73</v>
      </c>
      <c r="E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1860.46</v>
      </c>
      <c r="F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1853.04</v>
      </c>
      <c r="G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1849.5500000000002</v>
      </c>
      <c r="H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1812.3600000000001</v>
      </c>
      <c r="I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1909.65</v>
      </c>
      <c r="J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1838.79</v>
      </c>
      <c r="K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1872.95</v>
      </c>
      <c r="L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1836.6</v>
      </c>
      <c r="M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1810.3200000000002</v>
      </c>
      <c r="N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1786.9099999999999</v>
      </c>
      <c r="O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1778.0100000000002</v>
      </c>
      <c r="P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1775.1599999999999</v>
      </c>
      <c r="Q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1777.3899999999999</v>
      </c>
      <c r="R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1843.1100000000001</v>
      </c>
      <c r="S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1818.92</v>
      </c>
      <c r="T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1815.13</v>
      </c>
      <c r="U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1811.2600000000002</v>
      </c>
      <c r="V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1785.88</v>
      </c>
      <c r="W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1805.74</v>
      </c>
      <c r="X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1914.5</v>
      </c>
      <c r="Y142" s="128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1826.7</v>
      </c>
    </row>
    <row r="143" spans="1:25" x14ac:dyDescent="0.2">
      <c r="A143" s="94">
        <f t="shared" si="3"/>
        <v>41599</v>
      </c>
      <c r="B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1787.4</v>
      </c>
      <c r="C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1811.3600000000001</v>
      </c>
      <c r="D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1828.02</v>
      </c>
      <c r="E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1842</v>
      </c>
      <c r="F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1834.9</v>
      </c>
      <c r="G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1811.5</v>
      </c>
      <c r="H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1781.33</v>
      </c>
      <c r="I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1868.66</v>
      </c>
      <c r="J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1828.96</v>
      </c>
      <c r="K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1857.88</v>
      </c>
      <c r="L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1843.6</v>
      </c>
      <c r="M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1790.17</v>
      </c>
      <c r="N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1787.94</v>
      </c>
      <c r="O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1801.6399999999999</v>
      </c>
      <c r="P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1801.58</v>
      </c>
      <c r="Q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1793.03</v>
      </c>
      <c r="R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1860.04</v>
      </c>
      <c r="S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1818.54</v>
      </c>
      <c r="T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1816.3899999999999</v>
      </c>
      <c r="U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1812.96</v>
      </c>
      <c r="V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1812.91</v>
      </c>
      <c r="W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1805.96</v>
      </c>
      <c r="X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1910.44</v>
      </c>
      <c r="Y143" s="128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1810.9900000000002</v>
      </c>
    </row>
    <row r="144" spans="1:25" x14ac:dyDescent="0.2">
      <c r="A144" s="94">
        <f t="shared" si="3"/>
        <v>41600</v>
      </c>
      <c r="B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1788.6</v>
      </c>
      <c r="C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1776.53</v>
      </c>
      <c r="D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1792.08</v>
      </c>
      <c r="E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1820.8000000000002</v>
      </c>
      <c r="F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1801.38</v>
      </c>
      <c r="G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1791.8899999999999</v>
      </c>
      <c r="H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1789.8600000000001</v>
      </c>
      <c r="I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1848.17</v>
      </c>
      <c r="J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1804.81</v>
      </c>
      <c r="K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1842.67</v>
      </c>
      <c r="L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1816.2</v>
      </c>
      <c r="M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1808.04</v>
      </c>
      <c r="N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1807.68</v>
      </c>
      <c r="O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1805.32</v>
      </c>
      <c r="P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1805.75</v>
      </c>
      <c r="Q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1804.8400000000001</v>
      </c>
      <c r="R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1824.73</v>
      </c>
      <c r="S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1802.73</v>
      </c>
      <c r="T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1817.9</v>
      </c>
      <c r="U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1813.38</v>
      </c>
      <c r="V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1817.3000000000002</v>
      </c>
      <c r="W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1807.63</v>
      </c>
      <c r="X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1930.5900000000001</v>
      </c>
      <c r="Y144" s="128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1826.05</v>
      </c>
    </row>
    <row r="145" spans="1:27" x14ac:dyDescent="0.2">
      <c r="A145" s="94">
        <f t="shared" si="3"/>
        <v>41601</v>
      </c>
      <c r="B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1788.65</v>
      </c>
      <c r="C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1786.78</v>
      </c>
      <c r="D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1786.03</v>
      </c>
      <c r="E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1785.23</v>
      </c>
      <c r="F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1784.85</v>
      </c>
      <c r="G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1784.85</v>
      </c>
      <c r="H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1786.95</v>
      </c>
      <c r="I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1789.47</v>
      </c>
      <c r="J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1796.35</v>
      </c>
      <c r="K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1827.75</v>
      </c>
      <c r="L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1800.19</v>
      </c>
      <c r="M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1783.47</v>
      </c>
      <c r="N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1809.66</v>
      </c>
      <c r="O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1823.8200000000002</v>
      </c>
      <c r="P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1827.27</v>
      </c>
      <c r="Q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1845.8</v>
      </c>
      <c r="R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1843.3000000000002</v>
      </c>
      <c r="S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1814.2</v>
      </c>
      <c r="T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1811.5900000000001</v>
      </c>
      <c r="U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1810.6799999999998</v>
      </c>
      <c r="V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1809.4</v>
      </c>
      <c r="W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1819.58</v>
      </c>
      <c r="X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1947.58</v>
      </c>
      <c r="Y145" s="128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1842.2600000000002</v>
      </c>
    </row>
    <row r="146" spans="1:27" x14ac:dyDescent="0.2">
      <c r="A146" s="94">
        <f t="shared" si="3"/>
        <v>41602</v>
      </c>
      <c r="B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1799.7400000000002</v>
      </c>
      <c r="C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1790.6</v>
      </c>
      <c r="D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1790.4</v>
      </c>
      <c r="E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1793.51</v>
      </c>
      <c r="F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1796.8</v>
      </c>
      <c r="G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1807.6599999999999</v>
      </c>
      <c r="H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1794.6100000000001</v>
      </c>
      <c r="I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1784.6399999999999</v>
      </c>
      <c r="J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1794.69</v>
      </c>
      <c r="K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1843.5700000000002</v>
      </c>
      <c r="L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1806.8400000000001</v>
      </c>
      <c r="M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1799.7600000000002</v>
      </c>
      <c r="N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1809.64</v>
      </c>
      <c r="O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1834.83</v>
      </c>
      <c r="P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1858.08</v>
      </c>
      <c r="Q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1862.15</v>
      </c>
      <c r="R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1843.08</v>
      </c>
      <c r="S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1780.58</v>
      </c>
      <c r="T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1809.33</v>
      </c>
      <c r="U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1810.6799999999998</v>
      </c>
      <c r="V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1811.9099999999999</v>
      </c>
      <c r="W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1818.97</v>
      </c>
      <c r="X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1964.38</v>
      </c>
      <c r="Y146" s="128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1843.3700000000001</v>
      </c>
    </row>
    <row r="147" spans="1:27" x14ac:dyDescent="0.2">
      <c r="A147" s="94">
        <f t="shared" si="3"/>
        <v>41603</v>
      </c>
      <c r="B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1789.9099999999999</v>
      </c>
      <c r="C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1777.78</v>
      </c>
      <c r="D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1798.76</v>
      </c>
      <c r="E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1811.37</v>
      </c>
      <c r="F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1801.58</v>
      </c>
      <c r="G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1792.5900000000001</v>
      </c>
      <c r="H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1787.98</v>
      </c>
      <c r="I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1848.51</v>
      </c>
      <c r="J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1805.48</v>
      </c>
      <c r="K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1857.94</v>
      </c>
      <c r="L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1830.1</v>
      </c>
      <c r="M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1808.6399999999999</v>
      </c>
      <c r="N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1793.97</v>
      </c>
      <c r="O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1777.48</v>
      </c>
      <c r="P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1778.67</v>
      </c>
      <c r="Q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1788.8200000000002</v>
      </c>
      <c r="R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1835.74</v>
      </c>
      <c r="S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1813.26</v>
      </c>
      <c r="T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1817.12</v>
      </c>
      <c r="U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1817.9699999999998</v>
      </c>
      <c r="V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1818.6399999999999</v>
      </c>
      <c r="W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1807.8400000000001</v>
      </c>
      <c r="X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1942.69</v>
      </c>
      <c r="Y147" s="128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1819.68</v>
      </c>
    </row>
    <row r="148" spans="1:27" x14ac:dyDescent="0.2">
      <c r="A148" s="94">
        <f t="shared" si="3"/>
        <v>41604</v>
      </c>
      <c r="B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1789.35</v>
      </c>
      <c r="C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1786.5500000000002</v>
      </c>
      <c r="D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1798.8200000000002</v>
      </c>
      <c r="E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1811.37</v>
      </c>
      <c r="F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1801.8000000000002</v>
      </c>
      <c r="G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1795.73</v>
      </c>
      <c r="H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1786.97</v>
      </c>
      <c r="I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1849.3600000000001</v>
      </c>
      <c r="J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1818.17</v>
      </c>
      <c r="K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1873.46</v>
      </c>
      <c r="L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1862.04</v>
      </c>
      <c r="M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1789.3600000000001</v>
      </c>
      <c r="N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1808.3000000000002</v>
      </c>
      <c r="O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1811</v>
      </c>
      <c r="P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1814.08</v>
      </c>
      <c r="Q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1805.27</v>
      </c>
      <c r="R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1892.69</v>
      </c>
      <c r="S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1854.28</v>
      </c>
      <c r="T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1816.81</v>
      </c>
      <c r="U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1817.54</v>
      </c>
      <c r="V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1817.9099999999999</v>
      </c>
      <c r="W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1805.12</v>
      </c>
      <c r="X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1921.62</v>
      </c>
      <c r="Y148" s="128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1809.25</v>
      </c>
    </row>
    <row r="149" spans="1:27" x14ac:dyDescent="0.2">
      <c r="A149" s="94">
        <f t="shared" si="3"/>
        <v>41605</v>
      </c>
      <c r="B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1789.23</v>
      </c>
      <c r="C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1798.83</v>
      </c>
      <c r="D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1811.62</v>
      </c>
      <c r="E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1818.1</v>
      </c>
      <c r="F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1814.87</v>
      </c>
      <c r="G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1811.2800000000002</v>
      </c>
      <c r="H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1779.22</v>
      </c>
      <c r="I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1861.9</v>
      </c>
      <c r="J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1823.67</v>
      </c>
      <c r="K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1881.13</v>
      </c>
      <c r="L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1884.8000000000002</v>
      </c>
      <c r="M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1803.33</v>
      </c>
      <c r="N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1817.73</v>
      </c>
      <c r="O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1823.4499999999998</v>
      </c>
      <c r="P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1826.22</v>
      </c>
      <c r="Q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1829.48</v>
      </c>
      <c r="R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1913.4</v>
      </c>
      <c r="S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1864.27</v>
      </c>
      <c r="T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1816.93</v>
      </c>
      <c r="U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1816.9</v>
      </c>
      <c r="V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1817.9099999999999</v>
      </c>
      <c r="W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1805.26</v>
      </c>
      <c r="X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1902.31</v>
      </c>
      <c r="Y149" s="128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1795.9</v>
      </c>
    </row>
    <row r="150" spans="1:27" x14ac:dyDescent="0.2">
      <c r="A150" s="94">
        <f t="shared" si="3"/>
        <v>41606</v>
      </c>
      <c r="B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1779.62</v>
      </c>
      <c r="C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1811.35</v>
      </c>
      <c r="D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1834.75</v>
      </c>
      <c r="E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1845.38</v>
      </c>
      <c r="F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1838.3000000000002</v>
      </c>
      <c r="G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1831.1100000000001</v>
      </c>
      <c r="H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1787.47</v>
      </c>
      <c r="I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1866.38</v>
      </c>
      <c r="J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1824.31</v>
      </c>
      <c r="K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1863.48</v>
      </c>
      <c r="L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1852.47</v>
      </c>
      <c r="M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1780.45</v>
      </c>
      <c r="N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1789.83</v>
      </c>
      <c r="O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1800.8</v>
      </c>
      <c r="P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1809.01</v>
      </c>
      <c r="Q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1830.52</v>
      </c>
      <c r="R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1915.0500000000002</v>
      </c>
      <c r="S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1866.21</v>
      </c>
      <c r="T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1811.43</v>
      </c>
      <c r="U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1812.31</v>
      </c>
      <c r="V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1813.3</v>
      </c>
      <c r="W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1804.27</v>
      </c>
      <c r="X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1892.3</v>
      </c>
      <c r="Y150" s="128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1795.28</v>
      </c>
    </row>
    <row r="151" spans="1:27" x14ac:dyDescent="0.2">
      <c r="A151" s="94">
        <f t="shared" si="3"/>
        <v>41607</v>
      </c>
      <c r="B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1787.76</v>
      </c>
      <c r="C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1792.4</v>
      </c>
      <c r="D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1811.1100000000001</v>
      </c>
      <c r="E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1814.45</v>
      </c>
      <c r="F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1811.13</v>
      </c>
      <c r="G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1804.5700000000002</v>
      </c>
      <c r="H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1788.2</v>
      </c>
      <c r="I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1848.81</v>
      </c>
      <c r="J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1809.3899999999999</v>
      </c>
      <c r="K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1845.1</v>
      </c>
      <c r="L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1831.3400000000001</v>
      </c>
      <c r="M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1809.8400000000001</v>
      </c>
      <c r="N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1789.65</v>
      </c>
      <c r="O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1800.6399999999999</v>
      </c>
      <c r="P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1797.5</v>
      </c>
      <c r="Q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1792.37</v>
      </c>
      <c r="R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1866.43</v>
      </c>
      <c r="S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1830.52</v>
      </c>
      <c r="T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1815.23</v>
      </c>
      <c r="U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1812.6</v>
      </c>
      <c r="V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1814.0500000000002</v>
      </c>
      <c r="W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1805.03</v>
      </c>
      <c r="X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1920</v>
      </c>
      <c r="Y151" s="128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1794.93</v>
      </c>
    </row>
    <row r="152" spans="1:27" x14ac:dyDescent="0.2">
      <c r="A152" s="94">
        <f t="shared" si="3"/>
        <v>41608</v>
      </c>
      <c r="B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1789.9099999999999</v>
      </c>
      <c r="C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1787.88</v>
      </c>
      <c r="D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1801.46</v>
      </c>
      <c r="E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1808.71</v>
      </c>
      <c r="F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1805.1</v>
      </c>
      <c r="G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1811.88</v>
      </c>
      <c r="H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1794.27</v>
      </c>
      <c r="I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1793.47</v>
      </c>
      <c r="J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1795.02</v>
      </c>
      <c r="K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1811.25</v>
      </c>
      <c r="L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1792.04</v>
      </c>
      <c r="M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1779.08</v>
      </c>
      <c r="N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1801.03</v>
      </c>
      <c r="O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1811.5300000000002</v>
      </c>
      <c r="P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1818.5500000000002</v>
      </c>
      <c r="Q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1826</v>
      </c>
      <c r="R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1823.4099999999999</v>
      </c>
      <c r="S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1805.6100000000001</v>
      </c>
      <c r="T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1810.38</v>
      </c>
      <c r="U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1810.1399999999999</v>
      </c>
      <c r="V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1811.75</v>
      </c>
      <c r="W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1809.7800000000002</v>
      </c>
      <c r="X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1928.45</v>
      </c>
      <c r="Y152" s="128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1794.48</v>
      </c>
    </row>
    <row r="153" spans="1:27" x14ac:dyDescent="0.2">
      <c r="A153" s="100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7" s="134" customFormat="1" ht="19.5" customHeight="1" x14ac:dyDescent="0.25">
      <c r="A154" s="133" t="s">
        <v>156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</row>
    <row r="155" spans="1:27" ht="15.75" customHeight="1" x14ac:dyDescent="0.25">
      <c r="A155" s="102" t="s">
        <v>159</v>
      </c>
      <c r="B155" s="93"/>
      <c r="C155" s="93"/>
      <c r="D155" s="93"/>
      <c r="AA155" s="95"/>
    </row>
    <row r="156" spans="1:27" ht="12.75" x14ac:dyDescent="0.2">
      <c r="A156" s="165" t="s">
        <v>50</v>
      </c>
      <c r="B156" s="168" t="s">
        <v>131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70"/>
    </row>
    <row r="157" spans="1:27" ht="12.75" x14ac:dyDescent="0.2">
      <c r="A157" s="166"/>
      <c r="B157" s="171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3"/>
    </row>
    <row r="158" spans="1:27" ht="12.75" x14ac:dyDescent="0.2">
      <c r="A158" s="166"/>
      <c r="B158" s="174" t="s">
        <v>132</v>
      </c>
      <c r="C158" s="163" t="s">
        <v>133</v>
      </c>
      <c r="D158" s="163" t="s">
        <v>134</v>
      </c>
      <c r="E158" s="163" t="s">
        <v>135</v>
      </c>
      <c r="F158" s="163" t="s">
        <v>136</v>
      </c>
      <c r="G158" s="163" t="s">
        <v>137</v>
      </c>
      <c r="H158" s="163" t="s">
        <v>138</v>
      </c>
      <c r="I158" s="163" t="s">
        <v>139</v>
      </c>
      <c r="J158" s="163" t="s">
        <v>140</v>
      </c>
      <c r="K158" s="163" t="s">
        <v>141</v>
      </c>
      <c r="L158" s="163" t="s">
        <v>142</v>
      </c>
      <c r="M158" s="163" t="s">
        <v>143</v>
      </c>
      <c r="N158" s="176" t="s">
        <v>144</v>
      </c>
      <c r="O158" s="163" t="s">
        <v>145</v>
      </c>
      <c r="P158" s="163" t="s">
        <v>146</v>
      </c>
      <c r="Q158" s="163" t="s">
        <v>147</v>
      </c>
      <c r="R158" s="163" t="s">
        <v>148</v>
      </c>
      <c r="S158" s="163" t="s">
        <v>149</v>
      </c>
      <c r="T158" s="163" t="s">
        <v>150</v>
      </c>
      <c r="U158" s="163" t="s">
        <v>151</v>
      </c>
      <c r="V158" s="163" t="s">
        <v>152</v>
      </c>
      <c r="W158" s="163" t="s">
        <v>153</v>
      </c>
      <c r="X158" s="163" t="s">
        <v>154</v>
      </c>
      <c r="Y158" s="163" t="s">
        <v>155</v>
      </c>
    </row>
    <row r="159" spans="1:27" ht="12.75" x14ac:dyDescent="0.2">
      <c r="A159" s="167"/>
      <c r="B159" s="175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7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94">
        <f>A123</f>
        <v>41579</v>
      </c>
      <c r="B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2284.56</v>
      </c>
      <c r="C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2335.9900000000002</v>
      </c>
      <c r="D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2360.2600000000002</v>
      </c>
      <c r="E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2360.29</v>
      </c>
      <c r="F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2365.71</v>
      </c>
      <c r="G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2362.1</v>
      </c>
      <c r="H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2303.08</v>
      </c>
      <c r="I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2475.41</v>
      </c>
      <c r="J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2408.8000000000002</v>
      </c>
      <c r="K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2496.6</v>
      </c>
      <c r="L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2459.0100000000002</v>
      </c>
      <c r="M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2326.48</v>
      </c>
      <c r="N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2361.67</v>
      </c>
      <c r="O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2390.09</v>
      </c>
      <c r="P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2399.11</v>
      </c>
      <c r="Q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2393.75</v>
      </c>
      <c r="R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2589.4700000000003</v>
      </c>
      <c r="S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2598.6999999999998</v>
      </c>
      <c r="T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2404.23</v>
      </c>
      <c r="U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2278.62</v>
      </c>
      <c r="V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2269.88</v>
      </c>
      <c r="W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2220.9499999999998</v>
      </c>
      <c r="X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2240.98</v>
      </c>
      <c r="Y160" s="128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2234.4</v>
      </c>
    </row>
    <row r="161" spans="1:25" x14ac:dyDescent="0.2">
      <c r="A161" s="94">
        <f>A160+1</f>
        <v>41580</v>
      </c>
      <c r="B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2242.15</v>
      </c>
      <c r="C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2296.23</v>
      </c>
      <c r="D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2325.66</v>
      </c>
      <c r="E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2330.6999999999998</v>
      </c>
      <c r="F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2346.75</v>
      </c>
      <c r="G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2326.1999999999998</v>
      </c>
      <c r="H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2301.89</v>
      </c>
      <c r="I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2279.1400000000003</v>
      </c>
      <c r="J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2224.9300000000003</v>
      </c>
      <c r="K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2431.46</v>
      </c>
      <c r="L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2413.1</v>
      </c>
      <c r="M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2431.79</v>
      </c>
      <c r="N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2445.0299999999997</v>
      </c>
      <c r="O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2451.6799999999998</v>
      </c>
      <c r="P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2464.59</v>
      </c>
      <c r="Q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2500.42</v>
      </c>
      <c r="R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2515.8000000000002</v>
      </c>
      <c r="S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2494.85</v>
      </c>
      <c r="T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2278.79</v>
      </c>
      <c r="U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2235.5500000000002</v>
      </c>
      <c r="V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2215.69</v>
      </c>
      <c r="W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2236.86</v>
      </c>
      <c r="X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2291.7200000000003</v>
      </c>
      <c r="Y161" s="128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2221</v>
      </c>
    </row>
    <row r="162" spans="1:25" x14ac:dyDescent="0.2">
      <c r="A162" s="94">
        <f t="shared" ref="A162:A189" si="4">A161+1</f>
        <v>41581</v>
      </c>
      <c r="B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2256.21</v>
      </c>
      <c r="C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2297.36</v>
      </c>
      <c r="D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2332.0500000000002</v>
      </c>
      <c r="E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2348.86</v>
      </c>
      <c r="F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2354.41</v>
      </c>
      <c r="G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2328.0500000000002</v>
      </c>
      <c r="H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2318.12</v>
      </c>
      <c r="I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2308.16</v>
      </c>
      <c r="J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2266.9700000000003</v>
      </c>
      <c r="K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2483.88</v>
      </c>
      <c r="L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2455.91</v>
      </c>
      <c r="M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2449.1999999999998</v>
      </c>
      <c r="N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2463.17</v>
      </c>
      <c r="O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2520.6799999999998</v>
      </c>
      <c r="P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2560.1</v>
      </c>
      <c r="Q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2568.37</v>
      </c>
      <c r="R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2559.79</v>
      </c>
      <c r="S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2531.4299999999998</v>
      </c>
      <c r="T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2292.38</v>
      </c>
      <c r="U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2216.21</v>
      </c>
      <c r="V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2210.69</v>
      </c>
      <c r="W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2247.6800000000003</v>
      </c>
      <c r="X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2304.0700000000002</v>
      </c>
      <c r="Y162" s="128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2226.41</v>
      </c>
    </row>
    <row r="163" spans="1:25" x14ac:dyDescent="0.2">
      <c r="A163" s="94">
        <f t="shared" si="4"/>
        <v>41582</v>
      </c>
      <c r="B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2256.0500000000002</v>
      </c>
      <c r="C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2297.46</v>
      </c>
      <c r="D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2332.13</v>
      </c>
      <c r="E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2348.5300000000002</v>
      </c>
      <c r="F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2353.89</v>
      </c>
      <c r="G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2327.56</v>
      </c>
      <c r="H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2317.17</v>
      </c>
      <c r="I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2306.15</v>
      </c>
      <c r="J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2265.02</v>
      </c>
      <c r="K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2483.0100000000002</v>
      </c>
      <c r="L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2455.52</v>
      </c>
      <c r="M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2448.63</v>
      </c>
      <c r="N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2462.5700000000002</v>
      </c>
      <c r="O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2519.69</v>
      </c>
      <c r="P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2559.67</v>
      </c>
      <c r="Q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2568.31</v>
      </c>
      <c r="R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2559.31</v>
      </c>
      <c r="S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2530.6999999999998</v>
      </c>
      <c r="T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2291.81</v>
      </c>
      <c r="U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2217.5</v>
      </c>
      <c r="V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2209.92</v>
      </c>
      <c r="W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2246.9299999999998</v>
      </c>
      <c r="X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2298.21</v>
      </c>
      <c r="Y163" s="128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2231.96</v>
      </c>
    </row>
    <row r="164" spans="1:25" x14ac:dyDescent="0.2">
      <c r="A164" s="94">
        <f t="shared" si="4"/>
        <v>41583</v>
      </c>
      <c r="B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2275.39</v>
      </c>
      <c r="C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2321.84</v>
      </c>
      <c r="D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2344.16</v>
      </c>
      <c r="E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2363.83</v>
      </c>
      <c r="F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2363.7200000000003</v>
      </c>
      <c r="G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2340.0100000000002</v>
      </c>
      <c r="H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2304.1999999999998</v>
      </c>
      <c r="I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2466.16</v>
      </c>
      <c r="J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2433.92</v>
      </c>
      <c r="K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2543.62</v>
      </c>
      <c r="L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2535.6</v>
      </c>
      <c r="M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2406.59</v>
      </c>
      <c r="N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2417.0500000000002</v>
      </c>
      <c r="O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2460.09</v>
      </c>
      <c r="P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2422.44</v>
      </c>
      <c r="Q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2432.96</v>
      </c>
      <c r="R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2653.3199999999997</v>
      </c>
      <c r="S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2624.7299999999996</v>
      </c>
      <c r="T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2405.04</v>
      </c>
      <c r="U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2295.5100000000002</v>
      </c>
      <c r="V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2307.38</v>
      </c>
      <c r="W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2244.31</v>
      </c>
      <c r="X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2249.84</v>
      </c>
      <c r="Y164" s="128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2227.0300000000002</v>
      </c>
    </row>
    <row r="165" spans="1:25" x14ac:dyDescent="0.2">
      <c r="A165" s="94">
        <f t="shared" si="4"/>
        <v>41584</v>
      </c>
      <c r="B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2303.77</v>
      </c>
      <c r="C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2349.34</v>
      </c>
      <c r="D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2384.06</v>
      </c>
      <c r="E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2400.15</v>
      </c>
      <c r="F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2394.6799999999998</v>
      </c>
      <c r="G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2379.36</v>
      </c>
      <c r="H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2317.5</v>
      </c>
      <c r="I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2494.69</v>
      </c>
      <c r="J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2454.77</v>
      </c>
      <c r="K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2572.2800000000002</v>
      </c>
      <c r="L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2564.7200000000003</v>
      </c>
      <c r="M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2412.0300000000002</v>
      </c>
      <c r="N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2443.7600000000002</v>
      </c>
      <c r="O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2460.15</v>
      </c>
      <c r="P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2460.09</v>
      </c>
      <c r="Q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2471.62</v>
      </c>
      <c r="R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2709.23</v>
      </c>
      <c r="S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2677</v>
      </c>
      <c r="T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2421.9899999999998</v>
      </c>
      <c r="U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2348.79</v>
      </c>
      <c r="V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2372.63</v>
      </c>
      <c r="W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2291.7200000000003</v>
      </c>
      <c r="X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2264.9700000000003</v>
      </c>
      <c r="Y165" s="128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2248.06</v>
      </c>
    </row>
    <row r="166" spans="1:25" x14ac:dyDescent="0.2">
      <c r="A166" s="94">
        <f t="shared" si="4"/>
        <v>41585</v>
      </c>
      <c r="B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2294.23</v>
      </c>
      <c r="C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2357.77</v>
      </c>
      <c r="D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2388.42</v>
      </c>
      <c r="E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2399.34</v>
      </c>
      <c r="F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2393.9700000000003</v>
      </c>
      <c r="G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2388.79</v>
      </c>
      <c r="H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2330.48</v>
      </c>
      <c r="I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2500.96</v>
      </c>
      <c r="J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2421.9299999999998</v>
      </c>
      <c r="K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2514.5299999999997</v>
      </c>
      <c r="L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2468.81</v>
      </c>
      <c r="M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2329.52</v>
      </c>
      <c r="N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2355.36</v>
      </c>
      <c r="O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2373.39</v>
      </c>
      <c r="P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2369</v>
      </c>
      <c r="Q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2355.94</v>
      </c>
      <c r="R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2514.9899999999998</v>
      </c>
      <c r="S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2483.96</v>
      </c>
      <c r="T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2353.5700000000002</v>
      </c>
      <c r="U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2330.42</v>
      </c>
      <c r="V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2353.2600000000002</v>
      </c>
      <c r="W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2268.67</v>
      </c>
      <c r="X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2249.67</v>
      </c>
      <c r="Y166" s="128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2227.36</v>
      </c>
    </row>
    <row r="167" spans="1:25" x14ac:dyDescent="0.2">
      <c r="A167" s="94">
        <f t="shared" si="4"/>
        <v>41586</v>
      </c>
      <c r="B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2258.67</v>
      </c>
      <c r="C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2307.17</v>
      </c>
      <c r="D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2325.44</v>
      </c>
      <c r="E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2348.84</v>
      </c>
      <c r="F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2348.79</v>
      </c>
      <c r="G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2330.38</v>
      </c>
      <c r="H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2275.63</v>
      </c>
      <c r="I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2443.36</v>
      </c>
      <c r="J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2373.5500000000002</v>
      </c>
      <c r="K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2439.0299999999997</v>
      </c>
      <c r="L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2405.86</v>
      </c>
      <c r="M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2306.0100000000002</v>
      </c>
      <c r="N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2330.1999999999998</v>
      </c>
      <c r="O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2347.16</v>
      </c>
      <c r="P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2355.94</v>
      </c>
      <c r="Q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2356.0299999999997</v>
      </c>
      <c r="R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2456.96</v>
      </c>
      <c r="S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2434.9300000000003</v>
      </c>
      <c r="T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2241.84</v>
      </c>
      <c r="U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2214.48</v>
      </c>
      <c r="V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2230.77</v>
      </c>
      <c r="W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2242.65</v>
      </c>
      <c r="X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2316.64</v>
      </c>
      <c r="Y167" s="128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2234.9700000000003</v>
      </c>
    </row>
    <row r="168" spans="1:25" x14ac:dyDescent="0.2">
      <c r="A168" s="94">
        <f t="shared" si="4"/>
        <v>41587</v>
      </c>
      <c r="B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2225.3200000000002</v>
      </c>
      <c r="C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2280.35</v>
      </c>
      <c r="D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2313.8200000000002</v>
      </c>
      <c r="E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2334.13</v>
      </c>
      <c r="F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2339.31</v>
      </c>
      <c r="G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2333.85</v>
      </c>
      <c r="H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2285.25</v>
      </c>
      <c r="I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2271.9499999999998</v>
      </c>
      <c r="J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2238.86</v>
      </c>
      <c r="K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2421.34</v>
      </c>
      <c r="L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2386.04</v>
      </c>
      <c r="M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2397.31</v>
      </c>
      <c r="N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2397.29</v>
      </c>
      <c r="O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2445.9700000000003</v>
      </c>
      <c r="P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2471.2600000000002</v>
      </c>
      <c r="Q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2499.5</v>
      </c>
      <c r="R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2477.33</v>
      </c>
      <c r="S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2434.77</v>
      </c>
      <c r="T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2223.5100000000002</v>
      </c>
      <c r="U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2261.38</v>
      </c>
      <c r="V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2249.96</v>
      </c>
      <c r="W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2252.21</v>
      </c>
      <c r="X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2306.5</v>
      </c>
      <c r="Y168" s="128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2229.9</v>
      </c>
    </row>
    <row r="169" spans="1:25" x14ac:dyDescent="0.2">
      <c r="A169" s="94">
        <f t="shared" si="4"/>
        <v>41588</v>
      </c>
      <c r="B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2241.52</v>
      </c>
      <c r="C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2289.35</v>
      </c>
      <c r="D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2328.4700000000003</v>
      </c>
      <c r="E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2338.85</v>
      </c>
      <c r="F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2344.21</v>
      </c>
      <c r="G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2349.77</v>
      </c>
      <c r="H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2299.0500000000002</v>
      </c>
      <c r="I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2266.37</v>
      </c>
      <c r="J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2217.33</v>
      </c>
      <c r="K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2401.85</v>
      </c>
      <c r="L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2352.2399999999998</v>
      </c>
      <c r="M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2347.04</v>
      </c>
      <c r="N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2390.11</v>
      </c>
      <c r="O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2413.12</v>
      </c>
      <c r="P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2425.09</v>
      </c>
      <c r="Q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2437.5700000000002</v>
      </c>
      <c r="R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2456.06</v>
      </c>
      <c r="S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2396.84</v>
      </c>
      <c r="T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2207.0299999999997</v>
      </c>
      <c r="U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2253.66</v>
      </c>
      <c r="V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2248.77</v>
      </c>
      <c r="W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2233.39</v>
      </c>
      <c r="X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2309.33</v>
      </c>
      <c r="Y169" s="128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2231.61</v>
      </c>
    </row>
    <row r="170" spans="1:25" x14ac:dyDescent="0.2">
      <c r="A170" s="94">
        <f t="shared" si="4"/>
        <v>41589</v>
      </c>
      <c r="B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2247.4499999999998</v>
      </c>
      <c r="C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2294.1999999999998</v>
      </c>
      <c r="D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2320.92</v>
      </c>
      <c r="E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2339.56</v>
      </c>
      <c r="F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2344.52</v>
      </c>
      <c r="G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2325.87</v>
      </c>
      <c r="H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2263.59</v>
      </c>
      <c r="I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2421.75</v>
      </c>
      <c r="J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2360.33</v>
      </c>
      <c r="K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2417.2399999999998</v>
      </c>
      <c r="L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2390.16</v>
      </c>
      <c r="M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2279.29</v>
      </c>
      <c r="N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2305.69</v>
      </c>
      <c r="O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2321.5</v>
      </c>
      <c r="P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2325.58</v>
      </c>
      <c r="Q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2317.33</v>
      </c>
      <c r="R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2438.2200000000003</v>
      </c>
      <c r="S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2415.81</v>
      </c>
      <c r="T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2254.88</v>
      </c>
      <c r="U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2222.15</v>
      </c>
      <c r="V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2219.54</v>
      </c>
      <c r="W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2242.36</v>
      </c>
      <c r="X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2294.0100000000002</v>
      </c>
      <c r="Y170" s="128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2225.1</v>
      </c>
    </row>
    <row r="171" spans="1:25" x14ac:dyDescent="0.2">
      <c r="A171" s="94">
        <f t="shared" si="4"/>
        <v>41590</v>
      </c>
      <c r="B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2231.11</v>
      </c>
      <c r="C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2279.81</v>
      </c>
      <c r="D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2304.81</v>
      </c>
      <c r="E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2322.31</v>
      </c>
      <c r="F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2322.29</v>
      </c>
      <c r="G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2304.91</v>
      </c>
      <c r="H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2249.61</v>
      </c>
      <c r="I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2403.9</v>
      </c>
      <c r="J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2344.23</v>
      </c>
      <c r="K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2403.37</v>
      </c>
      <c r="L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2372.27</v>
      </c>
      <c r="M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2280.62</v>
      </c>
      <c r="N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2306.9</v>
      </c>
      <c r="O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2322.81</v>
      </c>
      <c r="P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2326.83</v>
      </c>
      <c r="Q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2318.73</v>
      </c>
      <c r="R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2442.2399999999998</v>
      </c>
      <c r="S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2421.09</v>
      </c>
      <c r="T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2257.4899999999998</v>
      </c>
      <c r="U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2218.92</v>
      </c>
      <c r="V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2221.3000000000002</v>
      </c>
      <c r="W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2241.62</v>
      </c>
      <c r="X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2283.54</v>
      </c>
      <c r="Y171" s="128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2224.2399999999998</v>
      </c>
    </row>
    <row r="172" spans="1:25" x14ac:dyDescent="0.2">
      <c r="A172" s="94">
        <f t="shared" si="4"/>
        <v>41591</v>
      </c>
      <c r="B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2230.83</v>
      </c>
      <c r="C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2279.48</v>
      </c>
      <c r="D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2317.54</v>
      </c>
      <c r="E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2321.98</v>
      </c>
      <c r="F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2322.11</v>
      </c>
      <c r="G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2326.71</v>
      </c>
      <c r="H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2264.65</v>
      </c>
      <c r="I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2394.12</v>
      </c>
      <c r="J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2331.5100000000002</v>
      </c>
      <c r="K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2372.17</v>
      </c>
      <c r="L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2352.29</v>
      </c>
      <c r="M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2255.67</v>
      </c>
      <c r="N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2272.7399999999998</v>
      </c>
      <c r="O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2306.67</v>
      </c>
      <c r="P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2298.98</v>
      </c>
      <c r="Q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2302.91</v>
      </c>
      <c r="R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2418.34</v>
      </c>
      <c r="S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2372.9700000000003</v>
      </c>
      <c r="T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2256.5100000000002</v>
      </c>
      <c r="U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2207.04</v>
      </c>
      <c r="V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2220.61</v>
      </c>
      <c r="W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2238</v>
      </c>
      <c r="X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2279.79</v>
      </c>
      <c r="Y172" s="128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2219.7200000000003</v>
      </c>
    </row>
    <row r="173" spans="1:25" x14ac:dyDescent="0.2">
      <c r="A173" s="94">
        <f t="shared" si="4"/>
        <v>41592</v>
      </c>
      <c r="B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2237.83</v>
      </c>
      <c r="C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2287.62</v>
      </c>
      <c r="D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2317.46</v>
      </c>
      <c r="E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2321.9300000000003</v>
      </c>
      <c r="F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2326.44</v>
      </c>
      <c r="G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2317.71</v>
      </c>
      <c r="H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2264.35</v>
      </c>
      <c r="I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2394.0299999999997</v>
      </c>
      <c r="J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2331.4300000000003</v>
      </c>
      <c r="K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2367.7200000000003</v>
      </c>
      <c r="L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2348.96</v>
      </c>
      <c r="M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2249.92</v>
      </c>
      <c r="N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2263.2200000000003</v>
      </c>
      <c r="O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2284.75</v>
      </c>
      <c r="P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2288.4900000000002</v>
      </c>
      <c r="Q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2292.1800000000003</v>
      </c>
      <c r="R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2392.2799999999997</v>
      </c>
      <c r="S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2331.08</v>
      </c>
      <c r="T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2221.44</v>
      </c>
      <c r="U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2206.9299999999998</v>
      </c>
      <c r="V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2220.44</v>
      </c>
      <c r="W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2242.6999999999998</v>
      </c>
      <c r="X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2275.5100000000002</v>
      </c>
      <c r="Y173" s="128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2222.37</v>
      </c>
    </row>
    <row r="174" spans="1:25" x14ac:dyDescent="0.2">
      <c r="A174" s="94">
        <f t="shared" si="4"/>
        <v>41593</v>
      </c>
      <c r="B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2234.31</v>
      </c>
      <c r="C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2284.36</v>
      </c>
      <c r="D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2314.77</v>
      </c>
      <c r="E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2319.0700000000002</v>
      </c>
      <c r="F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2323.83</v>
      </c>
      <c r="G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2310.23</v>
      </c>
      <c r="H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2254.4499999999998</v>
      </c>
      <c r="I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2382.4499999999998</v>
      </c>
      <c r="J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2328.4700000000003</v>
      </c>
      <c r="K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2403.2200000000003</v>
      </c>
      <c r="L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2398.06</v>
      </c>
      <c r="M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2266.5500000000002</v>
      </c>
      <c r="N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2273.59</v>
      </c>
      <c r="O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2284.4</v>
      </c>
      <c r="P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2288.1</v>
      </c>
      <c r="Q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2280.6999999999998</v>
      </c>
      <c r="R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2367.0500000000002</v>
      </c>
      <c r="S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2331.27</v>
      </c>
      <c r="T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2221.15</v>
      </c>
      <c r="U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2207.1</v>
      </c>
      <c r="V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2220.83</v>
      </c>
      <c r="W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2241.0300000000002</v>
      </c>
      <c r="X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2281.7399999999998</v>
      </c>
      <c r="Y174" s="128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2223.1</v>
      </c>
    </row>
    <row r="175" spans="1:25" x14ac:dyDescent="0.2">
      <c r="A175" s="94">
        <f t="shared" si="4"/>
        <v>41594</v>
      </c>
      <c r="B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2222.6799999999998</v>
      </c>
      <c r="C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2287.34</v>
      </c>
      <c r="D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2327.0100000000002</v>
      </c>
      <c r="E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2337.52</v>
      </c>
      <c r="F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2337.54</v>
      </c>
      <c r="G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2322.2200000000003</v>
      </c>
      <c r="H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2289.86</v>
      </c>
      <c r="I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2259.56</v>
      </c>
      <c r="J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2218.35</v>
      </c>
      <c r="K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2369.62</v>
      </c>
      <c r="L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2353.92</v>
      </c>
      <c r="M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2337.9899999999998</v>
      </c>
      <c r="N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2358.6</v>
      </c>
      <c r="O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2374.69</v>
      </c>
      <c r="P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2391.64</v>
      </c>
      <c r="Q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2414.9499999999998</v>
      </c>
      <c r="R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2409.3200000000002</v>
      </c>
      <c r="S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2351.1</v>
      </c>
      <c r="T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2245.92</v>
      </c>
      <c r="U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2245.64</v>
      </c>
      <c r="V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2245.88</v>
      </c>
      <c r="W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2248.8900000000003</v>
      </c>
      <c r="X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2290.42</v>
      </c>
      <c r="Y175" s="128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2222.87</v>
      </c>
    </row>
    <row r="176" spans="1:25" x14ac:dyDescent="0.2">
      <c r="A176" s="94">
        <f t="shared" si="4"/>
        <v>41595</v>
      </c>
      <c r="B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2216.91</v>
      </c>
      <c r="C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2261.98</v>
      </c>
      <c r="D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2288.9</v>
      </c>
      <c r="E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2303.41</v>
      </c>
      <c r="F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2307.96</v>
      </c>
      <c r="G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2266.23</v>
      </c>
      <c r="H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2299.27</v>
      </c>
      <c r="I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2267.15</v>
      </c>
      <c r="J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2225.69</v>
      </c>
      <c r="K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2414.83</v>
      </c>
      <c r="L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2358.73</v>
      </c>
      <c r="M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2348.06</v>
      </c>
      <c r="N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2343.34</v>
      </c>
      <c r="O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2348.2799999999997</v>
      </c>
      <c r="P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2343.5</v>
      </c>
      <c r="Q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2323.35</v>
      </c>
      <c r="R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2300.12</v>
      </c>
      <c r="S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2258.7200000000003</v>
      </c>
      <c r="T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2244.86</v>
      </c>
      <c r="U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2245.0699999999997</v>
      </c>
      <c r="V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2245.92</v>
      </c>
      <c r="W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2248.13</v>
      </c>
      <c r="X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2345.61</v>
      </c>
      <c r="Y176" s="128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2229.17</v>
      </c>
    </row>
    <row r="177" spans="1:27" x14ac:dyDescent="0.2">
      <c r="A177" s="94">
        <f t="shared" si="4"/>
        <v>41596</v>
      </c>
      <c r="B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2213.1999999999998</v>
      </c>
      <c r="C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2259.87</v>
      </c>
      <c r="D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2291.52</v>
      </c>
      <c r="E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2308.5500000000002</v>
      </c>
      <c r="F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2304.1800000000003</v>
      </c>
      <c r="G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2275.59</v>
      </c>
      <c r="H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2237.83</v>
      </c>
      <c r="I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2361.29</v>
      </c>
      <c r="J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2292.1</v>
      </c>
      <c r="K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2334.41</v>
      </c>
      <c r="L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2321.13</v>
      </c>
      <c r="M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2233.08</v>
      </c>
      <c r="N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2256.0500000000002</v>
      </c>
      <c r="O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2252.65</v>
      </c>
      <c r="P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2262.9</v>
      </c>
      <c r="Q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2266.37</v>
      </c>
      <c r="R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2352.4300000000003</v>
      </c>
      <c r="S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2310.4299999999998</v>
      </c>
      <c r="T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2253.92</v>
      </c>
      <c r="U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2249.1</v>
      </c>
      <c r="V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2249.3000000000002</v>
      </c>
      <c r="W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2240.1999999999998</v>
      </c>
      <c r="X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2331.84</v>
      </c>
      <c r="Y177" s="128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2223.9</v>
      </c>
    </row>
    <row r="178" spans="1:27" x14ac:dyDescent="0.2">
      <c r="A178" s="94">
        <f t="shared" si="4"/>
        <v>41597</v>
      </c>
      <c r="B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2213.7200000000003</v>
      </c>
      <c r="C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2260.0300000000002</v>
      </c>
      <c r="D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2292.1800000000003</v>
      </c>
      <c r="E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2308.91</v>
      </c>
      <c r="F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2304.56</v>
      </c>
      <c r="G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2276.11</v>
      </c>
      <c r="H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2238.4499999999998</v>
      </c>
      <c r="I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2361.3000000000002</v>
      </c>
      <c r="J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2291.14</v>
      </c>
      <c r="K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2333.12</v>
      </c>
      <c r="L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2319.9299999999998</v>
      </c>
      <c r="M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2231.75</v>
      </c>
      <c r="N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2255</v>
      </c>
      <c r="O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2251.54</v>
      </c>
      <c r="P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2261.98</v>
      </c>
      <c r="Q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2265.69</v>
      </c>
      <c r="R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2351.9899999999998</v>
      </c>
      <c r="S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2310.09</v>
      </c>
      <c r="T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2251.91</v>
      </c>
      <c r="U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2247.71</v>
      </c>
      <c r="V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2247.98</v>
      </c>
      <c r="W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2239.19</v>
      </c>
      <c r="X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2327.9700000000003</v>
      </c>
      <c r="Y178" s="128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2222.9</v>
      </c>
    </row>
    <row r="179" spans="1:27" x14ac:dyDescent="0.2">
      <c r="A179" s="94">
        <f t="shared" si="4"/>
        <v>41598</v>
      </c>
      <c r="B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2217.09</v>
      </c>
      <c r="C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2275.8000000000002</v>
      </c>
      <c r="D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2300.56</v>
      </c>
      <c r="E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2304.87</v>
      </c>
      <c r="F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2296.31</v>
      </c>
      <c r="G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2292.2800000000002</v>
      </c>
      <c r="H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2249.36</v>
      </c>
      <c r="I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2361.63</v>
      </c>
      <c r="J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2279.86</v>
      </c>
      <c r="K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2319.2799999999997</v>
      </c>
      <c r="L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2277.33</v>
      </c>
      <c r="M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2247.0100000000002</v>
      </c>
      <c r="N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2219.9899999999998</v>
      </c>
      <c r="O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2209.73</v>
      </c>
      <c r="P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2206.4300000000003</v>
      </c>
      <c r="Q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2209</v>
      </c>
      <c r="R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2284.84</v>
      </c>
      <c r="S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2256.94</v>
      </c>
      <c r="T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2252.5500000000002</v>
      </c>
      <c r="U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2248.09</v>
      </c>
      <c r="V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2218.81</v>
      </c>
      <c r="W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2241.7199999999998</v>
      </c>
      <c r="X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2367.23</v>
      </c>
      <c r="Y179" s="128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2265.9</v>
      </c>
    </row>
    <row r="180" spans="1:27" x14ac:dyDescent="0.2">
      <c r="A180" s="94">
        <f t="shared" si="4"/>
        <v>41599</v>
      </c>
      <c r="B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2220.56</v>
      </c>
      <c r="C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2248.21</v>
      </c>
      <c r="D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2267.44</v>
      </c>
      <c r="E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2283.56</v>
      </c>
      <c r="F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2275.37</v>
      </c>
      <c r="G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2248.37</v>
      </c>
      <c r="H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2213.5500000000002</v>
      </c>
      <c r="I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2314.33</v>
      </c>
      <c r="J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2268.5100000000002</v>
      </c>
      <c r="K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2301.89</v>
      </c>
      <c r="L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2285.41</v>
      </c>
      <c r="M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2223.75</v>
      </c>
      <c r="N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2221.1799999999998</v>
      </c>
      <c r="O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2236.9899999999998</v>
      </c>
      <c r="P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2236.92</v>
      </c>
      <c r="Q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2227.0500000000002</v>
      </c>
      <c r="R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2304.39</v>
      </c>
      <c r="S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2256.4900000000002</v>
      </c>
      <c r="T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2254.0100000000002</v>
      </c>
      <c r="U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2250.06</v>
      </c>
      <c r="V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2249.9900000000002</v>
      </c>
      <c r="W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2241.98</v>
      </c>
      <c r="X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2362.54</v>
      </c>
      <c r="Y180" s="128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2247.7800000000002</v>
      </c>
    </row>
    <row r="181" spans="1:27" x14ac:dyDescent="0.2">
      <c r="A181" s="94">
        <f t="shared" si="4"/>
        <v>41600</v>
      </c>
      <c r="B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2221.94</v>
      </c>
      <c r="C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2208.02</v>
      </c>
      <c r="D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2225.9499999999998</v>
      </c>
      <c r="E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2259.1</v>
      </c>
      <c r="F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2236.69</v>
      </c>
      <c r="G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2225.7399999999998</v>
      </c>
      <c r="H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2223.39</v>
      </c>
      <c r="I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2290.6800000000003</v>
      </c>
      <c r="J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2240.65</v>
      </c>
      <c r="K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2284.34</v>
      </c>
      <c r="L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2253.79</v>
      </c>
      <c r="M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2244.37</v>
      </c>
      <c r="N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2243.9700000000003</v>
      </c>
      <c r="O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2241.2399999999998</v>
      </c>
      <c r="P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2241.7399999999998</v>
      </c>
      <c r="Q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2240.6800000000003</v>
      </c>
      <c r="R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2263.64</v>
      </c>
      <c r="S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2238.25</v>
      </c>
      <c r="T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2255.7600000000002</v>
      </c>
      <c r="U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2250.54</v>
      </c>
      <c r="V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2255.06</v>
      </c>
      <c r="W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2243.9</v>
      </c>
      <c r="X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2385.8000000000002</v>
      </c>
      <c r="Y181" s="128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2265.16</v>
      </c>
    </row>
    <row r="182" spans="1:27" x14ac:dyDescent="0.2">
      <c r="A182" s="94">
        <f t="shared" si="4"/>
        <v>41601</v>
      </c>
      <c r="B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2222</v>
      </c>
      <c r="C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2219.85</v>
      </c>
      <c r="D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2218.9700000000003</v>
      </c>
      <c r="E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2218.0500000000002</v>
      </c>
      <c r="F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2217.62</v>
      </c>
      <c r="G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2217.62</v>
      </c>
      <c r="H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2220.04</v>
      </c>
      <c r="I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2222.9499999999998</v>
      </c>
      <c r="J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2230.88</v>
      </c>
      <c r="K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2267.12</v>
      </c>
      <c r="L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2235.31</v>
      </c>
      <c r="M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2216.02</v>
      </c>
      <c r="N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2246.25</v>
      </c>
      <c r="O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2262.59</v>
      </c>
      <c r="P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2266.56</v>
      </c>
      <c r="Q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2287.9499999999998</v>
      </c>
      <c r="R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2285.0700000000002</v>
      </c>
      <c r="S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2251.4899999999998</v>
      </c>
      <c r="T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2248.4700000000003</v>
      </c>
      <c r="U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2247.42</v>
      </c>
      <c r="V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2245.94</v>
      </c>
      <c r="W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2257.6999999999998</v>
      </c>
      <c r="X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2405.41</v>
      </c>
      <c r="Y182" s="128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2283.87</v>
      </c>
    </row>
    <row r="183" spans="1:27" x14ac:dyDescent="0.2">
      <c r="A183" s="94">
        <f t="shared" si="4"/>
        <v>41602</v>
      </c>
      <c r="B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2234.79</v>
      </c>
      <c r="C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2224.25</v>
      </c>
      <c r="D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2224.0100000000002</v>
      </c>
      <c r="E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2227.61</v>
      </c>
      <c r="F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2231.4</v>
      </c>
      <c r="G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2243.94</v>
      </c>
      <c r="H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2228.88</v>
      </c>
      <c r="I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2217.38</v>
      </c>
      <c r="J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2228.9700000000003</v>
      </c>
      <c r="K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2285.37</v>
      </c>
      <c r="L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2242.9899999999998</v>
      </c>
      <c r="M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2234.8200000000002</v>
      </c>
      <c r="N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2246.2200000000003</v>
      </c>
      <c r="O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2275.29</v>
      </c>
      <c r="P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2302.12</v>
      </c>
      <c r="Q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2306.8199999999997</v>
      </c>
      <c r="R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2284.8200000000002</v>
      </c>
      <c r="S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2212.69</v>
      </c>
      <c r="T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2245.87</v>
      </c>
      <c r="U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2247.42</v>
      </c>
      <c r="V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2248.84</v>
      </c>
      <c r="W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2256.9899999999998</v>
      </c>
      <c r="X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2424.79</v>
      </c>
      <c r="Y183" s="128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2285.15</v>
      </c>
    </row>
    <row r="184" spans="1:27" x14ac:dyDescent="0.2">
      <c r="A184" s="94">
        <f t="shared" si="4"/>
        <v>41603</v>
      </c>
      <c r="B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2223.46</v>
      </c>
      <c r="C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2209.46</v>
      </c>
      <c r="D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2233.67</v>
      </c>
      <c r="E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2248.2199999999998</v>
      </c>
      <c r="F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2236.92</v>
      </c>
      <c r="G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2226.5500000000002</v>
      </c>
      <c r="H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2221.23</v>
      </c>
      <c r="I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2291.0700000000002</v>
      </c>
      <c r="J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2241.42</v>
      </c>
      <c r="K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2301.96</v>
      </c>
      <c r="L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2269.83</v>
      </c>
      <c r="M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2245.0699999999997</v>
      </c>
      <c r="N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2228.14</v>
      </c>
      <c r="O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2209.11</v>
      </c>
      <c r="P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2210.4899999999998</v>
      </c>
      <c r="Q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2222.19</v>
      </c>
      <c r="R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2276.34</v>
      </c>
      <c r="S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2250.4</v>
      </c>
      <c r="T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2254.86</v>
      </c>
      <c r="U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2255.83</v>
      </c>
      <c r="V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2256.61</v>
      </c>
      <c r="W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2244.1400000000003</v>
      </c>
      <c r="X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2399.7600000000002</v>
      </c>
      <c r="Y184" s="128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2257.81</v>
      </c>
    </row>
    <row r="185" spans="1:27" x14ac:dyDescent="0.2">
      <c r="A185" s="94">
        <f t="shared" si="4"/>
        <v>41604</v>
      </c>
      <c r="B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2222.81</v>
      </c>
      <c r="C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2219.58</v>
      </c>
      <c r="D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2233.73</v>
      </c>
      <c r="E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2248.2199999999998</v>
      </c>
      <c r="F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2237.1800000000003</v>
      </c>
      <c r="G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2230.17</v>
      </c>
      <c r="H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2220.06</v>
      </c>
      <c r="I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2292.06</v>
      </c>
      <c r="J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2256.06</v>
      </c>
      <c r="K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2319.87</v>
      </c>
      <c r="L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2306.69</v>
      </c>
      <c r="M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2222.8200000000002</v>
      </c>
      <c r="N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2244.67</v>
      </c>
      <c r="O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2247.79</v>
      </c>
      <c r="P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2251.35</v>
      </c>
      <c r="Q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2241.1800000000003</v>
      </c>
      <c r="R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2342.06</v>
      </c>
      <c r="S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2297.7399999999998</v>
      </c>
      <c r="T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2254.4899999999998</v>
      </c>
      <c r="U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2255.34</v>
      </c>
      <c r="V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2255.77</v>
      </c>
      <c r="W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2241</v>
      </c>
      <c r="X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2375.4499999999998</v>
      </c>
      <c r="Y185" s="128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2245.7800000000002</v>
      </c>
    </row>
    <row r="186" spans="1:27" x14ac:dyDescent="0.2">
      <c r="A186" s="94">
        <f t="shared" si="4"/>
        <v>41605</v>
      </c>
      <c r="B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2222.67</v>
      </c>
      <c r="C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2233.7399999999998</v>
      </c>
      <c r="D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2248.5100000000002</v>
      </c>
      <c r="E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2255.9899999999998</v>
      </c>
      <c r="F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2252.2600000000002</v>
      </c>
      <c r="G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2248.12</v>
      </c>
      <c r="H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2211.12</v>
      </c>
      <c r="I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2306.5300000000002</v>
      </c>
      <c r="J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2262.41</v>
      </c>
      <c r="K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2328.7200000000003</v>
      </c>
      <c r="L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2332.9499999999998</v>
      </c>
      <c r="M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2238.94</v>
      </c>
      <c r="N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2255.56</v>
      </c>
      <c r="O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2262.16</v>
      </c>
      <c r="P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2265.36</v>
      </c>
      <c r="Q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2269.12</v>
      </c>
      <c r="R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2365.96</v>
      </c>
      <c r="S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2309.2600000000002</v>
      </c>
      <c r="T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2254.63</v>
      </c>
      <c r="U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2254.61</v>
      </c>
      <c r="V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2255.77</v>
      </c>
      <c r="W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2241.17</v>
      </c>
      <c r="X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2353.17</v>
      </c>
      <c r="Y186" s="128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2230.36</v>
      </c>
    </row>
    <row r="187" spans="1:27" x14ac:dyDescent="0.2">
      <c r="A187" s="94">
        <f t="shared" si="4"/>
        <v>41606</v>
      </c>
      <c r="B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2211.58</v>
      </c>
      <c r="C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2248.1999999999998</v>
      </c>
      <c r="D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2275.1999999999998</v>
      </c>
      <c r="E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2287.46</v>
      </c>
      <c r="F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2279.29</v>
      </c>
      <c r="G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2271</v>
      </c>
      <c r="H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2220.63</v>
      </c>
      <c r="I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2311.6999999999998</v>
      </c>
      <c r="J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2263.16</v>
      </c>
      <c r="K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2308.35</v>
      </c>
      <c r="L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2295.65</v>
      </c>
      <c r="M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2212.54</v>
      </c>
      <c r="N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2223.36</v>
      </c>
      <c r="O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2236.02</v>
      </c>
      <c r="P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2245.5</v>
      </c>
      <c r="Q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2270.31</v>
      </c>
      <c r="R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2367.86</v>
      </c>
      <c r="S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2311.5100000000002</v>
      </c>
      <c r="T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2248.2800000000002</v>
      </c>
      <c r="U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2249.3000000000002</v>
      </c>
      <c r="V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2250.4499999999998</v>
      </c>
      <c r="W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2240.0300000000002</v>
      </c>
      <c r="X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2341.62</v>
      </c>
      <c r="Y187" s="128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2229.65</v>
      </c>
    </row>
    <row r="188" spans="1:27" x14ac:dyDescent="0.2">
      <c r="A188" s="94">
        <f t="shared" si="4"/>
        <v>41607</v>
      </c>
      <c r="B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2220.9700000000003</v>
      </c>
      <c r="C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2226.33</v>
      </c>
      <c r="D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2247.92</v>
      </c>
      <c r="E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2251.77</v>
      </c>
      <c r="F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2247.94</v>
      </c>
      <c r="G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2240.37</v>
      </c>
      <c r="H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2221.48</v>
      </c>
      <c r="I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2291.4299999999998</v>
      </c>
      <c r="J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2245.9300000000003</v>
      </c>
      <c r="K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2287.15</v>
      </c>
      <c r="L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2271.2600000000002</v>
      </c>
      <c r="M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2246.4499999999998</v>
      </c>
      <c r="N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2223.15</v>
      </c>
      <c r="O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2235.83</v>
      </c>
      <c r="P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2232.21</v>
      </c>
      <c r="Q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2226.29</v>
      </c>
      <c r="R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2311.7600000000002</v>
      </c>
      <c r="S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2270.31</v>
      </c>
      <c r="T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2252.67</v>
      </c>
      <c r="U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2249.64</v>
      </c>
      <c r="V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2251.31</v>
      </c>
      <c r="W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2240.9</v>
      </c>
      <c r="X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2373.58</v>
      </c>
      <c r="Y188" s="128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2229.25</v>
      </c>
    </row>
    <row r="189" spans="1:27" x14ac:dyDescent="0.2">
      <c r="A189" s="94">
        <f t="shared" si="4"/>
        <v>41608</v>
      </c>
      <c r="B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2223.46</v>
      </c>
      <c r="C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2221.11</v>
      </c>
      <c r="D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2236.7799999999997</v>
      </c>
      <c r="E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2245.14</v>
      </c>
      <c r="F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2240.9900000000002</v>
      </c>
      <c r="G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2248.8000000000002</v>
      </c>
      <c r="H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2228.4899999999998</v>
      </c>
      <c r="I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2227.56</v>
      </c>
      <c r="J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2229.35</v>
      </c>
      <c r="K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2248.08</v>
      </c>
      <c r="L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2225.91</v>
      </c>
      <c r="M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2210.9499999999998</v>
      </c>
      <c r="N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2236.29</v>
      </c>
      <c r="O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2248.4</v>
      </c>
      <c r="P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2256.5100000000002</v>
      </c>
      <c r="Q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2265.11</v>
      </c>
      <c r="R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2262.12</v>
      </c>
      <c r="S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2241.5699999999997</v>
      </c>
      <c r="T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2247.08</v>
      </c>
      <c r="U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2246.8000000000002</v>
      </c>
      <c r="V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2248.65</v>
      </c>
      <c r="W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2246.38</v>
      </c>
      <c r="X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2383.33</v>
      </c>
      <c r="Y189" s="128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2228.73</v>
      </c>
      <c r="AA189" s="95"/>
    </row>
    <row r="191" spans="1:27" x14ac:dyDescent="0.25">
      <c r="A191" s="102" t="s">
        <v>160</v>
      </c>
    </row>
    <row r="192" spans="1:27" ht="12.75" x14ac:dyDescent="0.2">
      <c r="A192" s="165" t="s">
        <v>50</v>
      </c>
      <c r="B192" s="168" t="s">
        <v>131</v>
      </c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70"/>
    </row>
    <row r="193" spans="1:25" ht="12.75" x14ac:dyDescent="0.2">
      <c r="A193" s="166"/>
      <c r="B193" s="171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3"/>
    </row>
    <row r="194" spans="1:25" ht="12.75" x14ac:dyDescent="0.2">
      <c r="A194" s="166"/>
      <c r="B194" s="174" t="s">
        <v>132</v>
      </c>
      <c r="C194" s="163" t="s">
        <v>133</v>
      </c>
      <c r="D194" s="163" t="s">
        <v>134</v>
      </c>
      <c r="E194" s="163" t="s">
        <v>135</v>
      </c>
      <c r="F194" s="163" t="s">
        <v>136</v>
      </c>
      <c r="G194" s="163" t="s">
        <v>137</v>
      </c>
      <c r="H194" s="163" t="s">
        <v>138</v>
      </c>
      <c r="I194" s="163" t="s">
        <v>139</v>
      </c>
      <c r="J194" s="163" t="s">
        <v>140</v>
      </c>
      <c r="K194" s="163" t="s">
        <v>141</v>
      </c>
      <c r="L194" s="163" t="s">
        <v>142</v>
      </c>
      <c r="M194" s="163" t="s">
        <v>143</v>
      </c>
      <c r="N194" s="176" t="s">
        <v>144</v>
      </c>
      <c r="O194" s="163" t="s">
        <v>145</v>
      </c>
      <c r="P194" s="163" t="s">
        <v>146</v>
      </c>
      <c r="Q194" s="163" t="s">
        <v>147</v>
      </c>
      <c r="R194" s="163" t="s">
        <v>148</v>
      </c>
      <c r="S194" s="163" t="s">
        <v>149</v>
      </c>
      <c r="T194" s="163" t="s">
        <v>150</v>
      </c>
      <c r="U194" s="163" t="s">
        <v>151</v>
      </c>
      <c r="V194" s="163" t="s">
        <v>152</v>
      </c>
      <c r="W194" s="163" t="s">
        <v>153</v>
      </c>
      <c r="X194" s="163" t="s">
        <v>154</v>
      </c>
      <c r="Y194" s="163" t="s">
        <v>155</v>
      </c>
    </row>
    <row r="195" spans="1:25" ht="12.75" x14ac:dyDescent="0.2">
      <c r="A195" s="167"/>
      <c r="B195" s="175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7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94">
        <f t="shared" ref="A196:A225" si="5">A160</f>
        <v>41579</v>
      </c>
      <c r="B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2272.5100000000002</v>
      </c>
      <c r="C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2323.06</v>
      </c>
      <c r="D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2346.92</v>
      </c>
      <c r="E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2346.94</v>
      </c>
      <c r="F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2352.27</v>
      </c>
      <c r="G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2348.7200000000003</v>
      </c>
      <c r="H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2290.71</v>
      </c>
      <c r="I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2460.09</v>
      </c>
      <c r="J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2394.62</v>
      </c>
      <c r="K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2480.92</v>
      </c>
      <c r="L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2443.98</v>
      </c>
      <c r="M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2313.71</v>
      </c>
      <c r="N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2348.3000000000002</v>
      </c>
      <c r="O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2376.2399999999998</v>
      </c>
      <c r="P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2385.1</v>
      </c>
      <c r="Q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2379.83</v>
      </c>
      <c r="R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2572.1999999999998</v>
      </c>
      <c r="S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2581.27</v>
      </c>
      <c r="T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2390.13</v>
      </c>
      <c r="U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2266.67</v>
      </c>
      <c r="V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2258.08</v>
      </c>
      <c r="W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2209.9899999999998</v>
      </c>
      <c r="X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2229.67</v>
      </c>
      <c r="Y196" s="128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2223.21</v>
      </c>
    </row>
    <row r="197" spans="1:25" x14ac:dyDescent="0.2">
      <c r="A197" s="94">
        <f t="shared" si="5"/>
        <v>41580</v>
      </c>
      <c r="B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2230.83</v>
      </c>
      <c r="C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2283.98</v>
      </c>
      <c r="D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2312.9</v>
      </c>
      <c r="E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2317.86</v>
      </c>
      <c r="F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2333.63</v>
      </c>
      <c r="G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2313.44</v>
      </c>
      <c r="H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2289.54</v>
      </c>
      <c r="I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2267.1800000000003</v>
      </c>
      <c r="J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2213.9</v>
      </c>
      <c r="K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2416.9</v>
      </c>
      <c r="L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2398.85</v>
      </c>
      <c r="M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2417.2200000000003</v>
      </c>
      <c r="N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2430.23</v>
      </c>
      <c r="O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2436.77</v>
      </c>
      <c r="P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2449.46</v>
      </c>
      <c r="Q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2484.6799999999998</v>
      </c>
      <c r="R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2499.79</v>
      </c>
      <c r="S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2479.1999999999998</v>
      </c>
      <c r="T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2266.84</v>
      </c>
      <c r="U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2224.34</v>
      </c>
      <c r="V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2204.8200000000002</v>
      </c>
      <c r="W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2225.62</v>
      </c>
      <c r="X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2279.5500000000002</v>
      </c>
      <c r="Y197" s="128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2210.04</v>
      </c>
    </row>
    <row r="198" spans="1:25" x14ac:dyDescent="0.2">
      <c r="A198" s="94">
        <f t="shared" si="5"/>
        <v>41581</v>
      </c>
      <c r="B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2244.65</v>
      </c>
      <c r="C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2285.09</v>
      </c>
      <c r="D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2319.19</v>
      </c>
      <c r="E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2335.71</v>
      </c>
      <c r="F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2341.16</v>
      </c>
      <c r="G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2315.25</v>
      </c>
      <c r="H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2305.4899999999998</v>
      </c>
      <c r="I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2295.71</v>
      </c>
      <c r="J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2255.2200000000003</v>
      </c>
      <c r="K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2468.42</v>
      </c>
      <c r="L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2440.9299999999998</v>
      </c>
      <c r="M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2434.33</v>
      </c>
      <c r="N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2448.06</v>
      </c>
      <c r="O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2504.59</v>
      </c>
      <c r="P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2543.33</v>
      </c>
      <c r="Q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2551.46</v>
      </c>
      <c r="R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2543.0299999999997</v>
      </c>
      <c r="S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2515.16</v>
      </c>
      <c r="T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2280.19</v>
      </c>
      <c r="U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2205.33</v>
      </c>
      <c r="V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2199.9</v>
      </c>
      <c r="W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2236.2600000000002</v>
      </c>
      <c r="X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2291.69</v>
      </c>
      <c r="Y198" s="128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2215.35</v>
      </c>
    </row>
    <row r="199" spans="1:25" x14ac:dyDescent="0.2">
      <c r="A199" s="94">
        <f t="shared" si="5"/>
        <v>41582</v>
      </c>
      <c r="B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2244.4899999999998</v>
      </c>
      <c r="C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2285.19</v>
      </c>
      <c r="D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2319.2600000000002</v>
      </c>
      <c r="E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2335.39</v>
      </c>
      <c r="F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2340.65</v>
      </c>
      <c r="G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2314.77</v>
      </c>
      <c r="H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2304.56</v>
      </c>
      <c r="I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2293.73</v>
      </c>
      <c r="J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2253.3000000000002</v>
      </c>
      <c r="K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2467.56</v>
      </c>
      <c r="L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2440.54</v>
      </c>
      <c r="M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2433.77</v>
      </c>
      <c r="N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2447.48</v>
      </c>
      <c r="O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2503.61</v>
      </c>
      <c r="P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2542.91</v>
      </c>
      <c r="Q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2551.4</v>
      </c>
      <c r="R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2542.56</v>
      </c>
      <c r="S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2514.4299999999998</v>
      </c>
      <c r="T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2279.63</v>
      </c>
      <c r="U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2206.6</v>
      </c>
      <c r="V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2199.14</v>
      </c>
      <c r="W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2235.52</v>
      </c>
      <c r="X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2285.92</v>
      </c>
      <c r="Y199" s="128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2220.81</v>
      </c>
    </row>
    <row r="200" spans="1:25" x14ac:dyDescent="0.2">
      <c r="A200" s="94">
        <f t="shared" si="5"/>
        <v>41583</v>
      </c>
      <c r="B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2263.5</v>
      </c>
      <c r="C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2309.15</v>
      </c>
      <c r="D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2331.09</v>
      </c>
      <c r="E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2350.4300000000003</v>
      </c>
      <c r="F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2350.31</v>
      </c>
      <c r="G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2327.0100000000002</v>
      </c>
      <c r="H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2291.81</v>
      </c>
      <c r="I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2451</v>
      </c>
      <c r="J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2419.31</v>
      </c>
      <c r="K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2527.13</v>
      </c>
      <c r="L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2519.25</v>
      </c>
      <c r="M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2392.4499999999998</v>
      </c>
      <c r="N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2402.73</v>
      </c>
      <c r="O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2445.04</v>
      </c>
      <c r="P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2408.0300000000002</v>
      </c>
      <c r="Q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2418.37</v>
      </c>
      <c r="R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2634.95</v>
      </c>
      <c r="S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2606.85</v>
      </c>
      <c r="T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2390.9300000000003</v>
      </c>
      <c r="U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2283.27</v>
      </c>
      <c r="V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2294.94</v>
      </c>
      <c r="W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2232.9499999999998</v>
      </c>
      <c r="X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2238.3900000000003</v>
      </c>
      <c r="Y200" s="128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2215.96</v>
      </c>
    </row>
    <row r="201" spans="1:25" x14ac:dyDescent="0.2">
      <c r="A201" s="94">
        <f t="shared" si="5"/>
        <v>41584</v>
      </c>
      <c r="B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2291.39</v>
      </c>
      <c r="C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2336.1799999999998</v>
      </c>
      <c r="D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2370.31</v>
      </c>
      <c r="E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2386.12</v>
      </c>
      <c r="F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2380.7399999999998</v>
      </c>
      <c r="G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2365.69</v>
      </c>
      <c r="H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2304.88</v>
      </c>
      <c r="I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2479.04</v>
      </c>
      <c r="J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2439.81</v>
      </c>
      <c r="K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2555.31</v>
      </c>
      <c r="L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2547.88</v>
      </c>
      <c r="M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2397.8000000000002</v>
      </c>
      <c r="N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2428.9899999999998</v>
      </c>
      <c r="O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2445.1</v>
      </c>
      <c r="P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2445.04</v>
      </c>
      <c r="Q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2456.37</v>
      </c>
      <c r="R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2689.91</v>
      </c>
      <c r="S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2658.24</v>
      </c>
      <c r="T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2407.59</v>
      </c>
      <c r="U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2335.6400000000003</v>
      </c>
      <c r="V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2359.0700000000002</v>
      </c>
      <c r="W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2279.5500000000002</v>
      </c>
      <c r="X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2253.25</v>
      </c>
      <c r="Y201" s="128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2236.63</v>
      </c>
    </row>
    <row r="202" spans="1:25" x14ac:dyDescent="0.2">
      <c r="A202" s="94">
        <f t="shared" si="5"/>
        <v>41585</v>
      </c>
      <c r="B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2282.0100000000002</v>
      </c>
      <c r="C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2344.46</v>
      </c>
      <c r="D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2374.59</v>
      </c>
      <c r="E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2385.3200000000002</v>
      </c>
      <c r="F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2380.0500000000002</v>
      </c>
      <c r="G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2374.9499999999998</v>
      </c>
      <c r="H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2317.64</v>
      </c>
      <c r="I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2485.1999999999998</v>
      </c>
      <c r="J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2407.52</v>
      </c>
      <c r="K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2498.5500000000002</v>
      </c>
      <c r="L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2453.6</v>
      </c>
      <c r="M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2316.6999999999998</v>
      </c>
      <c r="N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2342.1</v>
      </c>
      <c r="O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2359.81</v>
      </c>
      <c r="P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2355.5100000000002</v>
      </c>
      <c r="Q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2342.67</v>
      </c>
      <c r="R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2499</v>
      </c>
      <c r="S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2468.4899999999998</v>
      </c>
      <c r="T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2340.34</v>
      </c>
      <c r="U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2317.58</v>
      </c>
      <c r="V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2340.0300000000002</v>
      </c>
      <c r="W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2256.8900000000003</v>
      </c>
      <c r="X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2238.21</v>
      </c>
      <c r="Y202" s="128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2216.29</v>
      </c>
    </row>
    <row r="203" spans="1:25" x14ac:dyDescent="0.2">
      <c r="A203" s="94">
        <f t="shared" si="5"/>
        <v>41586</v>
      </c>
      <c r="B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2247.06</v>
      </c>
      <c r="C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2294.7400000000002</v>
      </c>
      <c r="D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2312.69</v>
      </c>
      <c r="E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2335.69</v>
      </c>
      <c r="F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2335.6400000000003</v>
      </c>
      <c r="G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2317.5500000000002</v>
      </c>
      <c r="H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2263.7400000000002</v>
      </c>
      <c r="I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2428.59</v>
      </c>
      <c r="J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2359.98</v>
      </c>
      <c r="K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2424.33</v>
      </c>
      <c r="L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2391.7399999999998</v>
      </c>
      <c r="M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2293.59</v>
      </c>
      <c r="N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2317.37</v>
      </c>
      <c r="O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2334.04</v>
      </c>
      <c r="P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2342.67</v>
      </c>
      <c r="Q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2342.7600000000002</v>
      </c>
      <c r="R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2441.96</v>
      </c>
      <c r="S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2420.31</v>
      </c>
      <c r="T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2230.52</v>
      </c>
      <c r="U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2203.63</v>
      </c>
      <c r="V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2219.64</v>
      </c>
      <c r="W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2231.31</v>
      </c>
      <c r="X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2304.04</v>
      </c>
      <c r="Y203" s="128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2223.77</v>
      </c>
    </row>
    <row r="204" spans="1:25" x14ac:dyDescent="0.2">
      <c r="A204" s="94">
        <f t="shared" si="5"/>
        <v>41587</v>
      </c>
      <c r="B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2214.2800000000002</v>
      </c>
      <c r="C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2268.37</v>
      </c>
      <c r="D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2301.27</v>
      </c>
      <c r="E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2321.23</v>
      </c>
      <c r="F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2326.3200000000002</v>
      </c>
      <c r="G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2320.96</v>
      </c>
      <c r="H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2273.1799999999998</v>
      </c>
      <c r="I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2260.11</v>
      </c>
      <c r="J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2227.59</v>
      </c>
      <c r="K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2406.9499999999998</v>
      </c>
      <c r="L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2372.25</v>
      </c>
      <c r="M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2383.33</v>
      </c>
      <c r="N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2383.31</v>
      </c>
      <c r="O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2431.15</v>
      </c>
      <c r="P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2456.02</v>
      </c>
      <c r="Q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2483.77</v>
      </c>
      <c r="R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2461.98</v>
      </c>
      <c r="S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2420.15</v>
      </c>
      <c r="T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2212.5</v>
      </c>
      <c r="U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2249.73</v>
      </c>
      <c r="V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2238.5</v>
      </c>
      <c r="W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2240.71</v>
      </c>
      <c r="X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2294.08</v>
      </c>
      <c r="Y204" s="128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2218.79</v>
      </c>
    </row>
    <row r="205" spans="1:25" x14ac:dyDescent="0.2">
      <c r="A205" s="94">
        <f t="shared" si="5"/>
        <v>41588</v>
      </c>
      <c r="B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2230.21</v>
      </c>
      <c r="C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2277.2200000000003</v>
      </c>
      <c r="D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2315.67</v>
      </c>
      <c r="E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2325.87</v>
      </c>
      <c r="F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2331.1400000000003</v>
      </c>
      <c r="G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2336.61</v>
      </c>
      <c r="H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2286.7600000000002</v>
      </c>
      <c r="I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2254.63</v>
      </c>
      <c r="J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2206.4300000000003</v>
      </c>
      <c r="K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2387.79</v>
      </c>
      <c r="L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2339.0299999999997</v>
      </c>
      <c r="M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2333.92</v>
      </c>
      <c r="N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2376.25</v>
      </c>
      <c r="O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2398.87</v>
      </c>
      <c r="P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2410.64</v>
      </c>
      <c r="Q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2422.9</v>
      </c>
      <c r="R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2441.08</v>
      </c>
      <c r="S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2382.87</v>
      </c>
      <c r="T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2196.3000000000002</v>
      </c>
      <c r="U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2242.13</v>
      </c>
      <c r="V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2237.33</v>
      </c>
      <c r="W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2222.21</v>
      </c>
      <c r="X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2296.85</v>
      </c>
      <c r="Y205" s="128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2220.4700000000003</v>
      </c>
    </row>
    <row r="206" spans="1:25" x14ac:dyDescent="0.2">
      <c r="A206" s="94">
        <f t="shared" si="5"/>
        <v>41589</v>
      </c>
      <c r="B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2236.0300000000002</v>
      </c>
      <c r="C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2281.9899999999998</v>
      </c>
      <c r="D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2308.2400000000002</v>
      </c>
      <c r="E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2326.5700000000002</v>
      </c>
      <c r="F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2331.44</v>
      </c>
      <c r="G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2313.11</v>
      </c>
      <c r="H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2251.89</v>
      </c>
      <c r="I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2407.35</v>
      </c>
      <c r="J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2346.98</v>
      </c>
      <c r="K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2402.92</v>
      </c>
      <c r="L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2376.3000000000002</v>
      </c>
      <c r="M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2267.33</v>
      </c>
      <c r="N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2293.2799999999997</v>
      </c>
      <c r="O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2308.8200000000002</v>
      </c>
      <c r="P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2312.83</v>
      </c>
      <c r="Q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2304.7200000000003</v>
      </c>
      <c r="R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2423.5299999999997</v>
      </c>
      <c r="S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2401.5100000000002</v>
      </c>
      <c r="T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2243.34</v>
      </c>
      <c r="U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2211.17</v>
      </c>
      <c r="V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2208.61</v>
      </c>
      <c r="W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2231.0299999999997</v>
      </c>
      <c r="X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2281.8000000000002</v>
      </c>
      <c r="Y206" s="128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2214.0700000000002</v>
      </c>
    </row>
    <row r="207" spans="1:25" x14ac:dyDescent="0.2">
      <c r="A207" s="94">
        <f t="shared" si="5"/>
        <v>41590</v>
      </c>
      <c r="B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2219.9700000000003</v>
      </c>
      <c r="C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2267.84</v>
      </c>
      <c r="D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2292.41</v>
      </c>
      <c r="E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2309.61</v>
      </c>
      <c r="F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2309.59</v>
      </c>
      <c r="G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2292.5100000000002</v>
      </c>
      <c r="H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2238.16</v>
      </c>
      <c r="I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2389.81</v>
      </c>
      <c r="J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2331.15</v>
      </c>
      <c r="K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2389.2799999999997</v>
      </c>
      <c r="L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2358.7200000000003</v>
      </c>
      <c r="M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2268.64</v>
      </c>
      <c r="N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2294.46</v>
      </c>
      <c r="O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2310.1</v>
      </c>
      <c r="P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2314.06</v>
      </c>
      <c r="Q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2306.09</v>
      </c>
      <c r="R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2427.4899999999998</v>
      </c>
      <c r="S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2406.6999999999998</v>
      </c>
      <c r="T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2245.91</v>
      </c>
      <c r="U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2208</v>
      </c>
      <c r="V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2210.34</v>
      </c>
      <c r="W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2230.31</v>
      </c>
      <c r="X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2271.5</v>
      </c>
      <c r="Y207" s="128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2213.2200000000003</v>
      </c>
    </row>
    <row r="208" spans="1:25" x14ac:dyDescent="0.2">
      <c r="A208" s="94">
        <f t="shared" si="5"/>
        <v>41591</v>
      </c>
      <c r="B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2219.6999999999998</v>
      </c>
      <c r="C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2267.52</v>
      </c>
      <c r="D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2304.92</v>
      </c>
      <c r="E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2309.29</v>
      </c>
      <c r="F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2309.42</v>
      </c>
      <c r="G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2313.9299999999998</v>
      </c>
      <c r="H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2252.94</v>
      </c>
      <c r="I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2380.1999999999998</v>
      </c>
      <c r="J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2318.65</v>
      </c>
      <c r="K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2358.62</v>
      </c>
      <c r="L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2339.08</v>
      </c>
      <c r="M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2244.11</v>
      </c>
      <c r="N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2260.9</v>
      </c>
      <c r="O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2294.2400000000002</v>
      </c>
      <c r="P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2286.6800000000003</v>
      </c>
      <c r="Q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2290.54</v>
      </c>
      <c r="R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2404</v>
      </c>
      <c r="S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2359.4</v>
      </c>
      <c r="T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2244.94</v>
      </c>
      <c r="U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2196.3200000000002</v>
      </c>
      <c r="V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2209.65</v>
      </c>
      <c r="W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2226.75</v>
      </c>
      <c r="X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2267.8200000000002</v>
      </c>
      <c r="Y208" s="128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2208.7800000000002</v>
      </c>
    </row>
    <row r="209" spans="1:27" x14ac:dyDescent="0.2">
      <c r="A209" s="94">
        <f t="shared" si="5"/>
        <v>41592</v>
      </c>
      <c r="B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2226.58</v>
      </c>
      <c r="C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2275.5100000000002</v>
      </c>
      <c r="D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2304.85</v>
      </c>
      <c r="E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2309.2399999999998</v>
      </c>
      <c r="F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2313.67</v>
      </c>
      <c r="G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2305.09</v>
      </c>
      <c r="H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2252.64</v>
      </c>
      <c r="I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2380.11</v>
      </c>
      <c r="J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2318.58</v>
      </c>
      <c r="K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2354.25</v>
      </c>
      <c r="L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2335.81</v>
      </c>
      <c r="M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2238.46</v>
      </c>
      <c r="N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2251.5299999999997</v>
      </c>
      <c r="O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2272.6999999999998</v>
      </c>
      <c r="P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2276.37</v>
      </c>
      <c r="Q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2280</v>
      </c>
      <c r="R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2378.39</v>
      </c>
      <c r="S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2318.23</v>
      </c>
      <c r="T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2210.4700000000003</v>
      </c>
      <c r="U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2196.1999999999998</v>
      </c>
      <c r="V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2209.4899999999998</v>
      </c>
      <c r="W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2231.36</v>
      </c>
      <c r="X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2263.61</v>
      </c>
      <c r="Y209" s="128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2211.38</v>
      </c>
    </row>
    <row r="210" spans="1:27" x14ac:dyDescent="0.2">
      <c r="A210" s="94">
        <f t="shared" si="5"/>
        <v>41593</v>
      </c>
      <c r="B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2223.12</v>
      </c>
      <c r="C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2272.31</v>
      </c>
      <c r="D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2302.21</v>
      </c>
      <c r="E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2306.4300000000003</v>
      </c>
      <c r="F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2311.11</v>
      </c>
      <c r="G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2297.7399999999998</v>
      </c>
      <c r="H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2242.92</v>
      </c>
      <c r="I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2368.73</v>
      </c>
      <c r="J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2315.67</v>
      </c>
      <c r="K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2389.13</v>
      </c>
      <c r="L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2384.0700000000002</v>
      </c>
      <c r="M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2254.81</v>
      </c>
      <c r="N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2261.73</v>
      </c>
      <c r="O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2272.35</v>
      </c>
      <c r="P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2275.9899999999998</v>
      </c>
      <c r="Q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2268.7200000000003</v>
      </c>
      <c r="R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2353.59</v>
      </c>
      <c r="S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2318.42</v>
      </c>
      <c r="T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2210.19</v>
      </c>
      <c r="U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2196.38</v>
      </c>
      <c r="V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2209.88</v>
      </c>
      <c r="W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2229.7200000000003</v>
      </c>
      <c r="X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2269.7399999999998</v>
      </c>
      <c r="Y210" s="128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2212.1</v>
      </c>
    </row>
    <row r="211" spans="1:27" x14ac:dyDescent="0.2">
      <c r="A211" s="94">
        <f t="shared" si="5"/>
        <v>41594</v>
      </c>
      <c r="B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2211.69</v>
      </c>
      <c r="C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2275.2399999999998</v>
      </c>
      <c r="D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2314.23</v>
      </c>
      <c r="E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2324.5699999999997</v>
      </c>
      <c r="F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2324.58</v>
      </c>
      <c r="G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2309.5300000000002</v>
      </c>
      <c r="H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2277.7199999999998</v>
      </c>
      <c r="I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2247.94</v>
      </c>
      <c r="J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2207.4300000000003</v>
      </c>
      <c r="K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2356.12</v>
      </c>
      <c r="L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2340.6800000000003</v>
      </c>
      <c r="M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2325.0299999999997</v>
      </c>
      <c r="N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2345.2800000000002</v>
      </c>
      <c r="O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2361.1</v>
      </c>
      <c r="P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2377.75</v>
      </c>
      <c r="Q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2400.66</v>
      </c>
      <c r="R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2395.14</v>
      </c>
      <c r="S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2337.91</v>
      </c>
      <c r="T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2234.5300000000002</v>
      </c>
      <c r="U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2234.25</v>
      </c>
      <c r="V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2234.4900000000002</v>
      </c>
      <c r="W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2237.4499999999998</v>
      </c>
      <c r="X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2278.2600000000002</v>
      </c>
      <c r="Y211" s="128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2211.88</v>
      </c>
    </row>
    <row r="212" spans="1:27" x14ac:dyDescent="0.2">
      <c r="A212" s="94">
        <f t="shared" si="5"/>
        <v>41595</v>
      </c>
      <c r="B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2206.02</v>
      </c>
      <c r="C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2250.31</v>
      </c>
      <c r="D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2276.77</v>
      </c>
      <c r="E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2291.04</v>
      </c>
      <c r="F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2295.5100000000002</v>
      </c>
      <c r="G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2254.5</v>
      </c>
      <c r="H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2286.9700000000003</v>
      </c>
      <c r="I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2255.39</v>
      </c>
      <c r="J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2214.64</v>
      </c>
      <c r="K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2400.5500000000002</v>
      </c>
      <c r="L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2345.41</v>
      </c>
      <c r="M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2334.9300000000003</v>
      </c>
      <c r="N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2330.2799999999997</v>
      </c>
      <c r="O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2335.14</v>
      </c>
      <c r="P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2330.44</v>
      </c>
      <c r="Q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2310.64</v>
      </c>
      <c r="R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2287.8000000000002</v>
      </c>
      <c r="S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2247.11</v>
      </c>
      <c r="T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2233.4899999999998</v>
      </c>
      <c r="U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2233.69</v>
      </c>
      <c r="V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2234.5300000000002</v>
      </c>
      <c r="W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2236.71</v>
      </c>
      <c r="X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2332.5100000000002</v>
      </c>
      <c r="Y212" s="128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2218.0700000000002</v>
      </c>
    </row>
    <row r="213" spans="1:27" x14ac:dyDescent="0.2">
      <c r="A213" s="94">
        <f t="shared" si="5"/>
        <v>41596</v>
      </c>
      <c r="B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2202.37</v>
      </c>
      <c r="C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2248.25</v>
      </c>
      <c r="D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2279.35</v>
      </c>
      <c r="E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2296.09</v>
      </c>
      <c r="F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2291.8000000000002</v>
      </c>
      <c r="G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2263.6999999999998</v>
      </c>
      <c r="H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2226.58</v>
      </c>
      <c r="I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2347.92</v>
      </c>
      <c r="J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2279.92</v>
      </c>
      <c r="K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2321.5</v>
      </c>
      <c r="L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2308.46</v>
      </c>
      <c r="M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2221.91</v>
      </c>
      <c r="N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2244.4899999999998</v>
      </c>
      <c r="O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2241.15</v>
      </c>
      <c r="P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2251.2200000000003</v>
      </c>
      <c r="Q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2254.63</v>
      </c>
      <c r="R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2339.2200000000003</v>
      </c>
      <c r="S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2297.94</v>
      </c>
      <c r="T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2242.4</v>
      </c>
      <c r="U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2237.65</v>
      </c>
      <c r="V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2237.85</v>
      </c>
      <c r="W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2228.91</v>
      </c>
      <c r="X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2318.98</v>
      </c>
      <c r="Y213" s="128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2212.89</v>
      </c>
    </row>
    <row r="214" spans="1:27" x14ac:dyDescent="0.2">
      <c r="A214" s="94">
        <f t="shared" si="5"/>
        <v>41597</v>
      </c>
      <c r="B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2202.88</v>
      </c>
      <c r="C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2248.4</v>
      </c>
      <c r="D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2280</v>
      </c>
      <c r="E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2296.44</v>
      </c>
      <c r="F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2292.17</v>
      </c>
      <c r="G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2264.21</v>
      </c>
      <c r="H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2227.19</v>
      </c>
      <c r="I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2347.94</v>
      </c>
      <c r="J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2278.9699999999998</v>
      </c>
      <c r="K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2320.23</v>
      </c>
      <c r="L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2307.27</v>
      </c>
      <c r="M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2220.61</v>
      </c>
      <c r="N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2243.4499999999998</v>
      </c>
      <c r="O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2240.0500000000002</v>
      </c>
      <c r="P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2250.31</v>
      </c>
      <c r="Q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2253.96</v>
      </c>
      <c r="R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2338.79</v>
      </c>
      <c r="S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2297.6</v>
      </c>
      <c r="T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2240.42</v>
      </c>
      <c r="U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2236.29</v>
      </c>
      <c r="V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2236.56</v>
      </c>
      <c r="W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2227.92</v>
      </c>
      <c r="X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2315.1799999999998</v>
      </c>
      <c r="Y214" s="128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2211.9</v>
      </c>
    </row>
    <row r="215" spans="1:27" x14ac:dyDescent="0.2">
      <c r="A215" s="94">
        <f t="shared" si="5"/>
        <v>41598</v>
      </c>
      <c r="B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2206.19</v>
      </c>
      <c r="C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2263.9</v>
      </c>
      <c r="D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2288.2399999999998</v>
      </c>
      <c r="E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2292.4700000000003</v>
      </c>
      <c r="F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2284.0500000000002</v>
      </c>
      <c r="G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2280.09</v>
      </c>
      <c r="H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2237.91</v>
      </c>
      <c r="I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2348.2600000000002</v>
      </c>
      <c r="J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2267.89</v>
      </c>
      <c r="K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2306.64</v>
      </c>
      <c r="L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2265.4</v>
      </c>
      <c r="M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2235.6</v>
      </c>
      <c r="N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2209.04</v>
      </c>
      <c r="O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2198.96</v>
      </c>
      <c r="P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2195.7200000000003</v>
      </c>
      <c r="Q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2198.25</v>
      </c>
      <c r="R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2272.79</v>
      </c>
      <c r="S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2245.36</v>
      </c>
      <c r="T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2241.0500000000002</v>
      </c>
      <c r="U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2236.67</v>
      </c>
      <c r="V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2207.88</v>
      </c>
      <c r="W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2230.41</v>
      </c>
      <c r="X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2353.7600000000002</v>
      </c>
      <c r="Y215" s="128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2254.17</v>
      </c>
    </row>
    <row r="216" spans="1:27" x14ac:dyDescent="0.2">
      <c r="A216" s="94">
        <f t="shared" si="5"/>
        <v>41599</v>
      </c>
      <c r="B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2209.6</v>
      </c>
      <c r="C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2236.7799999999997</v>
      </c>
      <c r="D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2255.6800000000003</v>
      </c>
      <c r="E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2271.5300000000002</v>
      </c>
      <c r="F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2263.4700000000003</v>
      </c>
      <c r="G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2236.94</v>
      </c>
      <c r="H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2202.7200000000003</v>
      </c>
      <c r="I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2301.77</v>
      </c>
      <c r="J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2256.7400000000002</v>
      </c>
      <c r="K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2289.54</v>
      </c>
      <c r="L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2273.35</v>
      </c>
      <c r="M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2212.7399999999998</v>
      </c>
      <c r="N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2210.21</v>
      </c>
      <c r="O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2225.75</v>
      </c>
      <c r="P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2225.69</v>
      </c>
      <c r="Q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2215.9899999999998</v>
      </c>
      <c r="R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2292</v>
      </c>
      <c r="S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2244.92</v>
      </c>
      <c r="T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2242.48</v>
      </c>
      <c r="U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2238.6</v>
      </c>
      <c r="V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2238.54</v>
      </c>
      <c r="W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2230.65</v>
      </c>
      <c r="X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2349.16</v>
      </c>
      <c r="Y216" s="128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2236.36</v>
      </c>
    </row>
    <row r="217" spans="1:27" x14ac:dyDescent="0.2">
      <c r="A217" s="94">
        <f t="shared" si="5"/>
        <v>41600</v>
      </c>
      <c r="B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2210.96</v>
      </c>
      <c r="C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2197.2800000000002</v>
      </c>
      <c r="D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2214.91</v>
      </c>
      <c r="E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2247.4899999999998</v>
      </c>
      <c r="F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2225.46</v>
      </c>
      <c r="G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2214.69</v>
      </c>
      <c r="H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2212.39</v>
      </c>
      <c r="I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2278.5300000000002</v>
      </c>
      <c r="J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2229.35</v>
      </c>
      <c r="K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2272.29</v>
      </c>
      <c r="L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2242.27</v>
      </c>
      <c r="M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2233.0100000000002</v>
      </c>
      <c r="N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2232.61</v>
      </c>
      <c r="O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2229.9299999999998</v>
      </c>
      <c r="P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2230.42</v>
      </c>
      <c r="Q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2229.38</v>
      </c>
      <c r="R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2251.94</v>
      </c>
      <c r="S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2226.9899999999998</v>
      </c>
      <c r="T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2244.1999999999998</v>
      </c>
      <c r="U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2239.0700000000002</v>
      </c>
      <c r="V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2243.52</v>
      </c>
      <c r="W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2232.5500000000002</v>
      </c>
      <c r="X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2372.02</v>
      </c>
      <c r="Y217" s="128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2253.44</v>
      </c>
    </row>
    <row r="218" spans="1:27" x14ac:dyDescent="0.2">
      <c r="A218" s="94">
        <f t="shared" si="5"/>
        <v>41601</v>
      </c>
      <c r="B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2211.02</v>
      </c>
      <c r="C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2208.9</v>
      </c>
      <c r="D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2208.04</v>
      </c>
      <c r="E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2207.14</v>
      </c>
      <c r="F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2206.71</v>
      </c>
      <c r="G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2206.71</v>
      </c>
      <c r="H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2209.09</v>
      </c>
      <c r="I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2211.9499999999998</v>
      </c>
      <c r="J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2219.75</v>
      </c>
      <c r="K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2255.37</v>
      </c>
      <c r="L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2224.11</v>
      </c>
      <c r="M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2205.14</v>
      </c>
      <c r="N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2234.85</v>
      </c>
      <c r="O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2250.91</v>
      </c>
      <c r="P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2254.8200000000002</v>
      </c>
      <c r="Q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2275.84</v>
      </c>
      <c r="R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2273.0100000000002</v>
      </c>
      <c r="S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2240</v>
      </c>
      <c r="T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2237.04</v>
      </c>
      <c r="U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2236.0100000000002</v>
      </c>
      <c r="V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2234.5500000000002</v>
      </c>
      <c r="W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2246.11</v>
      </c>
      <c r="X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2391.29</v>
      </c>
      <c r="Y218" s="128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2271.83</v>
      </c>
    </row>
    <row r="219" spans="1:27" x14ac:dyDescent="0.2">
      <c r="A219" s="94">
        <f t="shared" si="5"/>
        <v>41602</v>
      </c>
      <c r="B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2223.6</v>
      </c>
      <c r="C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2213.2399999999998</v>
      </c>
      <c r="D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2213</v>
      </c>
      <c r="E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2216.54</v>
      </c>
      <c r="F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2220.2600000000002</v>
      </c>
      <c r="G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2232.58</v>
      </c>
      <c r="H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2217.7799999999997</v>
      </c>
      <c r="I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2206.48</v>
      </c>
      <c r="J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2217.87</v>
      </c>
      <c r="K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2273.31</v>
      </c>
      <c r="L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2231.65</v>
      </c>
      <c r="M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2223.62</v>
      </c>
      <c r="N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2234.83</v>
      </c>
      <c r="O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2263.4</v>
      </c>
      <c r="P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2289.77</v>
      </c>
      <c r="Q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2294.39</v>
      </c>
      <c r="R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2272.7600000000002</v>
      </c>
      <c r="S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2201.87</v>
      </c>
      <c r="T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2234.48</v>
      </c>
      <c r="U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2236.0100000000002</v>
      </c>
      <c r="V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2237.4</v>
      </c>
      <c r="W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2245.41</v>
      </c>
      <c r="X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2410.34</v>
      </c>
      <c r="Y219" s="128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2273.09</v>
      </c>
    </row>
    <row r="220" spans="1:27" x14ac:dyDescent="0.2">
      <c r="A220" s="94">
        <f t="shared" si="5"/>
        <v>41603</v>
      </c>
      <c r="B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2212.4499999999998</v>
      </c>
      <c r="C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2198.69</v>
      </c>
      <c r="D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2222.4899999999998</v>
      </c>
      <c r="E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2236.79</v>
      </c>
      <c r="F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2225.69</v>
      </c>
      <c r="G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2215.4899999999998</v>
      </c>
      <c r="H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2210.2600000000002</v>
      </c>
      <c r="I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2278.91</v>
      </c>
      <c r="J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2230.11</v>
      </c>
      <c r="K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2289.61</v>
      </c>
      <c r="L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2258.0300000000002</v>
      </c>
      <c r="M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2233.69</v>
      </c>
      <c r="N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2217.06</v>
      </c>
      <c r="O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2198.35</v>
      </c>
      <c r="P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2199.6999999999998</v>
      </c>
      <c r="Q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2211.21</v>
      </c>
      <c r="R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2264.4300000000003</v>
      </c>
      <c r="S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2238.9299999999998</v>
      </c>
      <c r="T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2243.3200000000002</v>
      </c>
      <c r="U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2244.2799999999997</v>
      </c>
      <c r="V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2245.0299999999997</v>
      </c>
      <c r="W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2232.7800000000002</v>
      </c>
      <c r="X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2385.7399999999998</v>
      </c>
      <c r="Y220" s="128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2246.2200000000003</v>
      </c>
    </row>
    <row r="221" spans="1:27" x14ac:dyDescent="0.2">
      <c r="A221" s="94">
        <f t="shared" si="5"/>
        <v>41604</v>
      </c>
      <c r="B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2211.8200000000002</v>
      </c>
      <c r="C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2208.64</v>
      </c>
      <c r="D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2222.5500000000002</v>
      </c>
      <c r="E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2236.79</v>
      </c>
      <c r="F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2225.94</v>
      </c>
      <c r="G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2219.0500000000002</v>
      </c>
      <c r="H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2209.12</v>
      </c>
      <c r="I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2279.88</v>
      </c>
      <c r="J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2244.5</v>
      </c>
      <c r="K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2307.21</v>
      </c>
      <c r="L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2294.2600000000002</v>
      </c>
      <c r="M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2211.83</v>
      </c>
      <c r="N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2233.31</v>
      </c>
      <c r="O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2236.37</v>
      </c>
      <c r="P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2239.87</v>
      </c>
      <c r="Q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2229.87</v>
      </c>
      <c r="R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2329.02</v>
      </c>
      <c r="S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2285.46</v>
      </c>
      <c r="T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2242.96</v>
      </c>
      <c r="U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2243.79</v>
      </c>
      <c r="V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2244.21</v>
      </c>
      <c r="W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2229.6999999999998</v>
      </c>
      <c r="X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2361.84</v>
      </c>
      <c r="Y221" s="128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2234.39</v>
      </c>
    </row>
    <row r="222" spans="1:27" x14ac:dyDescent="0.2">
      <c r="A222" s="94">
        <f t="shared" si="5"/>
        <v>41605</v>
      </c>
      <c r="B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2211.6800000000003</v>
      </c>
      <c r="C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2222.56</v>
      </c>
      <c r="D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2237.08</v>
      </c>
      <c r="E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2244.42</v>
      </c>
      <c r="F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2240.7600000000002</v>
      </c>
      <c r="G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2236.69</v>
      </c>
      <c r="H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2200.33</v>
      </c>
      <c r="I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2294.1</v>
      </c>
      <c r="J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2250.7399999999998</v>
      </c>
      <c r="K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2315.91</v>
      </c>
      <c r="L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2320.0700000000002</v>
      </c>
      <c r="M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2227.67</v>
      </c>
      <c r="N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2244</v>
      </c>
      <c r="O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2250.4899999999998</v>
      </c>
      <c r="P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2253.6400000000003</v>
      </c>
      <c r="Q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2257.34</v>
      </c>
      <c r="R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2352.52</v>
      </c>
      <c r="S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2296.79</v>
      </c>
      <c r="T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2243.09</v>
      </c>
      <c r="U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2243.0700000000002</v>
      </c>
      <c r="V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2244.21</v>
      </c>
      <c r="W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2229.86</v>
      </c>
      <c r="X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2339.94</v>
      </c>
      <c r="Y222" s="128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2219.2400000000002</v>
      </c>
      <c r="AA222" s="95"/>
    </row>
    <row r="223" spans="1:27" x14ac:dyDescent="0.2">
      <c r="A223" s="94">
        <f t="shared" si="5"/>
        <v>41606</v>
      </c>
      <c r="B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2200.77</v>
      </c>
      <c r="C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2236.77</v>
      </c>
      <c r="D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2263.31</v>
      </c>
      <c r="E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2275.36</v>
      </c>
      <c r="F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2267.33</v>
      </c>
      <c r="G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2259.1799999999998</v>
      </c>
      <c r="H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2209.6799999999998</v>
      </c>
      <c r="I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2299.1799999999998</v>
      </c>
      <c r="J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2251.4700000000003</v>
      </c>
      <c r="K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2295.89</v>
      </c>
      <c r="L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2283.41</v>
      </c>
      <c r="M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2201.7200000000003</v>
      </c>
      <c r="N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2212.35</v>
      </c>
      <c r="O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2224.8000000000002</v>
      </c>
      <c r="P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2234.12</v>
      </c>
      <c r="Q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2258.5100000000002</v>
      </c>
      <c r="R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2354.39</v>
      </c>
      <c r="S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2298.9899999999998</v>
      </c>
      <c r="T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2236.85</v>
      </c>
      <c r="U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2237.85</v>
      </c>
      <c r="V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2238.98</v>
      </c>
      <c r="W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2228.7400000000002</v>
      </c>
      <c r="X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2328.59</v>
      </c>
      <c r="Y223" s="128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2218.54</v>
      </c>
    </row>
    <row r="224" spans="1:27" x14ac:dyDescent="0.2">
      <c r="A224" s="94">
        <f t="shared" si="5"/>
        <v>41607</v>
      </c>
      <c r="B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2210.0100000000002</v>
      </c>
      <c r="C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2215.2799999999997</v>
      </c>
      <c r="D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2236.4899999999998</v>
      </c>
      <c r="E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2240.2800000000002</v>
      </c>
      <c r="F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2236.52</v>
      </c>
      <c r="G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2229.0700000000002</v>
      </c>
      <c r="H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2210.5100000000002</v>
      </c>
      <c r="I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2279.2600000000002</v>
      </c>
      <c r="J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2234.54</v>
      </c>
      <c r="K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2275.0500000000002</v>
      </c>
      <c r="L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2259.44</v>
      </c>
      <c r="M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2235.0500000000002</v>
      </c>
      <c r="N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2212.15</v>
      </c>
      <c r="O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2224.62</v>
      </c>
      <c r="P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2221.06</v>
      </c>
      <c r="Q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2215.2399999999998</v>
      </c>
      <c r="R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2299.2400000000002</v>
      </c>
      <c r="S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2258.5100000000002</v>
      </c>
      <c r="T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2241.16</v>
      </c>
      <c r="U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2238.19</v>
      </c>
      <c r="V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2239.83</v>
      </c>
      <c r="W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2229.6</v>
      </c>
      <c r="X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2360</v>
      </c>
      <c r="Y224" s="128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2218.1400000000003</v>
      </c>
    </row>
    <row r="225" spans="1:25" x14ac:dyDescent="0.2">
      <c r="A225" s="94">
        <f t="shared" si="5"/>
        <v>41608</v>
      </c>
      <c r="B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2212.4499999999998</v>
      </c>
      <c r="C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2210.15</v>
      </c>
      <c r="D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2225.5500000000002</v>
      </c>
      <c r="E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2233.77</v>
      </c>
      <c r="F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2229.6800000000003</v>
      </c>
      <c r="G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2237.37</v>
      </c>
      <c r="H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2217.4</v>
      </c>
      <c r="I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2216.4899999999998</v>
      </c>
      <c r="J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2218.2399999999998</v>
      </c>
      <c r="K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2236.66</v>
      </c>
      <c r="L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2214.87</v>
      </c>
      <c r="M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2200.16</v>
      </c>
      <c r="N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2225.06</v>
      </c>
      <c r="O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2236.9700000000003</v>
      </c>
      <c r="P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2244.94</v>
      </c>
      <c r="Q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2253.39</v>
      </c>
      <c r="R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2250.4499999999998</v>
      </c>
      <c r="S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2230.2600000000002</v>
      </c>
      <c r="T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2235.67</v>
      </c>
      <c r="U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2235.4</v>
      </c>
      <c r="V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2237.2200000000003</v>
      </c>
      <c r="W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2234.9899999999998</v>
      </c>
      <c r="X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2369.59</v>
      </c>
      <c r="Y225" s="128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2217.63</v>
      </c>
    </row>
    <row r="226" spans="1:25" x14ac:dyDescent="0.2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x14ac:dyDescent="0.25">
      <c r="A227" s="102" t="s">
        <v>161</v>
      </c>
    </row>
    <row r="228" spans="1:25" ht="12.75" x14ac:dyDescent="0.2">
      <c r="A228" s="165" t="s">
        <v>50</v>
      </c>
      <c r="B228" s="168" t="s">
        <v>131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70"/>
    </row>
    <row r="229" spans="1:25" ht="12.75" x14ac:dyDescent="0.2">
      <c r="A229" s="166"/>
      <c r="B229" s="171"/>
      <c r="C229" s="172"/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3"/>
    </row>
    <row r="230" spans="1:25" ht="12.75" x14ac:dyDescent="0.2">
      <c r="A230" s="166"/>
      <c r="B230" s="174" t="s">
        <v>132</v>
      </c>
      <c r="C230" s="163" t="s">
        <v>133</v>
      </c>
      <c r="D230" s="163" t="s">
        <v>134</v>
      </c>
      <c r="E230" s="163" t="s">
        <v>135</v>
      </c>
      <c r="F230" s="163" t="s">
        <v>136</v>
      </c>
      <c r="G230" s="163" t="s">
        <v>137</v>
      </c>
      <c r="H230" s="163" t="s">
        <v>138</v>
      </c>
      <c r="I230" s="163" t="s">
        <v>139</v>
      </c>
      <c r="J230" s="163" t="s">
        <v>140</v>
      </c>
      <c r="K230" s="163" t="s">
        <v>141</v>
      </c>
      <c r="L230" s="163" t="s">
        <v>142</v>
      </c>
      <c r="M230" s="163" t="s">
        <v>143</v>
      </c>
      <c r="N230" s="176" t="s">
        <v>144</v>
      </c>
      <c r="O230" s="163" t="s">
        <v>145</v>
      </c>
      <c r="P230" s="163" t="s">
        <v>146</v>
      </c>
      <c r="Q230" s="163" t="s">
        <v>147</v>
      </c>
      <c r="R230" s="163" t="s">
        <v>148</v>
      </c>
      <c r="S230" s="163" t="s">
        <v>149</v>
      </c>
      <c r="T230" s="163" t="s">
        <v>150</v>
      </c>
      <c r="U230" s="163" t="s">
        <v>151</v>
      </c>
      <c r="V230" s="163" t="s">
        <v>152</v>
      </c>
      <c r="W230" s="163" t="s">
        <v>153</v>
      </c>
      <c r="X230" s="163" t="s">
        <v>154</v>
      </c>
      <c r="Y230" s="163" t="s">
        <v>155</v>
      </c>
    </row>
    <row r="231" spans="1:25" ht="12.75" x14ac:dyDescent="0.2">
      <c r="A231" s="167"/>
      <c r="B231" s="175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7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94">
        <f t="shared" ref="A232:A261" si="6">A196</f>
        <v>41579</v>
      </c>
      <c r="B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2229.08</v>
      </c>
      <c r="C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2276.46</v>
      </c>
      <c r="D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2298.8200000000002</v>
      </c>
      <c r="E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2298.84</v>
      </c>
      <c r="F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2303.83</v>
      </c>
      <c r="G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2300.5100000000002</v>
      </c>
      <c r="H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2246.14</v>
      </c>
      <c r="I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2404.89</v>
      </c>
      <c r="J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2343.5300000000002</v>
      </c>
      <c r="K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2424.41</v>
      </c>
      <c r="L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2389.79</v>
      </c>
      <c r="M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2267.6999999999998</v>
      </c>
      <c r="N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2300.11</v>
      </c>
      <c r="O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2326.3000000000002</v>
      </c>
      <c r="P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2334.61</v>
      </c>
      <c r="Q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2329.67</v>
      </c>
      <c r="R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2509.96</v>
      </c>
      <c r="S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2518.46</v>
      </c>
      <c r="T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2339.3200000000002</v>
      </c>
      <c r="U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2223.61</v>
      </c>
      <c r="V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2215.56</v>
      </c>
      <c r="W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2170.48</v>
      </c>
      <c r="X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2188.9300000000003</v>
      </c>
      <c r="Y232" s="128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2182.88</v>
      </c>
    </row>
    <row r="233" spans="1:25" x14ac:dyDescent="0.2">
      <c r="A233" s="94">
        <f t="shared" si="6"/>
        <v>41580</v>
      </c>
      <c r="B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2190.02</v>
      </c>
      <c r="C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2239.83</v>
      </c>
      <c r="D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2266.94</v>
      </c>
      <c r="E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2271.58</v>
      </c>
      <c r="F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2286.37</v>
      </c>
      <c r="G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2267.44</v>
      </c>
      <c r="H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2245.0500000000002</v>
      </c>
      <c r="I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2224.09</v>
      </c>
      <c r="J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2174.15</v>
      </c>
      <c r="K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2364.41</v>
      </c>
      <c r="L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2347.4900000000002</v>
      </c>
      <c r="M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2364.71</v>
      </c>
      <c r="N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2376.9</v>
      </c>
      <c r="O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2383.0299999999997</v>
      </c>
      <c r="P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2394.92</v>
      </c>
      <c r="Q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2427.9299999999998</v>
      </c>
      <c r="R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2442.1</v>
      </c>
      <c r="S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2422.8000000000002</v>
      </c>
      <c r="T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2223.7600000000002</v>
      </c>
      <c r="U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2183.94</v>
      </c>
      <c r="V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2165.64</v>
      </c>
      <c r="W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2185.1400000000003</v>
      </c>
      <c r="X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2235.6799999999998</v>
      </c>
      <c r="Y233" s="128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2170.5300000000002</v>
      </c>
    </row>
    <row r="234" spans="1:25" x14ac:dyDescent="0.2">
      <c r="A234" s="94">
        <f t="shared" si="6"/>
        <v>41581</v>
      </c>
      <c r="B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2202.9700000000003</v>
      </c>
      <c r="C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2240.87</v>
      </c>
      <c r="D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2272.83</v>
      </c>
      <c r="E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2288.31</v>
      </c>
      <c r="F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2293.4300000000003</v>
      </c>
      <c r="G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2269.1400000000003</v>
      </c>
      <c r="H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2259.9899999999998</v>
      </c>
      <c r="I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2250.8200000000002</v>
      </c>
      <c r="J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2212.88</v>
      </c>
      <c r="K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2412.69</v>
      </c>
      <c r="L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2386.9299999999998</v>
      </c>
      <c r="M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2380.7400000000002</v>
      </c>
      <c r="N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2393.61</v>
      </c>
      <c r="O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2446.59</v>
      </c>
      <c r="P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2482.9</v>
      </c>
      <c r="Q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2490.52</v>
      </c>
      <c r="R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2482.62</v>
      </c>
      <c r="S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2456.5</v>
      </c>
      <c r="T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2236.2799999999997</v>
      </c>
      <c r="U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2166.12</v>
      </c>
      <c r="V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2161.0300000000002</v>
      </c>
      <c r="W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2195.1</v>
      </c>
      <c r="X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2247.0500000000002</v>
      </c>
      <c r="Y234" s="128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2175.5100000000002</v>
      </c>
    </row>
    <row r="235" spans="1:25" x14ac:dyDescent="0.2">
      <c r="A235" s="94">
        <f t="shared" si="6"/>
        <v>41582</v>
      </c>
      <c r="B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2202.8200000000002</v>
      </c>
      <c r="C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2240.96</v>
      </c>
      <c r="D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2272.9</v>
      </c>
      <c r="E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2288.0100000000002</v>
      </c>
      <c r="F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2292.9499999999998</v>
      </c>
      <c r="G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2268.69</v>
      </c>
      <c r="H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2259.12</v>
      </c>
      <c r="I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2248.9700000000003</v>
      </c>
      <c r="J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2211.08</v>
      </c>
      <c r="K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2411.89</v>
      </c>
      <c r="L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2386.5700000000002</v>
      </c>
      <c r="M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2380.2200000000003</v>
      </c>
      <c r="N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2393.0700000000002</v>
      </c>
      <c r="O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2445.6800000000003</v>
      </c>
      <c r="P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2482.5100000000002</v>
      </c>
      <c r="Q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2490.4700000000003</v>
      </c>
      <c r="R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2482.1799999999998</v>
      </c>
      <c r="S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2455.8199999999997</v>
      </c>
      <c r="T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2235.7600000000002</v>
      </c>
      <c r="U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2167.31</v>
      </c>
      <c r="V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2160.3200000000002</v>
      </c>
      <c r="W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2194.42</v>
      </c>
      <c r="X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2241.65</v>
      </c>
      <c r="Y235" s="128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2180.62</v>
      </c>
    </row>
    <row r="236" spans="1:25" x14ac:dyDescent="0.2">
      <c r="A236" s="94">
        <f t="shared" si="6"/>
        <v>41583</v>
      </c>
      <c r="B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2220.64</v>
      </c>
      <c r="C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2263.4299999999998</v>
      </c>
      <c r="D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2283.9899999999998</v>
      </c>
      <c r="E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2302.11</v>
      </c>
      <c r="F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2302</v>
      </c>
      <c r="G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2280.16</v>
      </c>
      <c r="H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2247.17</v>
      </c>
      <c r="I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2396.37</v>
      </c>
      <c r="J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2366.67</v>
      </c>
      <c r="K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2467.7200000000003</v>
      </c>
      <c r="L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2460.34</v>
      </c>
      <c r="M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2341.4900000000002</v>
      </c>
      <c r="N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2351.13</v>
      </c>
      <c r="O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2390.7799999999997</v>
      </c>
      <c r="P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2356.1</v>
      </c>
      <c r="Q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2365.7799999999997</v>
      </c>
      <c r="R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2568.7800000000002</v>
      </c>
      <c r="S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2542.44</v>
      </c>
      <c r="T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2340.0700000000002</v>
      </c>
      <c r="U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2239.17</v>
      </c>
      <c r="V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2250.1</v>
      </c>
      <c r="W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2192</v>
      </c>
      <c r="X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2197.1</v>
      </c>
      <c r="Y236" s="128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2176.08</v>
      </c>
    </row>
    <row r="237" spans="1:25" x14ac:dyDescent="0.2">
      <c r="A237" s="94">
        <f t="shared" si="6"/>
        <v>41584</v>
      </c>
      <c r="B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2246.77</v>
      </c>
      <c r="C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2288.7600000000002</v>
      </c>
      <c r="D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2320.7399999999998</v>
      </c>
      <c r="E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2335.56</v>
      </c>
      <c r="F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2330.52</v>
      </c>
      <c r="G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2316.41</v>
      </c>
      <c r="H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2259.42</v>
      </c>
      <c r="I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2422.65</v>
      </c>
      <c r="J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2385.88</v>
      </c>
      <c r="K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2494.13</v>
      </c>
      <c r="L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2487.16</v>
      </c>
      <c r="M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2346.5100000000002</v>
      </c>
      <c r="N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2375.7399999999998</v>
      </c>
      <c r="O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2390.84</v>
      </c>
      <c r="P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2390.7799999999997</v>
      </c>
      <c r="Q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2401.4</v>
      </c>
      <c r="R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2620.2799999999997</v>
      </c>
      <c r="S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2590.6</v>
      </c>
      <c r="T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2355.6800000000003</v>
      </c>
      <c r="U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2288.2400000000002</v>
      </c>
      <c r="V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2310.21</v>
      </c>
      <c r="W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2235.6799999999998</v>
      </c>
      <c r="X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2211.0299999999997</v>
      </c>
      <c r="Y237" s="128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2195.4499999999998</v>
      </c>
    </row>
    <row r="238" spans="1:25" x14ac:dyDescent="0.2">
      <c r="A238" s="94">
        <f t="shared" si="6"/>
        <v>41585</v>
      </c>
      <c r="B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2237.9899999999998</v>
      </c>
      <c r="C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2296.52</v>
      </c>
      <c r="D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2324.7600000000002</v>
      </c>
      <c r="E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2334.8200000000002</v>
      </c>
      <c r="F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2329.87</v>
      </c>
      <c r="G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2325.09</v>
      </c>
      <c r="H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2271.38</v>
      </c>
      <c r="I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2428.42</v>
      </c>
      <c r="J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2355.62</v>
      </c>
      <c r="K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2440.9299999999998</v>
      </c>
      <c r="L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2398.81</v>
      </c>
      <c r="M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2270.5</v>
      </c>
      <c r="N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2294.3000000000002</v>
      </c>
      <c r="O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2310.91</v>
      </c>
      <c r="P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2306.87</v>
      </c>
      <c r="Q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2294.84</v>
      </c>
      <c r="R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2441.35</v>
      </c>
      <c r="S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2412.7600000000002</v>
      </c>
      <c r="T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2292.66</v>
      </c>
      <c r="U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2271.3200000000002</v>
      </c>
      <c r="V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2292.36</v>
      </c>
      <c r="W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2214.44</v>
      </c>
      <c r="X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2196.94</v>
      </c>
      <c r="Y238" s="128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2176.39</v>
      </c>
    </row>
    <row r="239" spans="1:25" x14ac:dyDescent="0.2">
      <c r="A239" s="94">
        <f t="shared" si="6"/>
        <v>41586</v>
      </c>
      <c r="B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2205.23</v>
      </c>
      <c r="C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2249.91</v>
      </c>
      <c r="D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2266.7399999999998</v>
      </c>
      <c r="E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2288.29</v>
      </c>
      <c r="F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2288.2400000000002</v>
      </c>
      <c r="G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2271.29</v>
      </c>
      <c r="H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2220.86</v>
      </c>
      <c r="I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2375.36</v>
      </c>
      <c r="J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2311.06</v>
      </c>
      <c r="K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2371.37</v>
      </c>
      <c r="L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2340.8200000000002</v>
      </c>
      <c r="M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2248.84</v>
      </c>
      <c r="N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2271.13</v>
      </c>
      <c r="O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2286.75</v>
      </c>
      <c r="P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2294.84</v>
      </c>
      <c r="Q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2294.92</v>
      </c>
      <c r="R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2387.9</v>
      </c>
      <c r="S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2367.6</v>
      </c>
      <c r="T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2189.7200000000003</v>
      </c>
      <c r="U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2164.52</v>
      </c>
      <c r="V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2179.5299999999997</v>
      </c>
      <c r="W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2190.4700000000003</v>
      </c>
      <c r="X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2258.63</v>
      </c>
      <c r="Y239" s="128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2183.4</v>
      </c>
    </row>
    <row r="240" spans="1:25" x14ac:dyDescent="0.2">
      <c r="A240" s="94">
        <f t="shared" si="6"/>
        <v>41587</v>
      </c>
      <c r="B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2174.5100000000002</v>
      </c>
      <c r="C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2225.1999999999998</v>
      </c>
      <c r="D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2256.04</v>
      </c>
      <c r="E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2274.7399999999998</v>
      </c>
      <c r="F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2279.52</v>
      </c>
      <c r="G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2274.4899999999998</v>
      </c>
      <c r="H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2229.71</v>
      </c>
      <c r="I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2217.46</v>
      </c>
      <c r="J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2186.98</v>
      </c>
      <c r="K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2355.08</v>
      </c>
      <c r="L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2322.56</v>
      </c>
      <c r="M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2332.9499999999998</v>
      </c>
      <c r="N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2332.92</v>
      </c>
      <c r="O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2377.77</v>
      </c>
      <c r="P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2401.0700000000002</v>
      </c>
      <c r="Q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2427.08</v>
      </c>
      <c r="R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2406.66</v>
      </c>
      <c r="S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2367.4499999999998</v>
      </c>
      <c r="T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2172.84</v>
      </c>
      <c r="U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2207.73</v>
      </c>
      <c r="V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2197.1999999999998</v>
      </c>
      <c r="W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2199.2800000000002</v>
      </c>
      <c r="X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2249.29</v>
      </c>
      <c r="Y240" s="128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2178.73</v>
      </c>
    </row>
    <row r="241" spans="1:27" x14ac:dyDescent="0.2">
      <c r="A241" s="94">
        <f t="shared" si="6"/>
        <v>41588</v>
      </c>
      <c r="B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2189.4299999999998</v>
      </c>
      <c r="C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2233.4899999999998</v>
      </c>
      <c r="D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2269.5299999999997</v>
      </c>
      <c r="E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2279.1</v>
      </c>
      <c r="F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2284.0300000000002</v>
      </c>
      <c r="G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2289.15</v>
      </c>
      <c r="H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2242.4299999999998</v>
      </c>
      <c r="I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2212.33</v>
      </c>
      <c r="J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2167.15</v>
      </c>
      <c r="K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2337.13</v>
      </c>
      <c r="L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2291.4299999999998</v>
      </c>
      <c r="M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2286.63</v>
      </c>
      <c r="N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2326.31</v>
      </c>
      <c r="O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2347.5100000000002</v>
      </c>
      <c r="P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2358.54</v>
      </c>
      <c r="Q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2370.0299999999997</v>
      </c>
      <c r="R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2387.0700000000002</v>
      </c>
      <c r="S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2332.52</v>
      </c>
      <c r="T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2157.66</v>
      </c>
      <c r="U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2200.61</v>
      </c>
      <c r="V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2196.11</v>
      </c>
      <c r="W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2181.94</v>
      </c>
      <c r="X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2251.9</v>
      </c>
      <c r="Y241" s="128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2180.31</v>
      </c>
    </row>
    <row r="242" spans="1:27" x14ac:dyDescent="0.2">
      <c r="A242" s="94">
        <f t="shared" si="6"/>
        <v>41589</v>
      </c>
      <c r="B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2194.8900000000003</v>
      </c>
      <c r="C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2237.96</v>
      </c>
      <c r="D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2262.5700000000002</v>
      </c>
      <c r="E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2279.75</v>
      </c>
      <c r="F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2284.31</v>
      </c>
      <c r="G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2267.14</v>
      </c>
      <c r="H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2209.7600000000002</v>
      </c>
      <c r="I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2355.46</v>
      </c>
      <c r="J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2298.88</v>
      </c>
      <c r="K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2351.3000000000002</v>
      </c>
      <c r="L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2326.36</v>
      </c>
      <c r="M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2224.23</v>
      </c>
      <c r="N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2248.5500000000002</v>
      </c>
      <c r="O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2263.11</v>
      </c>
      <c r="P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2266.87</v>
      </c>
      <c r="Q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2259.27</v>
      </c>
      <c r="R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2370.63</v>
      </c>
      <c r="S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2349.98</v>
      </c>
      <c r="T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2201.7399999999998</v>
      </c>
      <c r="U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2171.59</v>
      </c>
      <c r="V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2169.19</v>
      </c>
      <c r="W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2190.1999999999998</v>
      </c>
      <c r="X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2237.79</v>
      </c>
      <c r="Y242" s="128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2174.31</v>
      </c>
    </row>
    <row r="243" spans="1:27" x14ac:dyDescent="0.2">
      <c r="A243" s="94">
        <f t="shared" si="6"/>
        <v>41590</v>
      </c>
      <c r="B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2179.84</v>
      </c>
      <c r="C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2224.71</v>
      </c>
      <c r="D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2247.73</v>
      </c>
      <c r="E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2263.86</v>
      </c>
      <c r="F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2263.83</v>
      </c>
      <c r="G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2247.8199999999997</v>
      </c>
      <c r="H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2196.89</v>
      </c>
      <c r="I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2339.02</v>
      </c>
      <c r="J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2284.04</v>
      </c>
      <c r="K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2338.5299999999997</v>
      </c>
      <c r="L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2309.88</v>
      </c>
      <c r="M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2225.4499999999998</v>
      </c>
      <c r="N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2249.66</v>
      </c>
      <c r="O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2264.31</v>
      </c>
      <c r="P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2268.02</v>
      </c>
      <c r="Q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2260.5500000000002</v>
      </c>
      <c r="R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2374.34</v>
      </c>
      <c r="S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2354.85</v>
      </c>
      <c r="T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2204.15</v>
      </c>
      <c r="U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2168.62</v>
      </c>
      <c r="V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2170.81</v>
      </c>
      <c r="W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2189.5300000000002</v>
      </c>
      <c r="X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2228.14</v>
      </c>
      <c r="Y243" s="128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2173.52</v>
      </c>
    </row>
    <row r="244" spans="1:27" x14ac:dyDescent="0.2">
      <c r="A244" s="94">
        <f t="shared" si="6"/>
        <v>41591</v>
      </c>
      <c r="B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2179.58</v>
      </c>
      <c r="C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2224.4</v>
      </c>
      <c r="D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2259.46</v>
      </c>
      <c r="E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2263.5500000000002</v>
      </c>
      <c r="F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2263.67</v>
      </c>
      <c r="G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2267.91</v>
      </c>
      <c r="H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2210.7399999999998</v>
      </c>
      <c r="I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2330.0100000000002</v>
      </c>
      <c r="J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2272.33</v>
      </c>
      <c r="K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2309.79</v>
      </c>
      <c r="L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2291.48</v>
      </c>
      <c r="M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2202.4699999999998</v>
      </c>
      <c r="N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2218.1999999999998</v>
      </c>
      <c r="O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2249.4499999999998</v>
      </c>
      <c r="P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2242.36</v>
      </c>
      <c r="Q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2245.98</v>
      </c>
      <c r="R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2352.3200000000002</v>
      </c>
      <c r="S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2310.52</v>
      </c>
      <c r="T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2203.2399999999998</v>
      </c>
      <c r="U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2157.67</v>
      </c>
      <c r="V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2170.17</v>
      </c>
      <c r="W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2186.19</v>
      </c>
      <c r="X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2224.6800000000003</v>
      </c>
      <c r="Y244" s="128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2169.35</v>
      </c>
    </row>
    <row r="245" spans="1:27" x14ac:dyDescent="0.2">
      <c r="A245" s="94">
        <f t="shared" si="6"/>
        <v>41592</v>
      </c>
      <c r="B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2186.04</v>
      </c>
      <c r="C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2231.9</v>
      </c>
      <c r="D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2259.3900000000003</v>
      </c>
      <c r="E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2263.5100000000002</v>
      </c>
      <c r="F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2267.66</v>
      </c>
      <c r="G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2259.62</v>
      </c>
      <c r="H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2210.46</v>
      </c>
      <c r="I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2329.9299999999998</v>
      </c>
      <c r="J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2272.2600000000002</v>
      </c>
      <c r="K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2305.69</v>
      </c>
      <c r="L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2288.41</v>
      </c>
      <c r="M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2197.17</v>
      </c>
      <c r="N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2209.42</v>
      </c>
      <c r="O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2229.2600000000002</v>
      </c>
      <c r="P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2232.6999999999998</v>
      </c>
      <c r="Q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2236.1</v>
      </c>
      <c r="R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2328.3200000000002</v>
      </c>
      <c r="S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2271.9300000000003</v>
      </c>
      <c r="T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2170.94</v>
      </c>
      <c r="U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2157.5700000000002</v>
      </c>
      <c r="V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2170.02</v>
      </c>
      <c r="W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2190.52</v>
      </c>
      <c r="X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2220.7399999999998</v>
      </c>
      <c r="Y245" s="128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2171.79</v>
      </c>
    </row>
    <row r="246" spans="1:27" x14ac:dyDescent="0.2">
      <c r="A246" s="94">
        <f t="shared" si="6"/>
        <v>41593</v>
      </c>
      <c r="B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2182.79</v>
      </c>
      <c r="C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2228.9</v>
      </c>
      <c r="D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2256.91</v>
      </c>
      <c r="E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2260.87</v>
      </c>
      <c r="F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2265.2600000000002</v>
      </c>
      <c r="G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2252.7200000000003</v>
      </c>
      <c r="H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2201.35</v>
      </c>
      <c r="I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2319.2600000000002</v>
      </c>
      <c r="J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2269.5299999999997</v>
      </c>
      <c r="K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2338.39</v>
      </c>
      <c r="L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2333.6400000000003</v>
      </c>
      <c r="M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2212.4899999999998</v>
      </c>
      <c r="N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2218.98</v>
      </c>
      <c r="O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2228.9300000000003</v>
      </c>
      <c r="P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2232.34</v>
      </c>
      <c r="Q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2225.52</v>
      </c>
      <c r="R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2305.0700000000002</v>
      </c>
      <c r="S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2272.11</v>
      </c>
      <c r="T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2170.67</v>
      </c>
      <c r="U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2157.73</v>
      </c>
      <c r="V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2170.38</v>
      </c>
      <c r="W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2188.98</v>
      </c>
      <c r="X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2226.48</v>
      </c>
      <c r="Y246" s="128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2172.4700000000003</v>
      </c>
    </row>
    <row r="247" spans="1:27" x14ac:dyDescent="0.2">
      <c r="A247" s="94">
        <f t="shared" si="6"/>
        <v>41594</v>
      </c>
      <c r="B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2172.08</v>
      </c>
      <c r="C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2231.64</v>
      </c>
      <c r="D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2268.19</v>
      </c>
      <c r="E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2277.87</v>
      </c>
      <c r="F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2277.88</v>
      </c>
      <c r="G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2263.7800000000002</v>
      </c>
      <c r="H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2233.96</v>
      </c>
      <c r="I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2206.0500000000002</v>
      </c>
      <c r="J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2168.09</v>
      </c>
      <c r="K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2307.44</v>
      </c>
      <c r="L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2292.9700000000003</v>
      </c>
      <c r="M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2278.3000000000002</v>
      </c>
      <c r="N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2297.29</v>
      </c>
      <c r="O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2312.11</v>
      </c>
      <c r="P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2327.7200000000003</v>
      </c>
      <c r="Q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2349.19</v>
      </c>
      <c r="R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2344.0100000000002</v>
      </c>
      <c r="S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2290.38</v>
      </c>
      <c r="T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2193.48</v>
      </c>
      <c r="U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2193.23</v>
      </c>
      <c r="V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2193.4499999999998</v>
      </c>
      <c r="W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2196.2200000000003</v>
      </c>
      <c r="X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2234.4700000000003</v>
      </c>
      <c r="Y247" s="128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2172.2600000000002</v>
      </c>
    </row>
    <row r="248" spans="1:27" x14ac:dyDescent="0.2">
      <c r="A248" s="94">
        <f t="shared" si="6"/>
        <v>41595</v>
      </c>
      <c r="B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2166.7600000000002</v>
      </c>
      <c r="C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2208.2799999999997</v>
      </c>
      <c r="D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2233.0700000000002</v>
      </c>
      <c r="E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2246.4499999999998</v>
      </c>
      <c r="F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2250.6400000000003</v>
      </c>
      <c r="G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2212.1999999999998</v>
      </c>
      <c r="H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2242.63</v>
      </c>
      <c r="I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2213.04</v>
      </c>
      <c r="J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2174.85</v>
      </c>
      <c r="K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2349.09</v>
      </c>
      <c r="L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2297.4</v>
      </c>
      <c r="M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2287.58</v>
      </c>
      <c r="N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2283.23</v>
      </c>
      <c r="O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2287.7799999999997</v>
      </c>
      <c r="P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2283.38</v>
      </c>
      <c r="Q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2264.81</v>
      </c>
      <c r="R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2243.41</v>
      </c>
      <c r="S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2205.2800000000002</v>
      </c>
      <c r="T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2192.5100000000002</v>
      </c>
      <c r="U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2192.6999999999998</v>
      </c>
      <c r="V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2193.48</v>
      </c>
      <c r="W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2195.52</v>
      </c>
      <c r="X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2285.3199999999997</v>
      </c>
      <c r="Y248" s="128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2178.06</v>
      </c>
    </row>
    <row r="249" spans="1:27" x14ac:dyDescent="0.2">
      <c r="A249" s="94">
        <f t="shared" si="6"/>
        <v>41596</v>
      </c>
      <c r="B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2163.34</v>
      </c>
      <c r="C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2206.34</v>
      </c>
      <c r="D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2235.4899999999998</v>
      </c>
      <c r="E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2251.1799999999998</v>
      </c>
      <c r="F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2247.16</v>
      </c>
      <c r="G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2220.8200000000002</v>
      </c>
      <c r="H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2186.04</v>
      </c>
      <c r="I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2299.7600000000002</v>
      </c>
      <c r="J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2236.0300000000002</v>
      </c>
      <c r="K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2275</v>
      </c>
      <c r="L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2262.77</v>
      </c>
      <c r="M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2181.66</v>
      </c>
      <c r="N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2202.8200000000002</v>
      </c>
      <c r="O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2199.69</v>
      </c>
      <c r="P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2209.13</v>
      </c>
      <c r="Q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2212.33</v>
      </c>
      <c r="R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2291.61</v>
      </c>
      <c r="S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2252.91</v>
      </c>
      <c r="T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2200.86</v>
      </c>
      <c r="U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2196.41</v>
      </c>
      <c r="V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2196.6</v>
      </c>
      <c r="W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2188.2200000000003</v>
      </c>
      <c r="X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2272.63</v>
      </c>
      <c r="Y249" s="128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2173.1999999999998</v>
      </c>
    </row>
    <row r="250" spans="1:27" x14ac:dyDescent="0.2">
      <c r="A250" s="94">
        <f t="shared" si="6"/>
        <v>41597</v>
      </c>
      <c r="B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2163.8200000000002</v>
      </c>
      <c r="C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2206.48</v>
      </c>
      <c r="D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2236.1</v>
      </c>
      <c r="E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2251.5100000000002</v>
      </c>
      <c r="F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2247.5100000000002</v>
      </c>
      <c r="G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2221.3000000000002</v>
      </c>
      <c r="H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2186.61</v>
      </c>
      <c r="I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2299.77</v>
      </c>
      <c r="J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2235.14</v>
      </c>
      <c r="K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2273.81</v>
      </c>
      <c r="L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2261.66</v>
      </c>
      <c r="M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2180.44</v>
      </c>
      <c r="N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2201.85</v>
      </c>
      <c r="O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2198.66</v>
      </c>
      <c r="P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2208.2799999999997</v>
      </c>
      <c r="Q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2211.6999999999998</v>
      </c>
      <c r="R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2291.1999999999998</v>
      </c>
      <c r="S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2252.6</v>
      </c>
      <c r="T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2199</v>
      </c>
      <c r="U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2195.14</v>
      </c>
      <c r="V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2195.38</v>
      </c>
      <c r="W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2187.29</v>
      </c>
      <c r="X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2269.0700000000002</v>
      </c>
      <c r="Y250" s="128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2172.2800000000002</v>
      </c>
    </row>
    <row r="251" spans="1:27" x14ac:dyDescent="0.2">
      <c r="A251" s="94">
        <f t="shared" si="6"/>
        <v>41598</v>
      </c>
      <c r="B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2166.92</v>
      </c>
      <c r="C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2221.0100000000002</v>
      </c>
      <c r="D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2243.8200000000002</v>
      </c>
      <c r="E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2247.79</v>
      </c>
      <c r="F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2239.9</v>
      </c>
      <c r="G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2236.19</v>
      </c>
      <c r="H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2196.66</v>
      </c>
      <c r="I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2300.08</v>
      </c>
      <c r="J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2224.75</v>
      </c>
      <c r="K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2261.0700000000002</v>
      </c>
      <c r="L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2222.42</v>
      </c>
      <c r="M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2194.4899999999998</v>
      </c>
      <c r="N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2169.6</v>
      </c>
      <c r="O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2160.14</v>
      </c>
      <c r="P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2157.11</v>
      </c>
      <c r="Q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2159.48</v>
      </c>
      <c r="R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2229.34</v>
      </c>
      <c r="S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2203.63</v>
      </c>
      <c r="T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2199.6</v>
      </c>
      <c r="U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2195.4900000000002</v>
      </c>
      <c r="V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2168.5100000000002</v>
      </c>
      <c r="W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2189.62</v>
      </c>
      <c r="X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2305.23</v>
      </c>
      <c r="Y251" s="128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2211.9</v>
      </c>
    </row>
    <row r="252" spans="1:27" x14ac:dyDescent="0.2">
      <c r="A252" s="94">
        <f t="shared" si="6"/>
        <v>41599</v>
      </c>
      <c r="B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2170.12</v>
      </c>
      <c r="C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2195.59</v>
      </c>
      <c r="D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2213.31</v>
      </c>
      <c r="E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2228.16</v>
      </c>
      <c r="F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2220.61</v>
      </c>
      <c r="G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2195.75</v>
      </c>
      <c r="H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2163.67</v>
      </c>
      <c r="I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2256.5100000000002</v>
      </c>
      <c r="J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2214.3000000000002</v>
      </c>
      <c r="K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2245.0500000000002</v>
      </c>
      <c r="L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2229.87</v>
      </c>
      <c r="M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2173.06</v>
      </c>
      <c r="N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2170.69</v>
      </c>
      <c r="O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2185.2600000000002</v>
      </c>
      <c r="P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2185.1999999999998</v>
      </c>
      <c r="Q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2176.11</v>
      </c>
      <c r="R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2247.35</v>
      </c>
      <c r="S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2203.23</v>
      </c>
      <c r="T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2200.94</v>
      </c>
      <c r="U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2197.3000000000002</v>
      </c>
      <c r="V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2197.2400000000002</v>
      </c>
      <c r="W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2189.85</v>
      </c>
      <c r="X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2300.92</v>
      </c>
      <c r="Y252" s="128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2195.1999999999998</v>
      </c>
    </row>
    <row r="253" spans="1:27" x14ac:dyDescent="0.2">
      <c r="A253" s="94">
        <f t="shared" si="6"/>
        <v>41600</v>
      </c>
      <c r="B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2171.39</v>
      </c>
      <c r="C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2158.5700000000002</v>
      </c>
      <c r="D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2175.09</v>
      </c>
      <c r="E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2205.63</v>
      </c>
      <c r="F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2184.9900000000002</v>
      </c>
      <c r="G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2174.89</v>
      </c>
      <c r="H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2172.73</v>
      </c>
      <c r="I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2234.7200000000003</v>
      </c>
      <c r="J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2188.63</v>
      </c>
      <c r="K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2228.87</v>
      </c>
      <c r="L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2200.7400000000002</v>
      </c>
      <c r="M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2192.06</v>
      </c>
      <c r="N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2191.69</v>
      </c>
      <c r="O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2189.1799999999998</v>
      </c>
      <c r="P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2189.63</v>
      </c>
      <c r="Q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2188.66</v>
      </c>
      <c r="R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2209.81</v>
      </c>
      <c r="S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2186.42</v>
      </c>
      <c r="T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2202.5500000000002</v>
      </c>
      <c r="U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2197.7399999999998</v>
      </c>
      <c r="V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2201.91</v>
      </c>
      <c r="W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2191.63</v>
      </c>
      <c r="X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2322.34</v>
      </c>
      <c r="Y253" s="128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2211.21</v>
      </c>
    </row>
    <row r="254" spans="1:27" x14ac:dyDescent="0.2">
      <c r="A254" s="94">
        <f t="shared" si="6"/>
        <v>41601</v>
      </c>
      <c r="B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2171.4499999999998</v>
      </c>
      <c r="C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2169.4700000000003</v>
      </c>
      <c r="D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2168.66</v>
      </c>
      <c r="E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2167.81</v>
      </c>
      <c r="F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2167.41</v>
      </c>
      <c r="G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2167.41</v>
      </c>
      <c r="H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2169.64</v>
      </c>
      <c r="I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2172.33</v>
      </c>
      <c r="J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2179.63</v>
      </c>
      <c r="K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2213.02</v>
      </c>
      <c r="L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2183.7200000000003</v>
      </c>
      <c r="M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2165.94</v>
      </c>
      <c r="N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2193.79</v>
      </c>
      <c r="O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2208.84</v>
      </c>
      <c r="P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2212.5</v>
      </c>
      <c r="Q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2232.1999999999998</v>
      </c>
      <c r="R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2229.5500000000002</v>
      </c>
      <c r="S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2198.62</v>
      </c>
      <c r="T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2195.84</v>
      </c>
      <c r="U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2194.87</v>
      </c>
      <c r="V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2193.5100000000002</v>
      </c>
      <c r="W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2204.33</v>
      </c>
      <c r="X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2340.4</v>
      </c>
      <c r="Y254" s="128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2228.44</v>
      </c>
    </row>
    <row r="255" spans="1:27" x14ac:dyDescent="0.2">
      <c r="A255" s="94">
        <f t="shared" si="6"/>
        <v>41602</v>
      </c>
      <c r="B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2183.2400000000002</v>
      </c>
      <c r="C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2173.5299999999997</v>
      </c>
      <c r="D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2173.31</v>
      </c>
      <c r="E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2176.62</v>
      </c>
      <c r="F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2180.11</v>
      </c>
      <c r="G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2191.66</v>
      </c>
      <c r="H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2177.79</v>
      </c>
      <c r="I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2167.19</v>
      </c>
      <c r="J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2177.87</v>
      </c>
      <c r="K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2229.83</v>
      </c>
      <c r="L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2190.79</v>
      </c>
      <c r="M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2183.2600000000002</v>
      </c>
      <c r="N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2193.7600000000002</v>
      </c>
      <c r="O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2220.54</v>
      </c>
      <c r="P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2245.2600000000002</v>
      </c>
      <c r="Q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2249.59</v>
      </c>
      <c r="R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2229.3200000000002</v>
      </c>
      <c r="S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2162.87</v>
      </c>
      <c r="T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2193.44</v>
      </c>
      <c r="U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2194.87</v>
      </c>
      <c r="V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2196.1799999999998</v>
      </c>
      <c r="W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2203.6800000000003</v>
      </c>
      <c r="X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2358.2600000000002</v>
      </c>
      <c r="Y255" s="128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2229.62</v>
      </c>
      <c r="AA255" s="95"/>
    </row>
    <row r="256" spans="1:27" x14ac:dyDescent="0.2">
      <c r="A256" s="94">
        <f t="shared" si="6"/>
        <v>41603</v>
      </c>
      <c r="B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2172.79</v>
      </c>
      <c r="C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2159.9</v>
      </c>
      <c r="D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2182.1999999999998</v>
      </c>
      <c r="E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2195.61</v>
      </c>
      <c r="F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2185.1999999999998</v>
      </c>
      <c r="G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2175.64</v>
      </c>
      <c r="H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2170.7399999999998</v>
      </c>
      <c r="I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2235.08</v>
      </c>
      <c r="J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2189.34</v>
      </c>
      <c r="K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2245.11</v>
      </c>
      <c r="L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2215.5100000000002</v>
      </c>
      <c r="M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2192.6999999999998</v>
      </c>
      <c r="N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2177.11</v>
      </c>
      <c r="O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2159.5700000000002</v>
      </c>
      <c r="P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2160.84</v>
      </c>
      <c r="Q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2171.63</v>
      </c>
      <c r="R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2221.5100000000002</v>
      </c>
      <c r="S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2197.61</v>
      </c>
      <c r="T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2201.7200000000003</v>
      </c>
      <c r="U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2202.62</v>
      </c>
      <c r="V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2203.33</v>
      </c>
      <c r="W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2191.85</v>
      </c>
      <c r="X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2335.1999999999998</v>
      </c>
      <c r="Y256" s="128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2204.44</v>
      </c>
    </row>
    <row r="257" spans="1:25" x14ac:dyDescent="0.2">
      <c r="A257" s="94">
        <f t="shared" si="6"/>
        <v>41604</v>
      </c>
      <c r="B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2172.1999999999998</v>
      </c>
      <c r="C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2169.2200000000003</v>
      </c>
      <c r="D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2182.2600000000002</v>
      </c>
      <c r="E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2195.61</v>
      </c>
      <c r="F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2185.4300000000003</v>
      </c>
      <c r="G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2178.98</v>
      </c>
      <c r="H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2169.67</v>
      </c>
      <c r="I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2235.9899999999998</v>
      </c>
      <c r="J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2202.83</v>
      </c>
      <c r="K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2261.6</v>
      </c>
      <c r="L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2249.4700000000003</v>
      </c>
      <c r="M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2172.21</v>
      </c>
      <c r="N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2192.34</v>
      </c>
      <c r="O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2195.21</v>
      </c>
      <c r="P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2198.4899999999998</v>
      </c>
      <c r="Q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2189.12</v>
      </c>
      <c r="R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2282.0500000000002</v>
      </c>
      <c r="S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2241.2200000000003</v>
      </c>
      <c r="T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2201.38</v>
      </c>
      <c r="U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2202.16</v>
      </c>
      <c r="V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2202.56</v>
      </c>
      <c r="W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2188.9499999999998</v>
      </c>
      <c r="X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2312.81</v>
      </c>
      <c r="Y257" s="128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2193.35</v>
      </c>
    </row>
    <row r="258" spans="1:25" x14ac:dyDescent="0.2">
      <c r="A258" s="94">
        <f t="shared" si="6"/>
        <v>41605</v>
      </c>
      <c r="B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2172.0700000000002</v>
      </c>
      <c r="C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2182.27</v>
      </c>
      <c r="D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2195.87</v>
      </c>
      <c r="E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2202.7600000000002</v>
      </c>
      <c r="F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2199.33</v>
      </c>
      <c r="G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2195.5100000000002</v>
      </c>
      <c r="H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2161.4299999999998</v>
      </c>
      <c r="I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2249.3200000000002</v>
      </c>
      <c r="J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2208.67</v>
      </c>
      <c r="K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2269.7600000000002</v>
      </c>
      <c r="L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2273.66</v>
      </c>
      <c r="M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2187.0500000000002</v>
      </c>
      <c r="N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2202.36</v>
      </c>
      <c r="O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2208.44</v>
      </c>
      <c r="P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2211.3900000000003</v>
      </c>
      <c r="Q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2214.86</v>
      </c>
      <c r="R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2304.0700000000002</v>
      </c>
      <c r="S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2251.84</v>
      </c>
      <c r="T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2201.5100000000002</v>
      </c>
      <c r="U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2201.4899999999998</v>
      </c>
      <c r="V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2202.56</v>
      </c>
      <c r="W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2189.11</v>
      </c>
      <c r="X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2292.2799999999997</v>
      </c>
      <c r="Y258" s="128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2179.15</v>
      </c>
    </row>
    <row r="259" spans="1:25" x14ac:dyDescent="0.2">
      <c r="A259" s="94">
        <f t="shared" si="6"/>
        <v>41606</v>
      </c>
      <c r="B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2161.85</v>
      </c>
      <c r="C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2195.58</v>
      </c>
      <c r="D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2220.46</v>
      </c>
      <c r="E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2231.7600000000002</v>
      </c>
      <c r="F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2224.23</v>
      </c>
      <c r="G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2216.59</v>
      </c>
      <c r="H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2170.19</v>
      </c>
      <c r="I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2254.08</v>
      </c>
      <c r="J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2209.36</v>
      </c>
      <c r="K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2251</v>
      </c>
      <c r="L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2239.29</v>
      </c>
      <c r="M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2162.73</v>
      </c>
      <c r="N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2172.6999999999998</v>
      </c>
      <c r="O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2184.37</v>
      </c>
      <c r="P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2193.1</v>
      </c>
      <c r="Q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2215.96</v>
      </c>
      <c r="R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2305.8200000000002</v>
      </c>
      <c r="S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2253.9</v>
      </c>
      <c r="T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2195.66</v>
      </c>
      <c r="U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2196.6</v>
      </c>
      <c r="V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2197.66</v>
      </c>
      <c r="W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2188.06</v>
      </c>
      <c r="X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2281.64</v>
      </c>
      <c r="Y259" s="128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2178.5</v>
      </c>
    </row>
    <row r="260" spans="1:25" x14ac:dyDescent="0.2">
      <c r="A260" s="94">
        <f t="shared" si="6"/>
        <v>41607</v>
      </c>
      <c r="B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2170.5100000000002</v>
      </c>
      <c r="C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2175.44</v>
      </c>
      <c r="D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2195.33</v>
      </c>
      <c r="E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2198.87</v>
      </c>
      <c r="F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2195.35</v>
      </c>
      <c r="G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2188.37</v>
      </c>
      <c r="H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2170.9700000000003</v>
      </c>
      <c r="I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2235.41</v>
      </c>
      <c r="J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2193.4899999999998</v>
      </c>
      <c r="K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2231.46</v>
      </c>
      <c r="L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2216.83</v>
      </c>
      <c r="M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2193.9700000000003</v>
      </c>
      <c r="N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2172.5100000000002</v>
      </c>
      <c r="O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2184.19</v>
      </c>
      <c r="P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2180.86</v>
      </c>
      <c r="Q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2175.41</v>
      </c>
      <c r="R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2254.1400000000003</v>
      </c>
      <c r="S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2215.96</v>
      </c>
      <c r="T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2199.6999999999998</v>
      </c>
      <c r="U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2196.91</v>
      </c>
      <c r="V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2198.4499999999998</v>
      </c>
      <c r="W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2188.86</v>
      </c>
      <c r="X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2311.08</v>
      </c>
      <c r="Y260" s="128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2178.13</v>
      </c>
    </row>
    <row r="261" spans="1:25" x14ac:dyDescent="0.2">
      <c r="A261" s="94">
        <f t="shared" si="6"/>
        <v>41608</v>
      </c>
      <c r="B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2172.79</v>
      </c>
      <c r="C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2170.63</v>
      </c>
      <c r="D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2185.0700000000002</v>
      </c>
      <c r="E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2192.77</v>
      </c>
      <c r="F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2188.94</v>
      </c>
      <c r="G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2196.14</v>
      </c>
      <c r="H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2177.4300000000003</v>
      </c>
      <c r="I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2176.5700000000002</v>
      </c>
      <c r="J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2178.2200000000003</v>
      </c>
      <c r="K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2195.48</v>
      </c>
      <c r="L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2175.06</v>
      </c>
      <c r="M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2161.2799999999997</v>
      </c>
      <c r="N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2184.61</v>
      </c>
      <c r="O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2195.77</v>
      </c>
      <c r="P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2203.2399999999998</v>
      </c>
      <c r="Q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2211.16</v>
      </c>
      <c r="R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2208.41</v>
      </c>
      <c r="S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2189.48</v>
      </c>
      <c r="T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2194.56</v>
      </c>
      <c r="U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2194.3000000000002</v>
      </c>
      <c r="V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2196</v>
      </c>
      <c r="W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2193.91</v>
      </c>
      <c r="X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2320.0700000000002</v>
      </c>
      <c r="Y261" s="128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2177.65</v>
      </c>
    </row>
    <row r="262" spans="1:25" x14ac:dyDescent="0.2">
      <c r="A262" s="100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x14ac:dyDescent="0.25">
      <c r="A263" s="102" t="s">
        <v>162</v>
      </c>
    </row>
    <row r="264" spans="1:25" ht="12.75" x14ac:dyDescent="0.2">
      <c r="A264" s="165" t="s">
        <v>50</v>
      </c>
      <c r="B264" s="168" t="s">
        <v>131</v>
      </c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70"/>
    </row>
    <row r="265" spans="1:25" ht="12.75" x14ac:dyDescent="0.2">
      <c r="A265" s="166"/>
      <c r="B265" s="171"/>
      <c r="C265" s="172"/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3"/>
    </row>
    <row r="266" spans="1:25" ht="12.75" x14ac:dyDescent="0.2">
      <c r="A266" s="166"/>
      <c r="B266" s="174" t="s">
        <v>132</v>
      </c>
      <c r="C266" s="163" t="s">
        <v>133</v>
      </c>
      <c r="D266" s="163" t="s">
        <v>134</v>
      </c>
      <c r="E266" s="163" t="s">
        <v>135</v>
      </c>
      <c r="F266" s="163" t="s">
        <v>136</v>
      </c>
      <c r="G266" s="163" t="s">
        <v>137</v>
      </c>
      <c r="H266" s="163" t="s">
        <v>138</v>
      </c>
      <c r="I266" s="163" t="s">
        <v>139</v>
      </c>
      <c r="J266" s="163" t="s">
        <v>140</v>
      </c>
      <c r="K266" s="163" t="s">
        <v>141</v>
      </c>
      <c r="L266" s="163" t="s">
        <v>142</v>
      </c>
      <c r="M266" s="163" t="s">
        <v>143</v>
      </c>
      <c r="N266" s="176" t="s">
        <v>144</v>
      </c>
      <c r="O266" s="163" t="s">
        <v>145</v>
      </c>
      <c r="P266" s="163" t="s">
        <v>146</v>
      </c>
      <c r="Q266" s="163" t="s">
        <v>147</v>
      </c>
      <c r="R266" s="163" t="s">
        <v>148</v>
      </c>
      <c r="S266" s="163" t="s">
        <v>149</v>
      </c>
      <c r="T266" s="163" t="s">
        <v>150</v>
      </c>
      <c r="U266" s="163" t="s">
        <v>151</v>
      </c>
      <c r="V266" s="163" t="s">
        <v>152</v>
      </c>
      <c r="W266" s="163" t="s">
        <v>153</v>
      </c>
      <c r="X266" s="163" t="s">
        <v>154</v>
      </c>
      <c r="Y266" s="163" t="s">
        <v>155</v>
      </c>
    </row>
    <row r="267" spans="1:25" ht="12.75" x14ac:dyDescent="0.2">
      <c r="A267" s="167"/>
      <c r="B267" s="175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7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94">
        <f t="shared" ref="A268:A297" si="7">A232</f>
        <v>41579</v>
      </c>
      <c r="B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2190.61</v>
      </c>
      <c r="C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2235.1800000000003</v>
      </c>
      <c r="D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2256.21</v>
      </c>
      <c r="E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2256.23</v>
      </c>
      <c r="F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2260.9299999999998</v>
      </c>
      <c r="G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2257.8000000000002</v>
      </c>
      <c r="H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2206.66</v>
      </c>
      <c r="I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2355.9899999999998</v>
      </c>
      <c r="J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2298.27</v>
      </c>
      <c r="K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2374.35</v>
      </c>
      <c r="L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2341.7800000000002</v>
      </c>
      <c r="M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2226.94</v>
      </c>
      <c r="N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2257.4300000000003</v>
      </c>
      <c r="O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2282.06</v>
      </c>
      <c r="P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2289.88</v>
      </c>
      <c r="Q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2285.23</v>
      </c>
      <c r="R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2454.83</v>
      </c>
      <c r="S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2462.8200000000002</v>
      </c>
      <c r="T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2294.31</v>
      </c>
      <c r="U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2185.4700000000003</v>
      </c>
      <c r="V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2177.89</v>
      </c>
      <c r="W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2135.4899999999998</v>
      </c>
      <c r="X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2152.84</v>
      </c>
      <c r="Y268" s="128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2147.15</v>
      </c>
    </row>
    <row r="269" spans="1:25" x14ac:dyDescent="0.2">
      <c r="A269" s="94">
        <f t="shared" si="7"/>
        <v>41580</v>
      </c>
      <c r="B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2153.86</v>
      </c>
      <c r="C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2200.7200000000003</v>
      </c>
      <c r="D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2226.2199999999998</v>
      </c>
      <c r="E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2230.59</v>
      </c>
      <c r="F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2244.5</v>
      </c>
      <c r="G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2226.69</v>
      </c>
      <c r="H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2205.63</v>
      </c>
      <c r="I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2185.92</v>
      </c>
      <c r="J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2138.94</v>
      </c>
      <c r="K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2317.91</v>
      </c>
      <c r="L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2301.9900000000002</v>
      </c>
      <c r="M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2318.1999999999998</v>
      </c>
      <c r="N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2329.67</v>
      </c>
      <c r="O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2335.4299999999998</v>
      </c>
      <c r="P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2346.61</v>
      </c>
      <c r="Q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2377.67</v>
      </c>
      <c r="R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2390.9899999999998</v>
      </c>
      <c r="S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2372.84</v>
      </c>
      <c r="T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2185.61</v>
      </c>
      <c r="U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2148.15</v>
      </c>
      <c r="V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2130.9300000000003</v>
      </c>
      <c r="W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2149.2800000000002</v>
      </c>
      <c r="X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2196.8200000000002</v>
      </c>
      <c r="Y269" s="128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2135.5299999999997</v>
      </c>
    </row>
    <row r="270" spans="1:25" x14ac:dyDescent="0.2">
      <c r="A270" s="94">
        <f t="shared" si="7"/>
        <v>41581</v>
      </c>
      <c r="B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2166.0500000000002</v>
      </c>
      <c r="C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2201.6999999999998</v>
      </c>
      <c r="D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2231.77</v>
      </c>
      <c r="E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2246.33</v>
      </c>
      <c r="F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2251.14</v>
      </c>
      <c r="G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2228.3000000000002</v>
      </c>
      <c r="H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2219.69</v>
      </c>
      <c r="I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2211.06</v>
      </c>
      <c r="J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2175.37</v>
      </c>
      <c r="K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2363.33</v>
      </c>
      <c r="L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2339.1</v>
      </c>
      <c r="M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2333.2800000000002</v>
      </c>
      <c r="N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2345.38</v>
      </c>
      <c r="O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2395.2200000000003</v>
      </c>
      <c r="P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2429.38</v>
      </c>
      <c r="Q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2436.5500000000002</v>
      </c>
      <c r="R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2429.11</v>
      </c>
      <c r="S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2404.54</v>
      </c>
      <c r="T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2197.39</v>
      </c>
      <c r="U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2131.38</v>
      </c>
      <c r="V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2126.6</v>
      </c>
      <c r="W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2158.65</v>
      </c>
      <c r="X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2207.52</v>
      </c>
      <c r="Y270" s="128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2140.2200000000003</v>
      </c>
    </row>
    <row r="271" spans="1:25" x14ac:dyDescent="0.2">
      <c r="A271" s="94">
        <f t="shared" si="7"/>
        <v>41582</v>
      </c>
      <c r="B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2165.91</v>
      </c>
      <c r="C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2201.79</v>
      </c>
      <c r="D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2231.83</v>
      </c>
      <c r="E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2246.0500000000002</v>
      </c>
      <c r="F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2250.69</v>
      </c>
      <c r="G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2227.87</v>
      </c>
      <c r="H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2218.87</v>
      </c>
      <c r="I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2209.3200000000002</v>
      </c>
      <c r="J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2173.6799999999998</v>
      </c>
      <c r="K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2362.5700000000002</v>
      </c>
      <c r="L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2338.75</v>
      </c>
      <c r="M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2332.7799999999997</v>
      </c>
      <c r="N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2344.87</v>
      </c>
      <c r="O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2394.36</v>
      </c>
      <c r="P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2429</v>
      </c>
      <c r="Q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2436.4899999999998</v>
      </c>
      <c r="R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2428.6999999999998</v>
      </c>
      <c r="S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2403.9</v>
      </c>
      <c r="T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2196.8900000000003</v>
      </c>
      <c r="U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2132.5</v>
      </c>
      <c r="V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2125.9300000000003</v>
      </c>
      <c r="W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2158</v>
      </c>
      <c r="X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2202.44</v>
      </c>
      <c r="Y271" s="128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2145.0300000000002</v>
      </c>
    </row>
    <row r="272" spans="1:25" x14ac:dyDescent="0.2">
      <c r="A272" s="94">
        <f t="shared" si="7"/>
        <v>41583</v>
      </c>
      <c r="B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2182.67</v>
      </c>
      <c r="C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2222.92</v>
      </c>
      <c r="D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2242.2600000000002</v>
      </c>
      <c r="E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2259.31</v>
      </c>
      <c r="F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2259.21</v>
      </c>
      <c r="G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2238.66</v>
      </c>
      <c r="H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2207.63</v>
      </c>
      <c r="I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2347.98</v>
      </c>
      <c r="J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2320.04</v>
      </c>
      <c r="K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2415.1</v>
      </c>
      <c r="L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2408.15</v>
      </c>
      <c r="M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2296.35</v>
      </c>
      <c r="N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2305.42</v>
      </c>
      <c r="O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2342.7199999999998</v>
      </c>
      <c r="P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2310.09</v>
      </c>
      <c r="Q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2319.21</v>
      </c>
      <c r="R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2510.15</v>
      </c>
      <c r="S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2485.38</v>
      </c>
      <c r="T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2295.0100000000002</v>
      </c>
      <c r="U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2200.1</v>
      </c>
      <c r="V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2210.38</v>
      </c>
      <c r="W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2155.73</v>
      </c>
      <c r="X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2160.5300000000002</v>
      </c>
      <c r="Y272" s="128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2140.7600000000002</v>
      </c>
    </row>
    <row r="273" spans="1:25" x14ac:dyDescent="0.2">
      <c r="A273" s="94">
        <f t="shared" si="7"/>
        <v>41584</v>
      </c>
      <c r="B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2207.25</v>
      </c>
      <c r="C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2246.75</v>
      </c>
      <c r="D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2276.84</v>
      </c>
      <c r="E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2290.7800000000002</v>
      </c>
      <c r="F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2286.0299999999997</v>
      </c>
      <c r="G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2272.7600000000002</v>
      </c>
      <c r="H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2219.15</v>
      </c>
      <c r="I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2372.69</v>
      </c>
      <c r="J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2338.11</v>
      </c>
      <c r="K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2439.94</v>
      </c>
      <c r="L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2433.38</v>
      </c>
      <c r="M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2301.0700000000002</v>
      </c>
      <c r="N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2328.5699999999997</v>
      </c>
      <c r="O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2342.77</v>
      </c>
      <c r="P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2342.7199999999998</v>
      </c>
      <c r="Q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2352.71</v>
      </c>
      <c r="R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2558.61</v>
      </c>
      <c r="S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2530.6799999999998</v>
      </c>
      <c r="T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2309.6999999999998</v>
      </c>
      <c r="U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2246.27</v>
      </c>
      <c r="V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2266.92</v>
      </c>
      <c r="W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2196.8200000000002</v>
      </c>
      <c r="X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2173.63</v>
      </c>
      <c r="Y273" s="128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2158.98</v>
      </c>
    </row>
    <row r="274" spans="1:25" x14ac:dyDescent="0.2">
      <c r="A274" s="94">
        <f t="shared" si="7"/>
        <v>41585</v>
      </c>
      <c r="B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2198.9899999999998</v>
      </c>
      <c r="C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2254.0500000000002</v>
      </c>
      <c r="D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2280.61</v>
      </c>
      <c r="E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2290.0700000000002</v>
      </c>
      <c r="F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2285.42</v>
      </c>
      <c r="G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2280.9299999999998</v>
      </c>
      <c r="H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2230.4</v>
      </c>
      <c r="I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2378.13</v>
      </c>
      <c r="J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2309.64</v>
      </c>
      <c r="K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2389.89</v>
      </c>
      <c r="L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2350.27</v>
      </c>
      <c r="M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2229.5700000000002</v>
      </c>
      <c r="N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2251.96</v>
      </c>
      <c r="O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2267.58</v>
      </c>
      <c r="P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2263.7799999999997</v>
      </c>
      <c r="Q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2252.4700000000003</v>
      </c>
      <c r="R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2390.29</v>
      </c>
      <c r="S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2363.4</v>
      </c>
      <c r="T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2250.41</v>
      </c>
      <c r="U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2230.35</v>
      </c>
      <c r="V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2250.1400000000003</v>
      </c>
      <c r="W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2176.84</v>
      </c>
      <c r="X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2160.37</v>
      </c>
      <c r="Y274" s="128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2141.04</v>
      </c>
    </row>
    <row r="275" spans="1:25" x14ac:dyDescent="0.2">
      <c r="A275" s="94">
        <f t="shared" si="7"/>
        <v>41586</v>
      </c>
      <c r="B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2168.1799999999998</v>
      </c>
      <c r="C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2210.21</v>
      </c>
      <c r="D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2226.04</v>
      </c>
      <c r="E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2246.31</v>
      </c>
      <c r="F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2246.27</v>
      </c>
      <c r="G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2230.3200000000002</v>
      </c>
      <c r="H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2182.88</v>
      </c>
      <c r="I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2328.2200000000003</v>
      </c>
      <c r="J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2267.73</v>
      </c>
      <c r="K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2324.46</v>
      </c>
      <c r="L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2295.73</v>
      </c>
      <c r="M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2209.1999999999998</v>
      </c>
      <c r="N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2230.16</v>
      </c>
      <c r="O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2244.86</v>
      </c>
      <c r="P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2252.4700000000003</v>
      </c>
      <c r="Q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2252.54</v>
      </c>
      <c r="R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2340.0100000000002</v>
      </c>
      <c r="S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2320.92</v>
      </c>
      <c r="T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2153.59</v>
      </c>
      <c r="U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2129.88</v>
      </c>
      <c r="V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2144</v>
      </c>
      <c r="W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2154.29</v>
      </c>
      <c r="X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2218.41</v>
      </c>
      <c r="Y275" s="128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2147.6400000000003</v>
      </c>
    </row>
    <row r="276" spans="1:25" x14ac:dyDescent="0.2">
      <c r="A276" s="94">
        <f t="shared" si="7"/>
        <v>41587</v>
      </c>
      <c r="B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2139.2800000000002</v>
      </c>
      <c r="C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2186.96</v>
      </c>
      <c r="D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2215.9700000000003</v>
      </c>
      <c r="E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2233.5700000000002</v>
      </c>
      <c r="F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2238.06</v>
      </c>
      <c r="G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2233.3200000000002</v>
      </c>
      <c r="H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2191.21</v>
      </c>
      <c r="I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2179.6799999999998</v>
      </c>
      <c r="J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2151.0100000000002</v>
      </c>
      <c r="K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2309.14</v>
      </c>
      <c r="L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2278.5500000000002</v>
      </c>
      <c r="M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2288.3200000000002</v>
      </c>
      <c r="N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2288.3000000000002</v>
      </c>
      <c r="O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2330.48</v>
      </c>
      <c r="P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2352.4</v>
      </c>
      <c r="Q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2376.87</v>
      </c>
      <c r="R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2357.66</v>
      </c>
      <c r="S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2320.7800000000002</v>
      </c>
      <c r="T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2137.71</v>
      </c>
      <c r="U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2170.5300000000002</v>
      </c>
      <c r="V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2160.63</v>
      </c>
      <c r="W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2162.58</v>
      </c>
      <c r="X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2209.63</v>
      </c>
      <c r="Y276" s="128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2143.25</v>
      </c>
    </row>
    <row r="277" spans="1:25" x14ac:dyDescent="0.2">
      <c r="A277" s="94">
        <f t="shared" si="7"/>
        <v>41588</v>
      </c>
      <c r="B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2153.3200000000002</v>
      </c>
      <c r="C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2194.7600000000002</v>
      </c>
      <c r="D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2228.66</v>
      </c>
      <c r="E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2237.66</v>
      </c>
      <c r="F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2242.3000000000002</v>
      </c>
      <c r="G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2247.12</v>
      </c>
      <c r="H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2203.17</v>
      </c>
      <c r="I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2174.85</v>
      </c>
      <c r="J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2132.35</v>
      </c>
      <c r="K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2292.25</v>
      </c>
      <c r="L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2249.2600000000002</v>
      </c>
      <c r="M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2244.75</v>
      </c>
      <c r="N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2282.0699999999997</v>
      </c>
      <c r="O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2302.02</v>
      </c>
      <c r="P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2312.39</v>
      </c>
      <c r="Q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2323.1999999999998</v>
      </c>
      <c r="R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2339.23</v>
      </c>
      <c r="S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2287.91</v>
      </c>
      <c r="T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2123.4299999999998</v>
      </c>
      <c r="U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2163.83</v>
      </c>
      <c r="V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2159.59</v>
      </c>
      <c r="W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2146.27</v>
      </c>
      <c r="X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2212.0699999999997</v>
      </c>
      <c r="Y277" s="128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2144.73</v>
      </c>
    </row>
    <row r="278" spans="1:25" x14ac:dyDescent="0.2">
      <c r="A278" s="94">
        <f t="shared" si="7"/>
        <v>41589</v>
      </c>
      <c r="B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2158.4499999999998</v>
      </c>
      <c r="C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2198.9700000000003</v>
      </c>
      <c r="D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2222.12</v>
      </c>
      <c r="E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2238.27</v>
      </c>
      <c r="F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2242.5700000000002</v>
      </c>
      <c r="G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2226.41</v>
      </c>
      <c r="H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2172.44</v>
      </c>
      <c r="I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2309.4899999999998</v>
      </c>
      <c r="J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2256.27</v>
      </c>
      <c r="K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2305.58</v>
      </c>
      <c r="L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2282.12</v>
      </c>
      <c r="M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2186.0500000000002</v>
      </c>
      <c r="N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2208.92</v>
      </c>
      <c r="O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2222.62</v>
      </c>
      <c r="P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2226.16</v>
      </c>
      <c r="Q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2219.0100000000002</v>
      </c>
      <c r="R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2323.7600000000002</v>
      </c>
      <c r="S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2304.34</v>
      </c>
      <c r="T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2164.9</v>
      </c>
      <c r="U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2136.5300000000002</v>
      </c>
      <c r="V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2134.27</v>
      </c>
      <c r="W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2154.04</v>
      </c>
      <c r="X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2198.8000000000002</v>
      </c>
      <c r="Y278" s="128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2139.09</v>
      </c>
    </row>
    <row r="279" spans="1:25" x14ac:dyDescent="0.2">
      <c r="A279" s="94">
        <f t="shared" si="7"/>
        <v>41590</v>
      </c>
      <c r="B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2144.29</v>
      </c>
      <c r="C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2186.5</v>
      </c>
      <c r="D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2208.15</v>
      </c>
      <c r="E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2223.3199999999997</v>
      </c>
      <c r="F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2223.3000000000002</v>
      </c>
      <c r="G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2208.2399999999998</v>
      </c>
      <c r="H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2160.33</v>
      </c>
      <c r="I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2294.0300000000002</v>
      </c>
      <c r="J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2242.31</v>
      </c>
      <c r="K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2293.56</v>
      </c>
      <c r="L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2266.62</v>
      </c>
      <c r="M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2187.1999999999998</v>
      </c>
      <c r="N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2209.9700000000003</v>
      </c>
      <c r="O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2223.75</v>
      </c>
      <c r="P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2227.2399999999998</v>
      </c>
      <c r="Q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2220.2200000000003</v>
      </c>
      <c r="R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2327.25</v>
      </c>
      <c r="S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2308.92</v>
      </c>
      <c r="T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2167.16</v>
      </c>
      <c r="U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2133.73</v>
      </c>
      <c r="V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2135.8000000000002</v>
      </c>
      <c r="W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2153.4</v>
      </c>
      <c r="X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2189.73</v>
      </c>
      <c r="Y279" s="128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2138.34</v>
      </c>
    </row>
    <row r="280" spans="1:25" x14ac:dyDescent="0.2">
      <c r="A280" s="94">
        <f t="shared" si="7"/>
        <v>41591</v>
      </c>
      <c r="B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2144.0500000000002</v>
      </c>
      <c r="C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2186.21</v>
      </c>
      <c r="D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2219.19</v>
      </c>
      <c r="E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2223.04</v>
      </c>
      <c r="F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2223.15</v>
      </c>
      <c r="G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2227.13</v>
      </c>
      <c r="H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2173.36</v>
      </c>
      <c r="I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2285.5500000000002</v>
      </c>
      <c r="J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2231.29</v>
      </c>
      <c r="K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2266.5299999999997</v>
      </c>
      <c r="L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2249.31</v>
      </c>
      <c r="M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2165.58</v>
      </c>
      <c r="N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2180.37</v>
      </c>
      <c r="O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2209.77</v>
      </c>
      <c r="P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2203.11</v>
      </c>
      <c r="Q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2206.5100000000002</v>
      </c>
      <c r="R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2306.54</v>
      </c>
      <c r="S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2267.2200000000003</v>
      </c>
      <c r="T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2166.3000000000002</v>
      </c>
      <c r="U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2123.44</v>
      </c>
      <c r="V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2135.19</v>
      </c>
      <c r="W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2150.2600000000002</v>
      </c>
      <c r="X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2186.48</v>
      </c>
      <c r="Y280" s="128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2134.4300000000003</v>
      </c>
    </row>
    <row r="281" spans="1:25" x14ac:dyDescent="0.2">
      <c r="A281" s="94">
        <f t="shared" si="7"/>
        <v>41592</v>
      </c>
      <c r="B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2150.12</v>
      </c>
      <c r="C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2193.2600000000002</v>
      </c>
      <c r="D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2219.12</v>
      </c>
      <c r="E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2223</v>
      </c>
      <c r="F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2226.9</v>
      </c>
      <c r="G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2219.34</v>
      </c>
      <c r="H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2173.1</v>
      </c>
      <c r="I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2285.4700000000003</v>
      </c>
      <c r="J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2231.23</v>
      </c>
      <c r="K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2262.6799999999998</v>
      </c>
      <c r="L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2246.42</v>
      </c>
      <c r="M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2160.59</v>
      </c>
      <c r="N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2172.12</v>
      </c>
      <c r="O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2190.7799999999997</v>
      </c>
      <c r="P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2194.02</v>
      </c>
      <c r="Q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2197.21</v>
      </c>
      <c r="R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2283.96</v>
      </c>
      <c r="S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2230.92</v>
      </c>
      <c r="T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2135.92</v>
      </c>
      <c r="U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2123.34</v>
      </c>
      <c r="V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2135.0500000000002</v>
      </c>
      <c r="W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2154.34</v>
      </c>
      <c r="X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2182.77</v>
      </c>
      <c r="Y281" s="128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2136.7200000000003</v>
      </c>
    </row>
    <row r="282" spans="1:25" x14ac:dyDescent="0.2">
      <c r="A282" s="94">
        <f t="shared" si="7"/>
        <v>41593</v>
      </c>
      <c r="B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2147.0700000000002</v>
      </c>
      <c r="C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2190.44</v>
      </c>
      <c r="D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2216.79</v>
      </c>
      <c r="E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2220.5100000000002</v>
      </c>
      <c r="F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2224.64</v>
      </c>
      <c r="G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2212.85</v>
      </c>
      <c r="H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2164.52</v>
      </c>
      <c r="I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2275.44</v>
      </c>
      <c r="J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2228.66</v>
      </c>
      <c r="K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2293.4299999999998</v>
      </c>
      <c r="L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2288.96</v>
      </c>
      <c r="M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2175.0100000000002</v>
      </c>
      <c r="N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2181.11</v>
      </c>
      <c r="O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2190.4700000000003</v>
      </c>
      <c r="P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2193.6799999999998</v>
      </c>
      <c r="Q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2187.27</v>
      </c>
      <c r="R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2262.09</v>
      </c>
      <c r="S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2231.09</v>
      </c>
      <c r="T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2135.67</v>
      </c>
      <c r="U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2123.4899999999998</v>
      </c>
      <c r="V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2135.39</v>
      </c>
      <c r="W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2152.89</v>
      </c>
      <c r="X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2188.17</v>
      </c>
      <c r="Y282" s="128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2137.36</v>
      </c>
    </row>
    <row r="283" spans="1:25" s="105" customFormat="1" x14ac:dyDescent="0.25">
      <c r="A283" s="94">
        <f t="shared" si="7"/>
        <v>41594</v>
      </c>
      <c r="B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2136.9899999999998</v>
      </c>
      <c r="C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2193.02</v>
      </c>
      <c r="D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2227.4</v>
      </c>
      <c r="E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2236.5100000000002</v>
      </c>
      <c r="F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2236.52</v>
      </c>
      <c r="G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2223.25</v>
      </c>
      <c r="H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2195.1999999999998</v>
      </c>
      <c r="I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2168.9499999999998</v>
      </c>
      <c r="J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2133.2399999999998</v>
      </c>
      <c r="K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2264.3200000000002</v>
      </c>
      <c r="L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2250.71</v>
      </c>
      <c r="M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2236.91</v>
      </c>
      <c r="N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2254.77</v>
      </c>
      <c r="O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2268.71</v>
      </c>
      <c r="P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2283.4</v>
      </c>
      <c r="Q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2303.6</v>
      </c>
      <c r="R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2298.7200000000003</v>
      </c>
      <c r="S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2248.27</v>
      </c>
      <c r="T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2157.12</v>
      </c>
      <c r="U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2156.88</v>
      </c>
      <c r="V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2157.09</v>
      </c>
      <c r="W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2159.6999999999998</v>
      </c>
      <c r="X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2195.69</v>
      </c>
      <c r="Y283" s="128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2137.16</v>
      </c>
    </row>
    <row r="284" spans="1:25" x14ac:dyDescent="0.2">
      <c r="A284" s="94">
        <f t="shared" si="7"/>
        <v>41595</v>
      </c>
      <c r="B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2131.9899999999998</v>
      </c>
      <c r="C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2171.04</v>
      </c>
      <c r="D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2194.37</v>
      </c>
      <c r="E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2206.9499999999998</v>
      </c>
      <c r="F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2210.8900000000003</v>
      </c>
      <c r="G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2174.73</v>
      </c>
      <c r="H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2203.36</v>
      </c>
      <c r="I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2175.52</v>
      </c>
      <c r="J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2139.6</v>
      </c>
      <c r="K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2303.5</v>
      </c>
      <c r="L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2254.88</v>
      </c>
      <c r="M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2245.64</v>
      </c>
      <c r="N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2241.5500000000002</v>
      </c>
      <c r="O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2245.83</v>
      </c>
      <c r="P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2241.69</v>
      </c>
      <c r="Q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2224.2200000000003</v>
      </c>
      <c r="R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2204.09</v>
      </c>
      <c r="S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2168.2200000000003</v>
      </c>
      <c r="T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2156.21</v>
      </c>
      <c r="U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2156.39</v>
      </c>
      <c r="V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2157.12</v>
      </c>
      <c r="W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2159.0500000000002</v>
      </c>
      <c r="X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2243.5100000000002</v>
      </c>
      <c r="Y284" s="128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2142.61</v>
      </c>
    </row>
    <row r="285" spans="1:25" x14ac:dyDescent="0.2">
      <c r="A285" s="94">
        <f t="shared" si="7"/>
        <v>41596</v>
      </c>
      <c r="B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2128.77</v>
      </c>
      <c r="C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2169.2200000000003</v>
      </c>
      <c r="D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2196.64</v>
      </c>
      <c r="E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2211.4</v>
      </c>
      <c r="F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2207.62</v>
      </c>
      <c r="G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2182.84</v>
      </c>
      <c r="H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2150.12</v>
      </c>
      <c r="I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2257.1</v>
      </c>
      <c r="J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2197.15</v>
      </c>
      <c r="K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2233.81</v>
      </c>
      <c r="L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2222.3000000000002</v>
      </c>
      <c r="M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2146.0100000000002</v>
      </c>
      <c r="N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2165.91</v>
      </c>
      <c r="O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2162.96</v>
      </c>
      <c r="P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2171.84</v>
      </c>
      <c r="Q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2174.85</v>
      </c>
      <c r="R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2249.4300000000003</v>
      </c>
      <c r="S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2213.0299999999997</v>
      </c>
      <c r="T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2164.06</v>
      </c>
      <c r="U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2159.88</v>
      </c>
      <c r="V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2160.06</v>
      </c>
      <c r="W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2152.17</v>
      </c>
      <c r="X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2231.58</v>
      </c>
      <c r="Y285" s="128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2138.0500000000002</v>
      </c>
    </row>
    <row r="286" spans="1:25" x14ac:dyDescent="0.2">
      <c r="A286" s="94">
        <f t="shared" si="7"/>
        <v>41597</v>
      </c>
      <c r="B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2129.2200000000003</v>
      </c>
      <c r="C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2169.35</v>
      </c>
      <c r="D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2197.21</v>
      </c>
      <c r="E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2211.71</v>
      </c>
      <c r="F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2207.9499999999998</v>
      </c>
      <c r="G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2183.29</v>
      </c>
      <c r="H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2150.66</v>
      </c>
      <c r="I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2257.11</v>
      </c>
      <c r="J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2196.31</v>
      </c>
      <c r="K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2232.69</v>
      </c>
      <c r="L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2221.2600000000002</v>
      </c>
      <c r="M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2144.85</v>
      </c>
      <c r="N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2164.9899999999998</v>
      </c>
      <c r="O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2162</v>
      </c>
      <c r="P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2171.04</v>
      </c>
      <c r="Q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2174.2600000000002</v>
      </c>
      <c r="R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2249.04</v>
      </c>
      <c r="S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2212.73</v>
      </c>
      <c r="T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2162.3200000000002</v>
      </c>
      <c r="U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2158.6799999999998</v>
      </c>
      <c r="V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2158.91</v>
      </c>
      <c r="W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2151.3000000000002</v>
      </c>
      <c r="X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2228.23</v>
      </c>
      <c r="Y286" s="128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2137.1800000000003</v>
      </c>
    </row>
    <row r="287" spans="1:25" x14ac:dyDescent="0.2">
      <c r="A287" s="94">
        <f t="shared" si="7"/>
        <v>41598</v>
      </c>
      <c r="B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2132.1400000000003</v>
      </c>
      <c r="C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2183.02</v>
      </c>
      <c r="D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2204.48</v>
      </c>
      <c r="E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2208.21</v>
      </c>
      <c r="F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2200.79</v>
      </c>
      <c r="G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2197.3000000000002</v>
      </c>
      <c r="H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2160.11</v>
      </c>
      <c r="I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2257.4</v>
      </c>
      <c r="J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2186.54</v>
      </c>
      <c r="K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2220.6999999999998</v>
      </c>
      <c r="L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2184.35</v>
      </c>
      <c r="M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2158.0700000000002</v>
      </c>
      <c r="N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2134.66</v>
      </c>
      <c r="O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2125.7600000000002</v>
      </c>
      <c r="P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2122.91</v>
      </c>
      <c r="Q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2125.14</v>
      </c>
      <c r="R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2190.86</v>
      </c>
      <c r="S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2166.67</v>
      </c>
      <c r="T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2162.88</v>
      </c>
      <c r="U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2159.0100000000002</v>
      </c>
      <c r="V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2133.63</v>
      </c>
      <c r="W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2153.4899999999998</v>
      </c>
      <c r="X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2262.25</v>
      </c>
      <c r="Y287" s="128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2174.4499999999998</v>
      </c>
    </row>
    <row r="288" spans="1:25" x14ac:dyDescent="0.2">
      <c r="A288" s="94">
        <f t="shared" si="7"/>
        <v>41599</v>
      </c>
      <c r="B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2135.15</v>
      </c>
      <c r="C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2159.11</v>
      </c>
      <c r="D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2175.77</v>
      </c>
      <c r="E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2189.75</v>
      </c>
      <c r="F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2182.65</v>
      </c>
      <c r="G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2159.25</v>
      </c>
      <c r="H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2129.08</v>
      </c>
      <c r="I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2216.41</v>
      </c>
      <c r="J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2176.71</v>
      </c>
      <c r="K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2205.63</v>
      </c>
      <c r="L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2191.35</v>
      </c>
      <c r="M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2137.92</v>
      </c>
      <c r="N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2135.69</v>
      </c>
      <c r="O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2149.39</v>
      </c>
      <c r="P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2149.33</v>
      </c>
      <c r="Q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2140.7799999999997</v>
      </c>
      <c r="R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2207.79</v>
      </c>
      <c r="S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2166.29</v>
      </c>
      <c r="T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2164.14</v>
      </c>
      <c r="U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2160.71</v>
      </c>
      <c r="V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2160.66</v>
      </c>
      <c r="W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2153.71</v>
      </c>
      <c r="X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2258.19</v>
      </c>
      <c r="Y288" s="128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2158.7400000000002</v>
      </c>
    </row>
    <row r="289" spans="1:27" x14ac:dyDescent="0.2">
      <c r="A289" s="94">
        <f t="shared" si="7"/>
        <v>41600</v>
      </c>
      <c r="B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2136.35</v>
      </c>
      <c r="C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2124.2799999999997</v>
      </c>
      <c r="D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2139.83</v>
      </c>
      <c r="E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2168.5500000000002</v>
      </c>
      <c r="F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2149.13</v>
      </c>
      <c r="G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2139.64</v>
      </c>
      <c r="H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2137.61</v>
      </c>
      <c r="I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2195.92</v>
      </c>
      <c r="J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2152.56</v>
      </c>
      <c r="K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2190.42</v>
      </c>
      <c r="L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2163.9499999999998</v>
      </c>
      <c r="M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2155.79</v>
      </c>
      <c r="N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2155.4300000000003</v>
      </c>
      <c r="O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2153.0699999999997</v>
      </c>
      <c r="P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2153.5</v>
      </c>
      <c r="Q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2152.59</v>
      </c>
      <c r="R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2172.48</v>
      </c>
      <c r="S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2150.48</v>
      </c>
      <c r="T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2165.65</v>
      </c>
      <c r="U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2161.13</v>
      </c>
      <c r="V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2165.0500000000002</v>
      </c>
      <c r="W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2155.38</v>
      </c>
      <c r="X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2278.34</v>
      </c>
      <c r="Y289" s="128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2173.8000000000002</v>
      </c>
      <c r="AA289" s="95"/>
    </row>
    <row r="290" spans="1:27" x14ac:dyDescent="0.2">
      <c r="A290" s="94">
        <f t="shared" si="7"/>
        <v>41601</v>
      </c>
      <c r="B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2136.4</v>
      </c>
      <c r="C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2134.5299999999997</v>
      </c>
      <c r="D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2133.7799999999997</v>
      </c>
      <c r="E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2132.98</v>
      </c>
      <c r="F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2132.6</v>
      </c>
      <c r="G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2132.6</v>
      </c>
      <c r="H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2134.6999999999998</v>
      </c>
      <c r="I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2137.2200000000003</v>
      </c>
      <c r="J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2144.1</v>
      </c>
      <c r="K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2175.5</v>
      </c>
      <c r="L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2147.94</v>
      </c>
      <c r="M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2131.2200000000003</v>
      </c>
      <c r="N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2157.41</v>
      </c>
      <c r="O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2171.5700000000002</v>
      </c>
      <c r="P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2175.02</v>
      </c>
      <c r="Q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2193.5500000000002</v>
      </c>
      <c r="R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2191.0500000000002</v>
      </c>
      <c r="S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2161.9499999999998</v>
      </c>
      <c r="T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2159.34</v>
      </c>
      <c r="U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2158.4299999999998</v>
      </c>
      <c r="V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2157.15</v>
      </c>
      <c r="W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2167.33</v>
      </c>
      <c r="X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2295.33</v>
      </c>
      <c r="Y290" s="128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2190.0100000000002</v>
      </c>
    </row>
    <row r="291" spans="1:27" x14ac:dyDescent="0.2">
      <c r="A291" s="94">
        <f t="shared" si="7"/>
        <v>41602</v>
      </c>
      <c r="B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2147.4900000000002</v>
      </c>
      <c r="C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2138.35</v>
      </c>
      <c r="D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2138.15</v>
      </c>
      <c r="E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2141.2600000000002</v>
      </c>
      <c r="F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2144.5500000000002</v>
      </c>
      <c r="G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2155.41</v>
      </c>
      <c r="H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2142.36</v>
      </c>
      <c r="I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2132.39</v>
      </c>
      <c r="J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2142.44</v>
      </c>
      <c r="K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2191.3200000000002</v>
      </c>
      <c r="L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2154.59</v>
      </c>
      <c r="M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2147.5100000000002</v>
      </c>
      <c r="N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2157.3900000000003</v>
      </c>
      <c r="O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2182.58</v>
      </c>
      <c r="P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2205.83</v>
      </c>
      <c r="Q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2209.9</v>
      </c>
      <c r="R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2190.83</v>
      </c>
      <c r="S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2128.33</v>
      </c>
      <c r="T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2157.08</v>
      </c>
      <c r="U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2158.4299999999998</v>
      </c>
      <c r="V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2159.66</v>
      </c>
      <c r="W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2166.7200000000003</v>
      </c>
      <c r="X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2312.13</v>
      </c>
      <c r="Y291" s="128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2191.12</v>
      </c>
    </row>
    <row r="292" spans="1:27" x14ac:dyDescent="0.2">
      <c r="A292" s="94">
        <f t="shared" si="7"/>
        <v>41603</v>
      </c>
      <c r="B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2137.66</v>
      </c>
      <c r="C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2125.5299999999997</v>
      </c>
      <c r="D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2146.5100000000002</v>
      </c>
      <c r="E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2159.12</v>
      </c>
      <c r="F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2149.33</v>
      </c>
      <c r="G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2140.34</v>
      </c>
      <c r="H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2135.73</v>
      </c>
      <c r="I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2196.2600000000002</v>
      </c>
      <c r="J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2153.23</v>
      </c>
      <c r="K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2205.69</v>
      </c>
      <c r="L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2177.85</v>
      </c>
      <c r="M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2156.39</v>
      </c>
      <c r="N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2141.7200000000003</v>
      </c>
      <c r="O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2125.23</v>
      </c>
      <c r="P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2126.42</v>
      </c>
      <c r="Q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2136.5700000000002</v>
      </c>
      <c r="R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2183.4899999999998</v>
      </c>
      <c r="S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2161.0100000000002</v>
      </c>
      <c r="T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2164.87</v>
      </c>
      <c r="U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2165.7199999999998</v>
      </c>
      <c r="V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2166.39</v>
      </c>
      <c r="W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2155.59</v>
      </c>
      <c r="X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2290.44</v>
      </c>
      <c r="Y292" s="128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2167.4300000000003</v>
      </c>
    </row>
    <row r="293" spans="1:27" x14ac:dyDescent="0.2">
      <c r="A293" s="94">
        <f t="shared" si="7"/>
        <v>41604</v>
      </c>
      <c r="B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2137.1</v>
      </c>
      <c r="C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2134.3000000000002</v>
      </c>
      <c r="D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2146.5700000000002</v>
      </c>
      <c r="E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2159.12</v>
      </c>
      <c r="F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2149.5500000000002</v>
      </c>
      <c r="G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2143.48</v>
      </c>
      <c r="H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2134.7200000000003</v>
      </c>
      <c r="I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2197.11</v>
      </c>
      <c r="J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2165.92</v>
      </c>
      <c r="K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2221.21</v>
      </c>
      <c r="L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2209.79</v>
      </c>
      <c r="M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2137.11</v>
      </c>
      <c r="N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2156.0500000000002</v>
      </c>
      <c r="O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2158.75</v>
      </c>
      <c r="P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2161.83</v>
      </c>
      <c r="Q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2153.02</v>
      </c>
      <c r="R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2240.44</v>
      </c>
      <c r="S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2202.0299999999997</v>
      </c>
      <c r="T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2164.56</v>
      </c>
      <c r="U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2165.29</v>
      </c>
      <c r="V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2165.66</v>
      </c>
      <c r="W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2152.87</v>
      </c>
      <c r="X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2269.37</v>
      </c>
      <c r="Y293" s="128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2157</v>
      </c>
    </row>
    <row r="294" spans="1:27" x14ac:dyDescent="0.2">
      <c r="A294" s="94">
        <f t="shared" si="7"/>
        <v>41605</v>
      </c>
      <c r="B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2136.98</v>
      </c>
      <c r="C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2146.58</v>
      </c>
      <c r="D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2159.37</v>
      </c>
      <c r="E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2165.85</v>
      </c>
      <c r="F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2162.62</v>
      </c>
      <c r="G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2159.0300000000002</v>
      </c>
      <c r="H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2126.9700000000003</v>
      </c>
      <c r="I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2209.65</v>
      </c>
      <c r="J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2171.42</v>
      </c>
      <c r="K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2228.88</v>
      </c>
      <c r="L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2232.5500000000002</v>
      </c>
      <c r="M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2151.08</v>
      </c>
      <c r="N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2165.48</v>
      </c>
      <c r="O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2171.1999999999998</v>
      </c>
      <c r="P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2173.9700000000003</v>
      </c>
      <c r="Q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2177.23</v>
      </c>
      <c r="R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2261.15</v>
      </c>
      <c r="S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2212.02</v>
      </c>
      <c r="T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2164.6800000000003</v>
      </c>
      <c r="U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2164.65</v>
      </c>
      <c r="V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2165.66</v>
      </c>
      <c r="W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2153.0100000000002</v>
      </c>
      <c r="X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2250.06</v>
      </c>
      <c r="Y294" s="128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2143.65</v>
      </c>
    </row>
    <row r="295" spans="1:27" x14ac:dyDescent="0.2">
      <c r="A295" s="94">
        <f t="shared" si="7"/>
        <v>41606</v>
      </c>
      <c r="B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2127.37</v>
      </c>
      <c r="C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2159.1</v>
      </c>
      <c r="D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2182.5</v>
      </c>
      <c r="E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2193.13</v>
      </c>
      <c r="F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2186.0500000000002</v>
      </c>
      <c r="G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2178.86</v>
      </c>
      <c r="H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2135.2200000000003</v>
      </c>
      <c r="I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2214.13</v>
      </c>
      <c r="J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2172.06</v>
      </c>
      <c r="K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2211.23</v>
      </c>
      <c r="L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2200.2200000000003</v>
      </c>
      <c r="M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2128.1999999999998</v>
      </c>
      <c r="N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2137.58</v>
      </c>
      <c r="O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2148.5500000000002</v>
      </c>
      <c r="P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2156.7600000000002</v>
      </c>
      <c r="Q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2178.27</v>
      </c>
      <c r="R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2262.8000000000002</v>
      </c>
      <c r="S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2213.96</v>
      </c>
      <c r="T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2159.1800000000003</v>
      </c>
      <c r="U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2160.06</v>
      </c>
      <c r="V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2161.0500000000002</v>
      </c>
      <c r="W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2152.02</v>
      </c>
      <c r="X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2240.0500000000002</v>
      </c>
      <c r="Y295" s="128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2143.0299999999997</v>
      </c>
    </row>
    <row r="296" spans="1:27" x14ac:dyDescent="0.2">
      <c r="A296" s="94">
        <f t="shared" si="7"/>
        <v>41607</v>
      </c>
      <c r="B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2135.5100000000002</v>
      </c>
      <c r="C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2140.15</v>
      </c>
      <c r="D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2158.86</v>
      </c>
      <c r="E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2162.1999999999998</v>
      </c>
      <c r="F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2158.88</v>
      </c>
      <c r="G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2152.3200000000002</v>
      </c>
      <c r="H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2135.9499999999998</v>
      </c>
      <c r="I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2196.56</v>
      </c>
      <c r="J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2157.14</v>
      </c>
      <c r="K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2192.85</v>
      </c>
      <c r="L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2179.09</v>
      </c>
      <c r="M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2157.59</v>
      </c>
      <c r="N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2137.4</v>
      </c>
      <c r="O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2148.39</v>
      </c>
      <c r="P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2145.25</v>
      </c>
      <c r="Q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2140.12</v>
      </c>
      <c r="R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2214.1800000000003</v>
      </c>
      <c r="S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2178.27</v>
      </c>
      <c r="T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2162.98</v>
      </c>
      <c r="U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2160.35</v>
      </c>
      <c r="V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2161.8000000000002</v>
      </c>
      <c r="W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2152.7799999999997</v>
      </c>
      <c r="X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2267.75</v>
      </c>
      <c r="Y296" s="128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2142.6800000000003</v>
      </c>
    </row>
    <row r="297" spans="1:27" x14ac:dyDescent="0.2">
      <c r="A297" s="94">
        <f t="shared" si="7"/>
        <v>41608</v>
      </c>
      <c r="B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2137.66</v>
      </c>
      <c r="C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2135.63</v>
      </c>
      <c r="D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2149.21</v>
      </c>
      <c r="E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2156.46</v>
      </c>
      <c r="F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2152.85</v>
      </c>
      <c r="G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2159.63</v>
      </c>
      <c r="H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2142.02</v>
      </c>
      <c r="I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2141.2200000000003</v>
      </c>
      <c r="J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2142.77</v>
      </c>
      <c r="K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2159</v>
      </c>
      <c r="L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2139.79</v>
      </c>
      <c r="M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2126.83</v>
      </c>
      <c r="N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2148.7799999999997</v>
      </c>
      <c r="O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2159.2800000000002</v>
      </c>
      <c r="P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2166.3000000000002</v>
      </c>
      <c r="Q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2173.75</v>
      </c>
      <c r="R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2171.16</v>
      </c>
      <c r="S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2153.36</v>
      </c>
      <c r="T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2158.13</v>
      </c>
      <c r="U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2157.89</v>
      </c>
      <c r="V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2159.5</v>
      </c>
      <c r="W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2157.5300000000002</v>
      </c>
      <c r="X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2276.1999999999998</v>
      </c>
      <c r="Y297" s="128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2142.23</v>
      </c>
    </row>
    <row r="299" spans="1:27" x14ac:dyDescent="0.2">
      <c r="A299" s="103" t="s">
        <v>157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7" ht="15.75" customHeight="1" x14ac:dyDescent="0.25">
      <c r="A300" s="102" t="s">
        <v>159</v>
      </c>
      <c r="B300" s="93"/>
      <c r="C300" s="93"/>
      <c r="D300" s="93"/>
      <c r="AA300" s="95"/>
    </row>
    <row r="301" spans="1:27" ht="12.75" x14ac:dyDescent="0.2">
      <c r="A301" s="165" t="s">
        <v>50</v>
      </c>
      <c r="B301" s="168" t="s">
        <v>131</v>
      </c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70"/>
    </row>
    <row r="302" spans="1:27" ht="12.75" x14ac:dyDescent="0.2">
      <c r="A302" s="166"/>
      <c r="B302" s="171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7" ht="12.75" x14ac:dyDescent="0.2">
      <c r="A303" s="166"/>
      <c r="B303" s="174" t="s">
        <v>132</v>
      </c>
      <c r="C303" s="163" t="s">
        <v>133</v>
      </c>
      <c r="D303" s="163" t="s">
        <v>134</v>
      </c>
      <c r="E303" s="163" t="s">
        <v>135</v>
      </c>
      <c r="F303" s="163" t="s">
        <v>136</v>
      </c>
      <c r="G303" s="163" t="s">
        <v>137</v>
      </c>
      <c r="H303" s="163" t="s">
        <v>138</v>
      </c>
      <c r="I303" s="163" t="s">
        <v>139</v>
      </c>
      <c r="J303" s="163" t="s">
        <v>140</v>
      </c>
      <c r="K303" s="163" t="s">
        <v>141</v>
      </c>
      <c r="L303" s="163" t="s">
        <v>142</v>
      </c>
      <c r="M303" s="163" t="s">
        <v>143</v>
      </c>
      <c r="N303" s="176" t="s">
        <v>144</v>
      </c>
      <c r="O303" s="163" t="s">
        <v>145</v>
      </c>
      <c r="P303" s="163" t="s">
        <v>146</v>
      </c>
      <c r="Q303" s="163" t="s">
        <v>147</v>
      </c>
      <c r="R303" s="163" t="s">
        <v>148</v>
      </c>
      <c r="S303" s="163" t="s">
        <v>149</v>
      </c>
      <c r="T303" s="163" t="s">
        <v>150</v>
      </c>
      <c r="U303" s="163" t="s">
        <v>151</v>
      </c>
      <c r="V303" s="163" t="s">
        <v>152</v>
      </c>
      <c r="W303" s="163" t="s">
        <v>153</v>
      </c>
      <c r="X303" s="163" t="s">
        <v>154</v>
      </c>
      <c r="Y303" s="163" t="s">
        <v>155</v>
      </c>
    </row>
    <row r="304" spans="1:27" ht="12.75" x14ac:dyDescent="0.2">
      <c r="A304" s="167"/>
      <c r="B304" s="175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7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94">
        <f>A268</f>
        <v>41579</v>
      </c>
      <c r="B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1731.7800000000002</v>
      </c>
      <c r="C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1783.21</v>
      </c>
      <c r="D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1807.48</v>
      </c>
      <c r="E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1807.51</v>
      </c>
      <c r="F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1812.9299999999998</v>
      </c>
      <c r="G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1809.3200000000002</v>
      </c>
      <c r="H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1750.3000000000002</v>
      </c>
      <c r="I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1922.63</v>
      </c>
      <c r="J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1856.02</v>
      </c>
      <c r="K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1943.8200000000002</v>
      </c>
      <c r="L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1906.23</v>
      </c>
      <c r="M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1773.7000000000003</v>
      </c>
      <c r="N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1808.89</v>
      </c>
      <c r="O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1837.31</v>
      </c>
      <c r="P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1846.33</v>
      </c>
      <c r="Q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1840.9700000000003</v>
      </c>
      <c r="R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2036.69</v>
      </c>
      <c r="S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2045.92</v>
      </c>
      <c r="T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1851.45</v>
      </c>
      <c r="U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1725.8400000000001</v>
      </c>
      <c r="V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1717.1</v>
      </c>
      <c r="W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1668.17</v>
      </c>
      <c r="X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1688.2000000000003</v>
      </c>
      <c r="Y305" s="128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1681.62</v>
      </c>
    </row>
    <row r="306" spans="1:25" x14ac:dyDescent="0.2">
      <c r="A306" s="94">
        <f>A305+1</f>
        <v>41580</v>
      </c>
      <c r="B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1689.37</v>
      </c>
      <c r="C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1743.4500000000003</v>
      </c>
      <c r="D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1772.88</v>
      </c>
      <c r="E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1777.92</v>
      </c>
      <c r="F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1793.9700000000003</v>
      </c>
      <c r="G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1773.42</v>
      </c>
      <c r="H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1749.1100000000001</v>
      </c>
      <c r="I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1726.3600000000001</v>
      </c>
      <c r="J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1672.15</v>
      </c>
      <c r="K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1878.68</v>
      </c>
      <c r="L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1860.3200000000002</v>
      </c>
      <c r="M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1879.0100000000002</v>
      </c>
      <c r="N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1892.25</v>
      </c>
      <c r="O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1898.9</v>
      </c>
      <c r="P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1911.81</v>
      </c>
      <c r="Q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1947.6399999999999</v>
      </c>
      <c r="R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1963.02</v>
      </c>
      <c r="S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1942.0700000000002</v>
      </c>
      <c r="T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1726.01</v>
      </c>
      <c r="U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1682.77</v>
      </c>
      <c r="V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1662.91</v>
      </c>
      <c r="W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1684.08</v>
      </c>
      <c r="X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1738.94</v>
      </c>
      <c r="Y306" s="128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1668.22</v>
      </c>
    </row>
    <row r="307" spans="1:25" x14ac:dyDescent="0.2">
      <c r="A307" s="94">
        <f t="shared" ref="A307:A334" si="8">A306+1</f>
        <v>41581</v>
      </c>
      <c r="B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1703.43</v>
      </c>
      <c r="C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1744.58</v>
      </c>
      <c r="D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1779.27</v>
      </c>
      <c r="E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1796.08</v>
      </c>
      <c r="F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1801.63</v>
      </c>
      <c r="G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1775.27</v>
      </c>
      <c r="H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1765.3400000000001</v>
      </c>
      <c r="I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1755.38</v>
      </c>
      <c r="J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1714.19</v>
      </c>
      <c r="K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1931.1</v>
      </c>
      <c r="L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1903.13</v>
      </c>
      <c r="M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1896.42</v>
      </c>
      <c r="N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1910.39</v>
      </c>
      <c r="O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1967.9</v>
      </c>
      <c r="P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2007.3200000000002</v>
      </c>
      <c r="Q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2015.5900000000001</v>
      </c>
      <c r="R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2007.01</v>
      </c>
      <c r="S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1978.65</v>
      </c>
      <c r="T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1739.6</v>
      </c>
      <c r="U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1663.43</v>
      </c>
      <c r="V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1657.91</v>
      </c>
      <c r="W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1694.9</v>
      </c>
      <c r="X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1751.29</v>
      </c>
      <c r="Y307" s="128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1673.63</v>
      </c>
    </row>
    <row r="308" spans="1:25" x14ac:dyDescent="0.2">
      <c r="A308" s="94">
        <f t="shared" si="8"/>
        <v>41582</v>
      </c>
      <c r="B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1703.27</v>
      </c>
      <c r="C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1744.6799999999998</v>
      </c>
      <c r="D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1779.35</v>
      </c>
      <c r="E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1795.75</v>
      </c>
      <c r="F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1801.1100000000001</v>
      </c>
      <c r="G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1774.78</v>
      </c>
      <c r="H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1764.39</v>
      </c>
      <c r="I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1753.37</v>
      </c>
      <c r="J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1712.24</v>
      </c>
      <c r="K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1930.23</v>
      </c>
      <c r="L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1902.7400000000002</v>
      </c>
      <c r="M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1895.85</v>
      </c>
      <c r="N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1909.79</v>
      </c>
      <c r="O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1966.91</v>
      </c>
      <c r="P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2006.8899999999999</v>
      </c>
      <c r="Q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2015.5300000000002</v>
      </c>
      <c r="R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2006.5300000000002</v>
      </c>
      <c r="S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1977.92</v>
      </c>
      <c r="T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1739.0300000000002</v>
      </c>
      <c r="U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1664.72</v>
      </c>
      <c r="V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1657.1399999999999</v>
      </c>
      <c r="W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1694.15</v>
      </c>
      <c r="X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1745.43</v>
      </c>
      <c r="Y308" s="128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1679.18</v>
      </c>
    </row>
    <row r="309" spans="1:25" x14ac:dyDescent="0.2">
      <c r="A309" s="94">
        <f t="shared" si="8"/>
        <v>41583</v>
      </c>
      <c r="B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1722.6100000000001</v>
      </c>
      <c r="C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1769.06</v>
      </c>
      <c r="D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1791.38</v>
      </c>
      <c r="E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1811.0500000000002</v>
      </c>
      <c r="F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1810.94</v>
      </c>
      <c r="G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1787.23</v>
      </c>
      <c r="H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1751.42</v>
      </c>
      <c r="I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1913.38</v>
      </c>
      <c r="J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1881.1399999999999</v>
      </c>
      <c r="K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1990.8400000000001</v>
      </c>
      <c r="L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1982.8200000000002</v>
      </c>
      <c r="M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1853.81</v>
      </c>
      <c r="N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1864.27</v>
      </c>
      <c r="O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1907.31</v>
      </c>
      <c r="P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1869.66</v>
      </c>
      <c r="Q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1880.18</v>
      </c>
      <c r="R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2100.54</v>
      </c>
      <c r="S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2071.9499999999998</v>
      </c>
      <c r="T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1852.2600000000002</v>
      </c>
      <c r="U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1742.73</v>
      </c>
      <c r="V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1754.6</v>
      </c>
      <c r="W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1691.5300000000002</v>
      </c>
      <c r="X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1697.06</v>
      </c>
      <c r="Y309" s="128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1674.25</v>
      </c>
    </row>
    <row r="310" spans="1:25" x14ac:dyDescent="0.2">
      <c r="A310" s="94">
        <f t="shared" si="8"/>
        <v>41584</v>
      </c>
      <c r="B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1750.99</v>
      </c>
      <c r="C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1796.56</v>
      </c>
      <c r="D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1831.28</v>
      </c>
      <c r="E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1847.37</v>
      </c>
      <c r="F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1841.9</v>
      </c>
      <c r="G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1826.58</v>
      </c>
      <c r="H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1764.72</v>
      </c>
      <c r="I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1941.91</v>
      </c>
      <c r="J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1901.9900000000002</v>
      </c>
      <c r="K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2019.5</v>
      </c>
      <c r="L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2011.94</v>
      </c>
      <c r="M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1859.25</v>
      </c>
      <c r="N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1890.98</v>
      </c>
      <c r="O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1907.37</v>
      </c>
      <c r="P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1907.31</v>
      </c>
      <c r="Q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1918.8400000000001</v>
      </c>
      <c r="R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2156.4499999999998</v>
      </c>
      <c r="S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2124.2199999999998</v>
      </c>
      <c r="T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1869.21</v>
      </c>
      <c r="U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1796.0100000000002</v>
      </c>
      <c r="V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1819.85</v>
      </c>
      <c r="W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1738.94</v>
      </c>
      <c r="X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1712.19</v>
      </c>
      <c r="Y310" s="128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1695.28</v>
      </c>
    </row>
    <row r="311" spans="1:25" x14ac:dyDescent="0.2">
      <c r="A311" s="94">
        <f t="shared" si="8"/>
        <v>41585</v>
      </c>
      <c r="B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1741.45</v>
      </c>
      <c r="C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1804.99</v>
      </c>
      <c r="D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1835.64</v>
      </c>
      <c r="E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1846.56</v>
      </c>
      <c r="F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1841.19</v>
      </c>
      <c r="G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1836.01</v>
      </c>
      <c r="H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1777.7</v>
      </c>
      <c r="I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1948.18</v>
      </c>
      <c r="J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1869.15</v>
      </c>
      <c r="K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1961.75</v>
      </c>
      <c r="L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1916.0300000000002</v>
      </c>
      <c r="M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1776.7400000000002</v>
      </c>
      <c r="N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1802.58</v>
      </c>
      <c r="O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1820.6100000000001</v>
      </c>
      <c r="P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1816.22</v>
      </c>
      <c r="Q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1803.16</v>
      </c>
      <c r="R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1962.21</v>
      </c>
      <c r="S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1931.18</v>
      </c>
      <c r="T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1800.79</v>
      </c>
      <c r="U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1777.64</v>
      </c>
      <c r="V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1800.48</v>
      </c>
      <c r="W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1715.89</v>
      </c>
      <c r="X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1696.89</v>
      </c>
      <c r="Y311" s="128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1674.58</v>
      </c>
    </row>
    <row r="312" spans="1:25" x14ac:dyDescent="0.2">
      <c r="A312" s="94">
        <f t="shared" si="8"/>
        <v>41586</v>
      </c>
      <c r="B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1705.8899999999999</v>
      </c>
      <c r="C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1754.39</v>
      </c>
      <c r="D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1772.66</v>
      </c>
      <c r="E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1796.06</v>
      </c>
      <c r="F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1796.0100000000002</v>
      </c>
      <c r="G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1777.6</v>
      </c>
      <c r="H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1722.8500000000001</v>
      </c>
      <c r="I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1890.58</v>
      </c>
      <c r="J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1820.77</v>
      </c>
      <c r="K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1886.25</v>
      </c>
      <c r="L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1853.08</v>
      </c>
      <c r="M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1753.23</v>
      </c>
      <c r="N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1777.42</v>
      </c>
      <c r="O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1794.38</v>
      </c>
      <c r="P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1803.16</v>
      </c>
      <c r="Q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1803.25</v>
      </c>
      <c r="R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1904.18</v>
      </c>
      <c r="S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1882.15</v>
      </c>
      <c r="T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1689.06</v>
      </c>
      <c r="U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1661.7</v>
      </c>
      <c r="V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1677.99</v>
      </c>
      <c r="W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1689.87</v>
      </c>
      <c r="X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1763.8600000000001</v>
      </c>
      <c r="Y312" s="128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1682.19</v>
      </c>
    </row>
    <row r="313" spans="1:25" x14ac:dyDescent="0.2">
      <c r="A313" s="94">
        <f t="shared" si="8"/>
        <v>41587</v>
      </c>
      <c r="B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1672.54</v>
      </c>
      <c r="C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1727.5700000000002</v>
      </c>
      <c r="D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1761.04</v>
      </c>
      <c r="E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1781.35</v>
      </c>
      <c r="F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1786.5300000000002</v>
      </c>
      <c r="G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1781.0700000000002</v>
      </c>
      <c r="H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1732.47</v>
      </c>
      <c r="I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1719.17</v>
      </c>
      <c r="J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1686.08</v>
      </c>
      <c r="K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1868.56</v>
      </c>
      <c r="L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1833.2600000000002</v>
      </c>
      <c r="M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1844.5300000000002</v>
      </c>
      <c r="N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1844.5100000000002</v>
      </c>
      <c r="O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1893.19</v>
      </c>
      <c r="P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1918.48</v>
      </c>
      <c r="Q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1946.72</v>
      </c>
      <c r="R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1924.5500000000002</v>
      </c>
      <c r="S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1881.9900000000002</v>
      </c>
      <c r="T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1670.73</v>
      </c>
      <c r="U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1708.6000000000001</v>
      </c>
      <c r="V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1697.1799999999998</v>
      </c>
      <c r="W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1699.43</v>
      </c>
      <c r="X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1753.72</v>
      </c>
      <c r="Y313" s="128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1677.1200000000001</v>
      </c>
    </row>
    <row r="314" spans="1:25" x14ac:dyDescent="0.2">
      <c r="A314" s="94">
        <f t="shared" si="8"/>
        <v>41588</v>
      </c>
      <c r="B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1688.74</v>
      </c>
      <c r="C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1736.5700000000002</v>
      </c>
      <c r="D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1775.69</v>
      </c>
      <c r="E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1786.0700000000002</v>
      </c>
      <c r="F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1791.43</v>
      </c>
      <c r="G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1796.9900000000002</v>
      </c>
      <c r="H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1746.27</v>
      </c>
      <c r="I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1713.5900000000001</v>
      </c>
      <c r="J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1664.5500000000002</v>
      </c>
      <c r="K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1849.0700000000002</v>
      </c>
      <c r="L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1799.46</v>
      </c>
      <c r="M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1794.26</v>
      </c>
      <c r="N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1837.33</v>
      </c>
      <c r="O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1860.3400000000001</v>
      </c>
      <c r="P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1872.31</v>
      </c>
      <c r="Q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1884.79</v>
      </c>
      <c r="R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1903.2800000000002</v>
      </c>
      <c r="S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1844.06</v>
      </c>
      <c r="T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1654.25</v>
      </c>
      <c r="U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1700.88</v>
      </c>
      <c r="V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1695.9900000000002</v>
      </c>
      <c r="W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1680.6100000000001</v>
      </c>
      <c r="X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1756.5500000000002</v>
      </c>
      <c r="Y314" s="128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1678.83</v>
      </c>
    </row>
    <row r="315" spans="1:25" x14ac:dyDescent="0.2">
      <c r="A315" s="94">
        <f t="shared" si="8"/>
        <v>41589</v>
      </c>
      <c r="B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1694.67</v>
      </c>
      <c r="C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1741.42</v>
      </c>
      <c r="D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1768.14</v>
      </c>
      <c r="E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1786.7800000000002</v>
      </c>
      <c r="F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1791.7400000000002</v>
      </c>
      <c r="G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1773.0900000000001</v>
      </c>
      <c r="H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1710.81</v>
      </c>
      <c r="I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1868.97</v>
      </c>
      <c r="J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1807.5500000000002</v>
      </c>
      <c r="K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1864.46</v>
      </c>
      <c r="L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1837.38</v>
      </c>
      <c r="M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1726.5100000000002</v>
      </c>
      <c r="N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1752.9099999999999</v>
      </c>
      <c r="O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1768.72</v>
      </c>
      <c r="P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1772.8000000000002</v>
      </c>
      <c r="Q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1764.5500000000002</v>
      </c>
      <c r="R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1885.44</v>
      </c>
      <c r="S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1863.0300000000002</v>
      </c>
      <c r="T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1702.1</v>
      </c>
      <c r="U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1669.3700000000001</v>
      </c>
      <c r="V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1666.7600000000002</v>
      </c>
      <c r="W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1689.58</v>
      </c>
      <c r="X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1741.23</v>
      </c>
      <c r="Y315" s="128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1672.3200000000002</v>
      </c>
    </row>
    <row r="316" spans="1:25" x14ac:dyDescent="0.2">
      <c r="A316" s="94">
        <f t="shared" si="8"/>
        <v>41590</v>
      </c>
      <c r="B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1678.33</v>
      </c>
      <c r="C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1727.0300000000002</v>
      </c>
      <c r="D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1752.0300000000002</v>
      </c>
      <c r="E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1769.53</v>
      </c>
      <c r="F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1769.51</v>
      </c>
      <c r="G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1752.13</v>
      </c>
      <c r="H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1696.83</v>
      </c>
      <c r="I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1851.1200000000001</v>
      </c>
      <c r="J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1791.45</v>
      </c>
      <c r="K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1850.5900000000001</v>
      </c>
      <c r="L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1819.4900000000002</v>
      </c>
      <c r="M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1727.8400000000001</v>
      </c>
      <c r="N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1754.12</v>
      </c>
      <c r="O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1770.03</v>
      </c>
      <c r="P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1774.0500000000002</v>
      </c>
      <c r="Q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1765.95</v>
      </c>
      <c r="R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1889.46</v>
      </c>
      <c r="S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1868.31</v>
      </c>
      <c r="T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1704.71</v>
      </c>
      <c r="U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1666.14</v>
      </c>
      <c r="V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1668.52</v>
      </c>
      <c r="W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1688.8400000000001</v>
      </c>
      <c r="X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1730.76</v>
      </c>
      <c r="Y316" s="128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1671.46</v>
      </c>
    </row>
    <row r="317" spans="1:25" x14ac:dyDescent="0.2">
      <c r="A317" s="94">
        <f t="shared" si="8"/>
        <v>41591</v>
      </c>
      <c r="B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1678.0500000000002</v>
      </c>
      <c r="C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1726.7</v>
      </c>
      <c r="D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1764.76</v>
      </c>
      <c r="E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1769.2</v>
      </c>
      <c r="F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1769.33</v>
      </c>
      <c r="G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1773.93</v>
      </c>
      <c r="H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1711.87</v>
      </c>
      <c r="I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1841.3400000000001</v>
      </c>
      <c r="J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1778.73</v>
      </c>
      <c r="K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1819.3899999999999</v>
      </c>
      <c r="L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1799.5100000000002</v>
      </c>
      <c r="M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1702.8899999999999</v>
      </c>
      <c r="N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1719.96</v>
      </c>
      <c r="O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1753.89</v>
      </c>
      <c r="P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1746.2</v>
      </c>
      <c r="Q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1750.13</v>
      </c>
      <c r="R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1865.56</v>
      </c>
      <c r="S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1820.19</v>
      </c>
      <c r="T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1703.73</v>
      </c>
      <c r="U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1654.2600000000002</v>
      </c>
      <c r="V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1667.83</v>
      </c>
      <c r="W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1685.22</v>
      </c>
      <c r="X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1727.0100000000002</v>
      </c>
      <c r="Y317" s="128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1666.94</v>
      </c>
    </row>
    <row r="318" spans="1:25" x14ac:dyDescent="0.2">
      <c r="A318" s="94">
        <f t="shared" si="8"/>
        <v>41592</v>
      </c>
      <c r="B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1685.0500000000002</v>
      </c>
      <c r="C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1734.8400000000001</v>
      </c>
      <c r="D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1764.68</v>
      </c>
      <c r="E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1769.15</v>
      </c>
      <c r="F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1773.6599999999999</v>
      </c>
      <c r="G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1764.9299999999998</v>
      </c>
      <c r="H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1711.5700000000002</v>
      </c>
      <c r="I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1841.25</v>
      </c>
      <c r="J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1778.65</v>
      </c>
      <c r="K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1814.94</v>
      </c>
      <c r="L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1796.18</v>
      </c>
      <c r="M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1697.1399999999999</v>
      </c>
      <c r="N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1710.44</v>
      </c>
      <c r="O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1731.97</v>
      </c>
      <c r="P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1735.71</v>
      </c>
      <c r="Q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1739.4</v>
      </c>
      <c r="R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1839.5</v>
      </c>
      <c r="S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1778.3000000000002</v>
      </c>
      <c r="T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1668.66</v>
      </c>
      <c r="U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1654.15</v>
      </c>
      <c r="V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1667.66</v>
      </c>
      <c r="W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1689.92</v>
      </c>
      <c r="X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1722.73</v>
      </c>
      <c r="Y318" s="128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1669.5900000000001</v>
      </c>
    </row>
    <row r="319" spans="1:25" x14ac:dyDescent="0.2">
      <c r="A319" s="94">
        <f t="shared" si="8"/>
        <v>41593</v>
      </c>
      <c r="B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1681.5300000000002</v>
      </c>
      <c r="C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1731.58</v>
      </c>
      <c r="D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1761.9900000000002</v>
      </c>
      <c r="E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1766.29</v>
      </c>
      <c r="F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1771.0500000000002</v>
      </c>
      <c r="G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1757.45</v>
      </c>
      <c r="H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1701.67</v>
      </c>
      <c r="I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1829.67</v>
      </c>
      <c r="J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1775.69</v>
      </c>
      <c r="K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1850.44</v>
      </c>
      <c r="L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1845.2800000000002</v>
      </c>
      <c r="M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1713.77</v>
      </c>
      <c r="N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1720.81</v>
      </c>
      <c r="O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1731.62</v>
      </c>
      <c r="P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1735.3200000000002</v>
      </c>
      <c r="Q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1727.92</v>
      </c>
      <c r="R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1814.27</v>
      </c>
      <c r="S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1778.4900000000002</v>
      </c>
      <c r="T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1668.37</v>
      </c>
      <c r="U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1654.3200000000002</v>
      </c>
      <c r="V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1668.0500000000002</v>
      </c>
      <c r="W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1688.25</v>
      </c>
      <c r="X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1728.96</v>
      </c>
      <c r="Y319" s="128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1670.3200000000002</v>
      </c>
    </row>
    <row r="320" spans="1:25" x14ac:dyDescent="0.2">
      <c r="A320" s="94">
        <f t="shared" si="8"/>
        <v>41594</v>
      </c>
      <c r="B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1669.9</v>
      </c>
      <c r="C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1734.56</v>
      </c>
      <c r="D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1774.23</v>
      </c>
      <c r="E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1784.74</v>
      </c>
      <c r="F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1784.76</v>
      </c>
      <c r="G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1769.44</v>
      </c>
      <c r="H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1737.08</v>
      </c>
      <c r="I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1706.7800000000002</v>
      </c>
      <c r="J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1665.5700000000002</v>
      </c>
      <c r="K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1816.8400000000001</v>
      </c>
      <c r="L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1801.14</v>
      </c>
      <c r="M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1785.21</v>
      </c>
      <c r="N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1805.8200000000002</v>
      </c>
      <c r="O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1821.9099999999999</v>
      </c>
      <c r="P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1838.8600000000001</v>
      </c>
      <c r="Q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1862.17</v>
      </c>
      <c r="R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1856.54</v>
      </c>
      <c r="S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1798.3200000000002</v>
      </c>
      <c r="T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1693.14</v>
      </c>
      <c r="U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1692.8600000000001</v>
      </c>
      <c r="V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1693.1000000000001</v>
      </c>
      <c r="W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1696.1100000000001</v>
      </c>
      <c r="X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1737.64</v>
      </c>
      <c r="Y320" s="128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1670.0900000000001</v>
      </c>
    </row>
    <row r="321" spans="1:27" x14ac:dyDescent="0.2">
      <c r="A321" s="94">
        <f t="shared" si="8"/>
        <v>41595</v>
      </c>
      <c r="B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1664.13</v>
      </c>
      <c r="C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1709.2</v>
      </c>
      <c r="D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1736.12</v>
      </c>
      <c r="E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1750.63</v>
      </c>
      <c r="F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1755.18</v>
      </c>
      <c r="G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1713.45</v>
      </c>
      <c r="H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1746.4900000000002</v>
      </c>
      <c r="I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1714.37</v>
      </c>
      <c r="J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1672.91</v>
      </c>
      <c r="K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1862.0500000000002</v>
      </c>
      <c r="L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1805.95</v>
      </c>
      <c r="M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1795.2800000000002</v>
      </c>
      <c r="N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1790.56</v>
      </c>
      <c r="O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1795.5</v>
      </c>
      <c r="P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1790.72</v>
      </c>
      <c r="Q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1770.5700000000002</v>
      </c>
      <c r="R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1747.3400000000001</v>
      </c>
      <c r="S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1705.94</v>
      </c>
      <c r="T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1692.08</v>
      </c>
      <c r="U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1692.29</v>
      </c>
      <c r="V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1693.14</v>
      </c>
      <c r="W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1695.35</v>
      </c>
      <c r="X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1792.83</v>
      </c>
      <c r="Y321" s="128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1676.3899999999999</v>
      </c>
    </row>
    <row r="322" spans="1:27" x14ac:dyDescent="0.2">
      <c r="A322" s="94">
        <f t="shared" si="8"/>
        <v>41596</v>
      </c>
      <c r="B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1660.42</v>
      </c>
      <c r="C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1707.0900000000001</v>
      </c>
      <c r="D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1738.7400000000002</v>
      </c>
      <c r="E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1755.77</v>
      </c>
      <c r="F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1751.4</v>
      </c>
      <c r="G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1722.81</v>
      </c>
      <c r="H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1685.0500000000002</v>
      </c>
      <c r="I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1808.51</v>
      </c>
      <c r="J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1739.3200000000002</v>
      </c>
      <c r="K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1781.63</v>
      </c>
      <c r="L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1768.35</v>
      </c>
      <c r="M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1680.3000000000002</v>
      </c>
      <c r="N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1703.27</v>
      </c>
      <c r="O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1699.87</v>
      </c>
      <c r="P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1710.12</v>
      </c>
      <c r="Q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1713.5900000000001</v>
      </c>
      <c r="R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1799.65</v>
      </c>
      <c r="S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1757.65</v>
      </c>
      <c r="T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1701.1399999999999</v>
      </c>
      <c r="U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1696.3200000000002</v>
      </c>
      <c r="V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1696.52</v>
      </c>
      <c r="W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1687.42</v>
      </c>
      <c r="X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1779.06</v>
      </c>
      <c r="Y322" s="128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1671.12</v>
      </c>
    </row>
    <row r="323" spans="1:27" x14ac:dyDescent="0.2">
      <c r="A323" s="94">
        <f t="shared" si="8"/>
        <v>41597</v>
      </c>
      <c r="B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1660.94</v>
      </c>
      <c r="C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1707.25</v>
      </c>
      <c r="D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1739.4</v>
      </c>
      <c r="E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1756.13</v>
      </c>
      <c r="F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1751.7800000000002</v>
      </c>
      <c r="G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1723.33</v>
      </c>
      <c r="H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1685.67</v>
      </c>
      <c r="I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1808.52</v>
      </c>
      <c r="J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1738.3600000000001</v>
      </c>
      <c r="K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1780.3400000000001</v>
      </c>
      <c r="L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1767.15</v>
      </c>
      <c r="M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1678.97</v>
      </c>
      <c r="N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1702.22</v>
      </c>
      <c r="O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1698.76</v>
      </c>
      <c r="P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1709.2</v>
      </c>
      <c r="Q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1712.91</v>
      </c>
      <c r="R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1799.21</v>
      </c>
      <c r="S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1757.31</v>
      </c>
      <c r="T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1699.13</v>
      </c>
      <c r="U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1694.93</v>
      </c>
      <c r="V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1695.2</v>
      </c>
      <c r="W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1686.4099999999999</v>
      </c>
      <c r="X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1775.19</v>
      </c>
      <c r="Y323" s="128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1670.12</v>
      </c>
    </row>
    <row r="324" spans="1:27" x14ac:dyDescent="0.2">
      <c r="A324" s="94">
        <f t="shared" si="8"/>
        <v>41598</v>
      </c>
      <c r="B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1664.31</v>
      </c>
      <c r="C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1723.02</v>
      </c>
      <c r="D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1747.7800000000002</v>
      </c>
      <c r="E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1752.0900000000001</v>
      </c>
      <c r="F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1743.5300000000002</v>
      </c>
      <c r="G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1739.5</v>
      </c>
      <c r="H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1696.58</v>
      </c>
      <c r="I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1808.85</v>
      </c>
      <c r="J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1727.08</v>
      </c>
      <c r="K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1766.5</v>
      </c>
      <c r="L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1724.5500000000002</v>
      </c>
      <c r="M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1694.23</v>
      </c>
      <c r="N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1667.21</v>
      </c>
      <c r="O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1656.95</v>
      </c>
      <c r="P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1653.65</v>
      </c>
      <c r="Q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1656.22</v>
      </c>
      <c r="R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1732.06</v>
      </c>
      <c r="S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1704.1599999999999</v>
      </c>
      <c r="T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1699.77</v>
      </c>
      <c r="U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1695.31</v>
      </c>
      <c r="V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1666.0300000000002</v>
      </c>
      <c r="W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1688.94</v>
      </c>
      <c r="X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1814.45</v>
      </c>
      <c r="Y324" s="128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1713.12</v>
      </c>
    </row>
    <row r="325" spans="1:27" x14ac:dyDescent="0.2">
      <c r="A325" s="94">
        <f t="shared" si="8"/>
        <v>41599</v>
      </c>
      <c r="B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1667.7800000000002</v>
      </c>
      <c r="C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1695.4299999999998</v>
      </c>
      <c r="D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1714.66</v>
      </c>
      <c r="E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1730.7800000000002</v>
      </c>
      <c r="F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1722.5900000000001</v>
      </c>
      <c r="G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1695.5900000000001</v>
      </c>
      <c r="H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1660.77</v>
      </c>
      <c r="I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1761.5500000000002</v>
      </c>
      <c r="J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1715.73</v>
      </c>
      <c r="K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1749.1100000000001</v>
      </c>
      <c r="L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1732.63</v>
      </c>
      <c r="M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1670.97</v>
      </c>
      <c r="N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1668.4</v>
      </c>
      <c r="O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1684.21</v>
      </c>
      <c r="P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1684.1399999999999</v>
      </c>
      <c r="Q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1674.27</v>
      </c>
      <c r="R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1751.6100000000001</v>
      </c>
      <c r="S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1703.71</v>
      </c>
      <c r="T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1701.23</v>
      </c>
      <c r="U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1697.2800000000002</v>
      </c>
      <c r="V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1697.21</v>
      </c>
      <c r="W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1689.2</v>
      </c>
      <c r="X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1809.76</v>
      </c>
      <c r="Y325" s="128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1695</v>
      </c>
    </row>
    <row r="326" spans="1:27" x14ac:dyDescent="0.2">
      <c r="A326" s="94">
        <f t="shared" si="8"/>
        <v>41600</v>
      </c>
      <c r="B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1669.16</v>
      </c>
      <c r="C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1655.2400000000002</v>
      </c>
      <c r="D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1673.17</v>
      </c>
      <c r="E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1706.3200000000002</v>
      </c>
      <c r="F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1683.91</v>
      </c>
      <c r="G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1672.96</v>
      </c>
      <c r="H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1670.6100000000001</v>
      </c>
      <c r="I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1737.9</v>
      </c>
      <c r="J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1687.8700000000001</v>
      </c>
      <c r="K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1731.56</v>
      </c>
      <c r="L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1701.0100000000002</v>
      </c>
      <c r="M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1691.5900000000001</v>
      </c>
      <c r="N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1691.19</v>
      </c>
      <c r="O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1688.46</v>
      </c>
      <c r="P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1688.96</v>
      </c>
      <c r="Q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1687.9</v>
      </c>
      <c r="R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1710.8600000000001</v>
      </c>
      <c r="S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1685.47</v>
      </c>
      <c r="T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1702.98</v>
      </c>
      <c r="U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1697.7600000000002</v>
      </c>
      <c r="V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1702.2800000000002</v>
      </c>
      <c r="W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1691.12</v>
      </c>
      <c r="X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1833.02</v>
      </c>
      <c r="Y326" s="128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1712.38</v>
      </c>
    </row>
    <row r="327" spans="1:27" x14ac:dyDescent="0.2">
      <c r="A327" s="94">
        <f t="shared" si="8"/>
        <v>41601</v>
      </c>
      <c r="B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1669.2200000000003</v>
      </c>
      <c r="C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1667.0700000000002</v>
      </c>
      <c r="D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1666.19</v>
      </c>
      <c r="E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1665.27</v>
      </c>
      <c r="F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1664.8400000000001</v>
      </c>
      <c r="G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1664.8400000000001</v>
      </c>
      <c r="H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1667.2600000000002</v>
      </c>
      <c r="I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1670.17</v>
      </c>
      <c r="J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1678.1</v>
      </c>
      <c r="K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1714.3400000000001</v>
      </c>
      <c r="L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1682.5300000000002</v>
      </c>
      <c r="M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1663.24</v>
      </c>
      <c r="N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1693.47</v>
      </c>
      <c r="O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1709.81</v>
      </c>
      <c r="P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1713.7800000000002</v>
      </c>
      <c r="Q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1735.17</v>
      </c>
      <c r="R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1732.29</v>
      </c>
      <c r="S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1698.71</v>
      </c>
      <c r="T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1695.69</v>
      </c>
      <c r="U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1694.6399999999999</v>
      </c>
      <c r="V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1693.16</v>
      </c>
      <c r="W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1704.92</v>
      </c>
      <c r="X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1852.63</v>
      </c>
      <c r="Y327" s="128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1731.0900000000001</v>
      </c>
    </row>
    <row r="328" spans="1:27" x14ac:dyDescent="0.2">
      <c r="A328" s="94">
        <f t="shared" si="8"/>
        <v>41602</v>
      </c>
      <c r="B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1682.0100000000002</v>
      </c>
      <c r="C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1671.47</v>
      </c>
      <c r="D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1671.23</v>
      </c>
      <c r="E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1674.83</v>
      </c>
      <c r="F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1678.62</v>
      </c>
      <c r="G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1691.1599999999999</v>
      </c>
      <c r="H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1676.1</v>
      </c>
      <c r="I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1664.6</v>
      </c>
      <c r="J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1676.19</v>
      </c>
      <c r="K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1732.5900000000001</v>
      </c>
      <c r="L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1690.21</v>
      </c>
      <c r="M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1682.04</v>
      </c>
      <c r="N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1693.44</v>
      </c>
      <c r="O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1722.51</v>
      </c>
      <c r="P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1749.3400000000001</v>
      </c>
      <c r="Q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1754.04</v>
      </c>
      <c r="R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1732.04</v>
      </c>
      <c r="S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1659.91</v>
      </c>
      <c r="T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1693.0900000000001</v>
      </c>
      <c r="U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1694.6399999999999</v>
      </c>
      <c r="V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1696.06</v>
      </c>
      <c r="W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1704.21</v>
      </c>
      <c r="X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1872.0100000000002</v>
      </c>
      <c r="Y328" s="128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1732.3700000000001</v>
      </c>
    </row>
    <row r="329" spans="1:27" x14ac:dyDescent="0.2">
      <c r="A329" s="94">
        <f t="shared" si="8"/>
        <v>41603</v>
      </c>
      <c r="B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1670.68</v>
      </c>
      <c r="C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1656.68</v>
      </c>
      <c r="D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1680.8899999999999</v>
      </c>
      <c r="E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1695.44</v>
      </c>
      <c r="F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1684.1399999999999</v>
      </c>
      <c r="G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1673.77</v>
      </c>
      <c r="H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1668.45</v>
      </c>
      <c r="I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1738.29</v>
      </c>
      <c r="J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1688.6399999999999</v>
      </c>
      <c r="K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1749.18</v>
      </c>
      <c r="L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1717.0500000000002</v>
      </c>
      <c r="M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1692.29</v>
      </c>
      <c r="N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1675.3600000000001</v>
      </c>
      <c r="O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1656.33</v>
      </c>
      <c r="P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1657.71</v>
      </c>
      <c r="Q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1669.41</v>
      </c>
      <c r="R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1723.56</v>
      </c>
      <c r="S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1697.62</v>
      </c>
      <c r="T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1702.08</v>
      </c>
      <c r="U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1703.05</v>
      </c>
      <c r="V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1703.83</v>
      </c>
      <c r="W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1691.3600000000001</v>
      </c>
      <c r="X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1846.98</v>
      </c>
      <c r="Y329" s="128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1705.0300000000002</v>
      </c>
    </row>
    <row r="330" spans="1:27" x14ac:dyDescent="0.2">
      <c r="A330" s="94">
        <f t="shared" si="8"/>
        <v>41604</v>
      </c>
      <c r="B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1670.0300000000002</v>
      </c>
      <c r="C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1666.8000000000002</v>
      </c>
      <c r="D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1680.95</v>
      </c>
      <c r="E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1695.44</v>
      </c>
      <c r="F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1684.4</v>
      </c>
      <c r="G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1677.3899999999999</v>
      </c>
      <c r="H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1667.2800000000002</v>
      </c>
      <c r="I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1739.2800000000002</v>
      </c>
      <c r="J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1703.2800000000002</v>
      </c>
      <c r="K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1767.0900000000001</v>
      </c>
      <c r="L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1753.91</v>
      </c>
      <c r="M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1670.04</v>
      </c>
      <c r="N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1691.8899999999999</v>
      </c>
      <c r="O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1695.0100000000002</v>
      </c>
      <c r="P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1698.5700000000002</v>
      </c>
      <c r="Q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1688.4</v>
      </c>
      <c r="R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1789.2800000000002</v>
      </c>
      <c r="S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1744.96</v>
      </c>
      <c r="T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1701.71</v>
      </c>
      <c r="U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1702.56</v>
      </c>
      <c r="V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1702.99</v>
      </c>
      <c r="W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1688.2200000000003</v>
      </c>
      <c r="X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1822.67</v>
      </c>
      <c r="Y330" s="128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1693</v>
      </c>
    </row>
    <row r="331" spans="1:27" x14ac:dyDescent="0.2">
      <c r="A331" s="94">
        <f t="shared" si="8"/>
        <v>41605</v>
      </c>
      <c r="B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1669.8899999999999</v>
      </c>
      <c r="C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1680.96</v>
      </c>
      <c r="D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1695.73</v>
      </c>
      <c r="E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1703.21</v>
      </c>
      <c r="F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1699.48</v>
      </c>
      <c r="G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1695.3400000000001</v>
      </c>
      <c r="H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1658.3400000000001</v>
      </c>
      <c r="I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1753.75</v>
      </c>
      <c r="J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1709.63</v>
      </c>
      <c r="K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1775.94</v>
      </c>
      <c r="L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1780.17</v>
      </c>
      <c r="M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1686.16</v>
      </c>
      <c r="N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1702.7800000000002</v>
      </c>
      <c r="O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1709.38</v>
      </c>
      <c r="P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1712.58</v>
      </c>
      <c r="Q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1716.3400000000001</v>
      </c>
      <c r="R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1813.18</v>
      </c>
      <c r="S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1756.48</v>
      </c>
      <c r="T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1701.85</v>
      </c>
      <c r="U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1701.83</v>
      </c>
      <c r="V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1702.99</v>
      </c>
      <c r="W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1688.39</v>
      </c>
      <c r="X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1800.3899999999999</v>
      </c>
      <c r="Y331" s="128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1677.58</v>
      </c>
    </row>
    <row r="332" spans="1:27" x14ac:dyDescent="0.2">
      <c r="A332" s="94">
        <f t="shared" si="8"/>
        <v>41606</v>
      </c>
      <c r="B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1658.8000000000002</v>
      </c>
      <c r="C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1695.42</v>
      </c>
      <c r="D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1722.42</v>
      </c>
      <c r="E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1734.68</v>
      </c>
      <c r="F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1726.5100000000002</v>
      </c>
      <c r="G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1718.22</v>
      </c>
      <c r="H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1667.85</v>
      </c>
      <c r="I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1758.92</v>
      </c>
      <c r="J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1710.38</v>
      </c>
      <c r="K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1755.5700000000002</v>
      </c>
      <c r="L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1742.87</v>
      </c>
      <c r="M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1659.7600000000002</v>
      </c>
      <c r="N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1670.58</v>
      </c>
      <c r="O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1683.24</v>
      </c>
      <c r="P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1692.72</v>
      </c>
      <c r="Q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1717.5300000000002</v>
      </c>
      <c r="R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1815.08</v>
      </c>
      <c r="S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1758.73</v>
      </c>
      <c r="T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1695.5</v>
      </c>
      <c r="U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1696.52</v>
      </c>
      <c r="V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1697.67</v>
      </c>
      <c r="W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1687.25</v>
      </c>
      <c r="X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1788.8400000000001</v>
      </c>
      <c r="Y332" s="128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1676.87</v>
      </c>
    </row>
    <row r="333" spans="1:27" x14ac:dyDescent="0.2">
      <c r="A333" s="94">
        <f t="shared" si="8"/>
        <v>41607</v>
      </c>
      <c r="B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1668.19</v>
      </c>
      <c r="C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1673.5500000000002</v>
      </c>
      <c r="D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1695.1399999999999</v>
      </c>
      <c r="E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1698.9900000000002</v>
      </c>
      <c r="F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1695.16</v>
      </c>
      <c r="G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1687.5900000000001</v>
      </c>
      <c r="H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1668.7</v>
      </c>
      <c r="I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1738.65</v>
      </c>
      <c r="J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1693.15</v>
      </c>
      <c r="K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1734.37</v>
      </c>
      <c r="L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1718.48</v>
      </c>
      <c r="M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1693.67</v>
      </c>
      <c r="N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1670.37</v>
      </c>
      <c r="O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1683.0500000000002</v>
      </c>
      <c r="P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1679.4299999999998</v>
      </c>
      <c r="Q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1673.5100000000002</v>
      </c>
      <c r="R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1758.98</v>
      </c>
      <c r="S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1717.5300000000002</v>
      </c>
      <c r="T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1699.8899999999999</v>
      </c>
      <c r="U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1696.8600000000001</v>
      </c>
      <c r="V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1698.5300000000002</v>
      </c>
      <c r="W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1688.12</v>
      </c>
      <c r="X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1820.8000000000002</v>
      </c>
      <c r="Y333" s="128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1676.4700000000003</v>
      </c>
    </row>
    <row r="334" spans="1:27" x14ac:dyDescent="0.2">
      <c r="A334" s="94">
        <f t="shared" si="8"/>
        <v>41608</v>
      </c>
      <c r="B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1670.68</v>
      </c>
      <c r="C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1668.33</v>
      </c>
      <c r="D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1684</v>
      </c>
      <c r="E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1692.3600000000001</v>
      </c>
      <c r="F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1688.21</v>
      </c>
      <c r="G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1696.02</v>
      </c>
      <c r="H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1675.71</v>
      </c>
      <c r="I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1674.7800000000002</v>
      </c>
      <c r="J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1676.5700000000002</v>
      </c>
      <c r="K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1695.3000000000002</v>
      </c>
      <c r="L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1673.13</v>
      </c>
      <c r="M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1658.17</v>
      </c>
      <c r="N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1683.5100000000002</v>
      </c>
      <c r="O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1695.6200000000001</v>
      </c>
      <c r="P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1703.73</v>
      </c>
      <c r="Q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1712.33</v>
      </c>
      <c r="R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1709.3400000000001</v>
      </c>
      <c r="S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1688.79</v>
      </c>
      <c r="T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1694.3000000000002</v>
      </c>
      <c r="U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1694.02</v>
      </c>
      <c r="V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1695.87</v>
      </c>
      <c r="W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1693.6</v>
      </c>
      <c r="X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1830.5500000000002</v>
      </c>
      <c r="Y334" s="128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1675.95</v>
      </c>
      <c r="AA334" s="95"/>
    </row>
    <row r="336" spans="1:27" x14ac:dyDescent="0.25">
      <c r="A336" s="102" t="s">
        <v>160</v>
      </c>
    </row>
    <row r="337" spans="1:25" ht="12.75" x14ac:dyDescent="0.2">
      <c r="A337" s="165" t="s">
        <v>50</v>
      </c>
      <c r="B337" s="168" t="s">
        <v>131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5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5" ht="12.75" x14ac:dyDescent="0.2">
      <c r="A339" s="166"/>
      <c r="B339" s="174" t="s">
        <v>132</v>
      </c>
      <c r="C339" s="163" t="s">
        <v>133</v>
      </c>
      <c r="D339" s="163" t="s">
        <v>134</v>
      </c>
      <c r="E339" s="163" t="s">
        <v>135</v>
      </c>
      <c r="F339" s="163" t="s">
        <v>136</v>
      </c>
      <c r="G339" s="163" t="s">
        <v>137</v>
      </c>
      <c r="H339" s="163" t="s">
        <v>138</v>
      </c>
      <c r="I339" s="163" t="s">
        <v>139</v>
      </c>
      <c r="J339" s="163" t="s">
        <v>140</v>
      </c>
      <c r="K339" s="163" t="s">
        <v>141</v>
      </c>
      <c r="L339" s="163" t="s">
        <v>142</v>
      </c>
      <c r="M339" s="163" t="s">
        <v>143</v>
      </c>
      <c r="N339" s="176" t="s">
        <v>144</v>
      </c>
      <c r="O339" s="163" t="s">
        <v>145</v>
      </c>
      <c r="P339" s="163" t="s">
        <v>146</v>
      </c>
      <c r="Q339" s="163" t="s">
        <v>147</v>
      </c>
      <c r="R339" s="163" t="s">
        <v>148</v>
      </c>
      <c r="S339" s="163" t="s">
        <v>149</v>
      </c>
      <c r="T339" s="163" t="s">
        <v>150</v>
      </c>
      <c r="U339" s="163" t="s">
        <v>151</v>
      </c>
      <c r="V339" s="163" t="s">
        <v>152</v>
      </c>
      <c r="W339" s="163" t="s">
        <v>153</v>
      </c>
      <c r="X339" s="163" t="s">
        <v>154</v>
      </c>
      <c r="Y339" s="163" t="s">
        <v>155</v>
      </c>
    </row>
    <row r="340" spans="1:25" ht="12.75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94">
        <f t="shared" ref="A341:A370" si="9">A305</f>
        <v>41579</v>
      </c>
      <c r="B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1719.73</v>
      </c>
      <c r="C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1770.2800000000002</v>
      </c>
      <c r="D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1794.1399999999999</v>
      </c>
      <c r="E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1794.1599999999999</v>
      </c>
      <c r="F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1799.49</v>
      </c>
      <c r="G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1795.94</v>
      </c>
      <c r="H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1737.93</v>
      </c>
      <c r="I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1907.31</v>
      </c>
      <c r="J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1841.8400000000001</v>
      </c>
      <c r="K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1928.1399999999999</v>
      </c>
      <c r="L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1891.2</v>
      </c>
      <c r="M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1760.93</v>
      </c>
      <c r="N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1795.52</v>
      </c>
      <c r="O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1823.46</v>
      </c>
      <c r="P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1832.3200000000002</v>
      </c>
      <c r="Q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1827.0500000000002</v>
      </c>
      <c r="R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2019.42</v>
      </c>
      <c r="S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2028.4900000000002</v>
      </c>
      <c r="T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1837.35</v>
      </c>
      <c r="U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1713.8899999999999</v>
      </c>
      <c r="V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1705.3000000000002</v>
      </c>
      <c r="W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1657.21</v>
      </c>
      <c r="X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1676.89</v>
      </c>
      <c r="Y341" s="128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1670.43</v>
      </c>
    </row>
    <row r="342" spans="1:25" x14ac:dyDescent="0.2">
      <c r="A342" s="94">
        <f t="shared" si="9"/>
        <v>41580</v>
      </c>
      <c r="B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1678.0500000000002</v>
      </c>
      <c r="C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1731.2000000000003</v>
      </c>
      <c r="D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1760.12</v>
      </c>
      <c r="E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1765.08</v>
      </c>
      <c r="F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1780.85</v>
      </c>
      <c r="G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1760.66</v>
      </c>
      <c r="H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1736.76</v>
      </c>
      <c r="I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1714.4</v>
      </c>
      <c r="J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1661.1200000000001</v>
      </c>
      <c r="K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1864.1200000000001</v>
      </c>
      <c r="L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1846.0700000000002</v>
      </c>
      <c r="M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1864.44</v>
      </c>
      <c r="N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1877.45</v>
      </c>
      <c r="O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1883.99</v>
      </c>
      <c r="P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1896.68</v>
      </c>
      <c r="Q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1931.9</v>
      </c>
      <c r="R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1947.01</v>
      </c>
      <c r="S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1926.42</v>
      </c>
      <c r="T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1714.06</v>
      </c>
      <c r="U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1671.56</v>
      </c>
      <c r="V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1652.04</v>
      </c>
      <c r="W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1672.8400000000001</v>
      </c>
      <c r="X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1726.77</v>
      </c>
      <c r="Y342" s="128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1657.2600000000002</v>
      </c>
    </row>
    <row r="343" spans="1:25" x14ac:dyDescent="0.2">
      <c r="A343" s="94">
        <f t="shared" si="9"/>
        <v>41581</v>
      </c>
      <c r="B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1691.87</v>
      </c>
      <c r="C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1732.31</v>
      </c>
      <c r="D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1766.41</v>
      </c>
      <c r="E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1782.93</v>
      </c>
      <c r="F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1788.38</v>
      </c>
      <c r="G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1762.4700000000003</v>
      </c>
      <c r="H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1752.71</v>
      </c>
      <c r="I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1742.93</v>
      </c>
      <c r="J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1702.44</v>
      </c>
      <c r="K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1915.64</v>
      </c>
      <c r="L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1888.15</v>
      </c>
      <c r="M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1881.5500000000002</v>
      </c>
      <c r="N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1895.2800000000002</v>
      </c>
      <c r="O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1951.81</v>
      </c>
      <c r="P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1990.5500000000002</v>
      </c>
      <c r="Q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1998.6799999999998</v>
      </c>
      <c r="R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1990.25</v>
      </c>
      <c r="S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1962.38</v>
      </c>
      <c r="T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1727.4099999999999</v>
      </c>
      <c r="U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1652.5500000000002</v>
      </c>
      <c r="V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1647.12</v>
      </c>
      <c r="W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1683.48</v>
      </c>
      <c r="X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1738.9099999999999</v>
      </c>
      <c r="Y343" s="128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1662.5700000000002</v>
      </c>
    </row>
    <row r="344" spans="1:25" x14ac:dyDescent="0.2">
      <c r="A344" s="94">
        <f t="shared" si="9"/>
        <v>41582</v>
      </c>
      <c r="B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1691.71</v>
      </c>
      <c r="C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1732.4099999999999</v>
      </c>
      <c r="D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1766.48</v>
      </c>
      <c r="E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1782.6100000000001</v>
      </c>
      <c r="F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1787.8700000000001</v>
      </c>
      <c r="G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1761.99</v>
      </c>
      <c r="H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1751.7800000000002</v>
      </c>
      <c r="I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1740.95</v>
      </c>
      <c r="J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1700.52</v>
      </c>
      <c r="K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1914.7800000000002</v>
      </c>
      <c r="L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1887.7600000000002</v>
      </c>
      <c r="M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1880.99</v>
      </c>
      <c r="N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1894.7</v>
      </c>
      <c r="O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1950.83</v>
      </c>
      <c r="P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1990.13</v>
      </c>
      <c r="Q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1998.62</v>
      </c>
      <c r="R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1989.7800000000002</v>
      </c>
      <c r="S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1961.65</v>
      </c>
      <c r="T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1726.85</v>
      </c>
      <c r="U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1653.8200000000002</v>
      </c>
      <c r="V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1646.3600000000001</v>
      </c>
      <c r="W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1682.74</v>
      </c>
      <c r="X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1733.1399999999999</v>
      </c>
      <c r="Y344" s="128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1668.0300000000002</v>
      </c>
    </row>
    <row r="345" spans="1:25" x14ac:dyDescent="0.2">
      <c r="A345" s="94">
        <f t="shared" si="9"/>
        <v>41583</v>
      </c>
      <c r="B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1710.72</v>
      </c>
      <c r="C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1756.37</v>
      </c>
      <c r="D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1778.31</v>
      </c>
      <c r="E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1797.65</v>
      </c>
      <c r="F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1797.5300000000002</v>
      </c>
      <c r="G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1774.23</v>
      </c>
      <c r="H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1739.0300000000002</v>
      </c>
      <c r="I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1898.2200000000003</v>
      </c>
      <c r="J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1866.5300000000002</v>
      </c>
      <c r="K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1974.35</v>
      </c>
      <c r="L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1966.47</v>
      </c>
      <c r="M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1839.67</v>
      </c>
      <c r="N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1849.9500000000003</v>
      </c>
      <c r="O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1892.26</v>
      </c>
      <c r="P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1855.25</v>
      </c>
      <c r="Q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1865.5900000000001</v>
      </c>
      <c r="R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2082.17</v>
      </c>
      <c r="S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2054.0699999999997</v>
      </c>
      <c r="T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1838.15</v>
      </c>
      <c r="U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1730.49</v>
      </c>
      <c r="V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1742.16</v>
      </c>
      <c r="W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1680.17</v>
      </c>
      <c r="X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1685.6100000000001</v>
      </c>
      <c r="Y345" s="128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1663.18</v>
      </c>
    </row>
    <row r="346" spans="1:25" x14ac:dyDescent="0.2">
      <c r="A346" s="94">
        <f t="shared" si="9"/>
        <v>41584</v>
      </c>
      <c r="B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1738.6100000000001</v>
      </c>
      <c r="C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1783.4</v>
      </c>
      <c r="D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1817.53</v>
      </c>
      <c r="E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1833.3400000000001</v>
      </c>
      <c r="F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1827.96</v>
      </c>
      <c r="G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1812.91</v>
      </c>
      <c r="H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1752.1</v>
      </c>
      <c r="I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1926.2600000000002</v>
      </c>
      <c r="J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1887.0300000000002</v>
      </c>
      <c r="K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2002.5300000000002</v>
      </c>
      <c r="L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1995.1</v>
      </c>
      <c r="M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1845.02</v>
      </c>
      <c r="N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1876.21</v>
      </c>
      <c r="O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1892.3200000000002</v>
      </c>
      <c r="P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1892.26</v>
      </c>
      <c r="Q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1903.5900000000001</v>
      </c>
      <c r="R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2137.13</v>
      </c>
      <c r="S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2105.46</v>
      </c>
      <c r="T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1854.81</v>
      </c>
      <c r="U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1782.8600000000001</v>
      </c>
      <c r="V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1806.29</v>
      </c>
      <c r="W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1726.77</v>
      </c>
      <c r="X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1700.47</v>
      </c>
      <c r="Y346" s="128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1683.85</v>
      </c>
    </row>
    <row r="347" spans="1:25" x14ac:dyDescent="0.2">
      <c r="A347" s="94">
        <f t="shared" si="9"/>
        <v>41585</v>
      </c>
      <c r="B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1729.23</v>
      </c>
      <c r="C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1791.68</v>
      </c>
      <c r="D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1821.81</v>
      </c>
      <c r="E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1832.54</v>
      </c>
      <c r="F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1827.27</v>
      </c>
      <c r="G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1822.17</v>
      </c>
      <c r="H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1764.8600000000001</v>
      </c>
      <c r="I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1932.42</v>
      </c>
      <c r="J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1854.74</v>
      </c>
      <c r="K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1945.77</v>
      </c>
      <c r="L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1900.8200000000002</v>
      </c>
      <c r="M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1763.92</v>
      </c>
      <c r="N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1789.3200000000002</v>
      </c>
      <c r="O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1807.0300000000002</v>
      </c>
      <c r="P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1802.73</v>
      </c>
      <c r="Q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1789.89</v>
      </c>
      <c r="R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1946.22</v>
      </c>
      <c r="S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1915.71</v>
      </c>
      <c r="T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1787.56</v>
      </c>
      <c r="U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1764.8000000000002</v>
      </c>
      <c r="V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1787.25</v>
      </c>
      <c r="W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1704.1100000000001</v>
      </c>
      <c r="X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1685.43</v>
      </c>
      <c r="Y347" s="128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1663.51</v>
      </c>
    </row>
    <row r="348" spans="1:25" x14ac:dyDescent="0.2">
      <c r="A348" s="94">
        <f t="shared" si="9"/>
        <v>41586</v>
      </c>
      <c r="B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1694.28</v>
      </c>
      <c r="C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1741.96</v>
      </c>
      <c r="D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1759.91</v>
      </c>
      <c r="E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1782.91</v>
      </c>
      <c r="F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1782.8600000000001</v>
      </c>
      <c r="G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1764.77</v>
      </c>
      <c r="H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1710.96</v>
      </c>
      <c r="I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1875.81</v>
      </c>
      <c r="J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1807.2</v>
      </c>
      <c r="K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1871.5500000000002</v>
      </c>
      <c r="L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1838.96</v>
      </c>
      <c r="M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1740.81</v>
      </c>
      <c r="N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1764.5900000000001</v>
      </c>
      <c r="O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1781.26</v>
      </c>
      <c r="P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1789.89</v>
      </c>
      <c r="Q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1789.98</v>
      </c>
      <c r="R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1889.18</v>
      </c>
      <c r="S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1867.5300000000002</v>
      </c>
      <c r="T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1677.74</v>
      </c>
      <c r="U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1650.85</v>
      </c>
      <c r="V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1666.8600000000001</v>
      </c>
      <c r="W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1678.5300000000002</v>
      </c>
      <c r="X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1751.26</v>
      </c>
      <c r="Y348" s="128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1670.9900000000002</v>
      </c>
    </row>
    <row r="349" spans="1:25" x14ac:dyDescent="0.2">
      <c r="A349" s="94">
        <f t="shared" si="9"/>
        <v>41587</v>
      </c>
      <c r="B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1661.5</v>
      </c>
      <c r="C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1715.5900000000001</v>
      </c>
      <c r="D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1748.4900000000002</v>
      </c>
      <c r="E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1768.45</v>
      </c>
      <c r="F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1773.54</v>
      </c>
      <c r="G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1768.18</v>
      </c>
      <c r="H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1720.4</v>
      </c>
      <c r="I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1707.33</v>
      </c>
      <c r="J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1674.81</v>
      </c>
      <c r="K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1854.17</v>
      </c>
      <c r="L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1819.4700000000003</v>
      </c>
      <c r="M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1830.5500000000002</v>
      </c>
      <c r="N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1830.5300000000002</v>
      </c>
      <c r="O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1878.37</v>
      </c>
      <c r="P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1903.24</v>
      </c>
      <c r="Q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1930.99</v>
      </c>
      <c r="R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1909.2</v>
      </c>
      <c r="S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1867.3700000000001</v>
      </c>
      <c r="T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1659.72</v>
      </c>
      <c r="U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1696.9500000000003</v>
      </c>
      <c r="V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1685.72</v>
      </c>
      <c r="W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1687.93</v>
      </c>
      <c r="X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1741.3</v>
      </c>
      <c r="Y349" s="128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1666.0100000000002</v>
      </c>
    </row>
    <row r="350" spans="1:25" x14ac:dyDescent="0.2">
      <c r="A350" s="94">
        <f t="shared" si="9"/>
        <v>41588</v>
      </c>
      <c r="B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1677.43</v>
      </c>
      <c r="C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1724.44</v>
      </c>
      <c r="D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1762.8899999999999</v>
      </c>
      <c r="E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1773.0900000000001</v>
      </c>
      <c r="F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1778.3600000000001</v>
      </c>
      <c r="G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1783.83</v>
      </c>
      <c r="H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1733.98</v>
      </c>
      <c r="I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1701.85</v>
      </c>
      <c r="J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1653.65</v>
      </c>
      <c r="K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1835.0100000000002</v>
      </c>
      <c r="L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1786.25</v>
      </c>
      <c r="M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1781.1399999999999</v>
      </c>
      <c r="N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1823.47</v>
      </c>
      <c r="O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1846.0900000000001</v>
      </c>
      <c r="P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1857.8600000000001</v>
      </c>
      <c r="Q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1870.12</v>
      </c>
      <c r="R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1888.3000000000002</v>
      </c>
      <c r="S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1830.0900000000001</v>
      </c>
      <c r="T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1643.52</v>
      </c>
      <c r="U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1689.35</v>
      </c>
      <c r="V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1684.5500000000002</v>
      </c>
      <c r="W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1669.43</v>
      </c>
      <c r="X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1744.0700000000002</v>
      </c>
      <c r="Y350" s="128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1667.69</v>
      </c>
    </row>
    <row r="351" spans="1:25" x14ac:dyDescent="0.2">
      <c r="A351" s="94">
        <f t="shared" si="9"/>
        <v>41589</v>
      </c>
      <c r="B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1683.25</v>
      </c>
      <c r="C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1729.21</v>
      </c>
      <c r="D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1755.46</v>
      </c>
      <c r="E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1773.79</v>
      </c>
      <c r="F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1778.66</v>
      </c>
      <c r="G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1760.33</v>
      </c>
      <c r="H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1699.1100000000001</v>
      </c>
      <c r="I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1854.5700000000002</v>
      </c>
      <c r="J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1794.2</v>
      </c>
      <c r="K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1850.14</v>
      </c>
      <c r="L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1823.52</v>
      </c>
      <c r="M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1714.5500000000002</v>
      </c>
      <c r="N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1740.5</v>
      </c>
      <c r="O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1756.04</v>
      </c>
      <c r="P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1760.0500000000002</v>
      </c>
      <c r="Q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1751.94</v>
      </c>
      <c r="R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1870.75</v>
      </c>
      <c r="S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1848.73</v>
      </c>
      <c r="T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1690.56</v>
      </c>
      <c r="U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1658.39</v>
      </c>
      <c r="V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1655.83</v>
      </c>
      <c r="W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1678.25</v>
      </c>
      <c r="X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1729.02</v>
      </c>
      <c r="Y351" s="128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1661.29</v>
      </c>
    </row>
    <row r="352" spans="1:25" x14ac:dyDescent="0.2">
      <c r="A352" s="94">
        <f t="shared" si="9"/>
        <v>41590</v>
      </c>
      <c r="B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1667.19</v>
      </c>
      <c r="C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1715.06</v>
      </c>
      <c r="D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1739.63</v>
      </c>
      <c r="E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1756.83</v>
      </c>
      <c r="F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1756.81</v>
      </c>
      <c r="G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1739.73</v>
      </c>
      <c r="H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1685.38</v>
      </c>
      <c r="I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1837.0300000000002</v>
      </c>
      <c r="J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1778.3700000000001</v>
      </c>
      <c r="K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1836.5</v>
      </c>
      <c r="L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1805.94</v>
      </c>
      <c r="M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1715.8600000000001</v>
      </c>
      <c r="N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1741.68</v>
      </c>
      <c r="O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1757.3200000000002</v>
      </c>
      <c r="P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1761.2800000000002</v>
      </c>
      <c r="Q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1753.31</v>
      </c>
      <c r="R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1874.71</v>
      </c>
      <c r="S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1853.92</v>
      </c>
      <c r="T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1693.13</v>
      </c>
      <c r="U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1655.22</v>
      </c>
      <c r="V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1657.56</v>
      </c>
      <c r="W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1677.5300000000002</v>
      </c>
      <c r="X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1718.72</v>
      </c>
      <c r="Y352" s="128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1660.44</v>
      </c>
    </row>
    <row r="353" spans="1:27" x14ac:dyDescent="0.2">
      <c r="A353" s="94">
        <f t="shared" si="9"/>
        <v>41591</v>
      </c>
      <c r="B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1666.92</v>
      </c>
      <c r="C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1714.7400000000002</v>
      </c>
      <c r="D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1752.1399999999999</v>
      </c>
      <c r="E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1756.51</v>
      </c>
      <c r="F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1756.6399999999999</v>
      </c>
      <c r="G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1761.15</v>
      </c>
      <c r="H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1700.1599999999999</v>
      </c>
      <c r="I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1827.42</v>
      </c>
      <c r="J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1765.87</v>
      </c>
      <c r="K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1805.8400000000001</v>
      </c>
      <c r="L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1786.3000000000002</v>
      </c>
      <c r="M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1691.33</v>
      </c>
      <c r="N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1708.12</v>
      </c>
      <c r="O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1741.46</v>
      </c>
      <c r="P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1733.9</v>
      </c>
      <c r="Q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1737.7600000000002</v>
      </c>
      <c r="R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1851.2200000000003</v>
      </c>
      <c r="S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1806.62</v>
      </c>
      <c r="T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1692.16</v>
      </c>
      <c r="U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1643.54</v>
      </c>
      <c r="V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1656.87</v>
      </c>
      <c r="W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1673.97</v>
      </c>
      <c r="X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1715.04</v>
      </c>
      <c r="Y353" s="128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1656</v>
      </c>
    </row>
    <row r="354" spans="1:27" x14ac:dyDescent="0.2">
      <c r="A354" s="94">
        <f t="shared" si="9"/>
        <v>41592</v>
      </c>
      <c r="B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1673.8000000000002</v>
      </c>
      <c r="C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1722.73</v>
      </c>
      <c r="D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1752.0700000000002</v>
      </c>
      <c r="E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1756.46</v>
      </c>
      <c r="F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1760.8899999999999</v>
      </c>
      <c r="G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1752.31</v>
      </c>
      <c r="H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1699.8600000000001</v>
      </c>
      <c r="I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1827.33</v>
      </c>
      <c r="J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1765.8000000000002</v>
      </c>
      <c r="K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1801.47</v>
      </c>
      <c r="L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1783.0300000000002</v>
      </c>
      <c r="M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1685.68</v>
      </c>
      <c r="N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1698.75</v>
      </c>
      <c r="O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1719.92</v>
      </c>
      <c r="P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1723.5900000000001</v>
      </c>
      <c r="Q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1727.22</v>
      </c>
      <c r="R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1825.6100000000001</v>
      </c>
      <c r="S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1765.45</v>
      </c>
      <c r="T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1657.69</v>
      </c>
      <c r="U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1643.42</v>
      </c>
      <c r="V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1656.71</v>
      </c>
      <c r="W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1678.58</v>
      </c>
      <c r="X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1710.83</v>
      </c>
      <c r="Y354" s="128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1658.6</v>
      </c>
    </row>
    <row r="355" spans="1:27" x14ac:dyDescent="0.2">
      <c r="A355" s="94">
        <f t="shared" si="9"/>
        <v>41593</v>
      </c>
      <c r="B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1670.3400000000001</v>
      </c>
      <c r="C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1719.5300000000002</v>
      </c>
      <c r="D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1749.43</v>
      </c>
      <c r="E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1753.65</v>
      </c>
      <c r="F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1758.33</v>
      </c>
      <c r="G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1744.96</v>
      </c>
      <c r="H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1690.14</v>
      </c>
      <c r="I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1815.95</v>
      </c>
      <c r="J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1762.8899999999999</v>
      </c>
      <c r="K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1836.35</v>
      </c>
      <c r="L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1831.29</v>
      </c>
      <c r="M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1702.0300000000002</v>
      </c>
      <c r="N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1708.9500000000003</v>
      </c>
      <c r="O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1719.5700000000002</v>
      </c>
      <c r="P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1723.21</v>
      </c>
      <c r="Q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1715.94</v>
      </c>
      <c r="R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1800.81</v>
      </c>
      <c r="S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1765.64</v>
      </c>
      <c r="T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1657.41</v>
      </c>
      <c r="U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1643.6</v>
      </c>
      <c r="V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1657.1</v>
      </c>
      <c r="W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1676.94</v>
      </c>
      <c r="X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1716.96</v>
      </c>
      <c r="Y355" s="128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1659.3200000000002</v>
      </c>
    </row>
    <row r="356" spans="1:27" x14ac:dyDescent="0.2">
      <c r="A356" s="94">
        <f t="shared" si="9"/>
        <v>41594</v>
      </c>
      <c r="B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1658.91</v>
      </c>
      <c r="C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1722.46</v>
      </c>
      <c r="D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1761.45</v>
      </c>
      <c r="E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1771.79</v>
      </c>
      <c r="F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1771.8</v>
      </c>
      <c r="G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1756.75</v>
      </c>
      <c r="H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1724.94</v>
      </c>
      <c r="I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1695.16</v>
      </c>
      <c r="J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1654.65</v>
      </c>
      <c r="K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1803.3400000000001</v>
      </c>
      <c r="L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1787.9</v>
      </c>
      <c r="M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1772.25</v>
      </c>
      <c r="N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1792.5</v>
      </c>
      <c r="O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1808.3200000000002</v>
      </c>
      <c r="P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1824.97</v>
      </c>
      <c r="Q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1847.88</v>
      </c>
      <c r="R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1842.3600000000001</v>
      </c>
      <c r="S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1785.13</v>
      </c>
      <c r="T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1681.75</v>
      </c>
      <c r="U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1681.47</v>
      </c>
      <c r="V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1681.71</v>
      </c>
      <c r="W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1684.67</v>
      </c>
      <c r="X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1725.48</v>
      </c>
      <c r="Y356" s="128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1659.1</v>
      </c>
    </row>
    <row r="357" spans="1:27" x14ac:dyDescent="0.2">
      <c r="A357" s="94">
        <f t="shared" si="9"/>
        <v>41595</v>
      </c>
      <c r="B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1653.24</v>
      </c>
      <c r="C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1697.5300000000002</v>
      </c>
      <c r="D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1723.99</v>
      </c>
      <c r="E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1738.2600000000002</v>
      </c>
      <c r="F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1742.73</v>
      </c>
      <c r="G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1701.72</v>
      </c>
      <c r="H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1734.19</v>
      </c>
      <c r="I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1702.6100000000001</v>
      </c>
      <c r="J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1661.8600000000001</v>
      </c>
      <c r="K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1847.77</v>
      </c>
      <c r="L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1792.63</v>
      </c>
      <c r="M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1782.15</v>
      </c>
      <c r="N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1777.5</v>
      </c>
      <c r="O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1782.3600000000001</v>
      </c>
      <c r="P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1777.6599999999999</v>
      </c>
      <c r="Q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1757.8600000000001</v>
      </c>
      <c r="R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1735.02</v>
      </c>
      <c r="S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1694.33</v>
      </c>
      <c r="T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1680.71</v>
      </c>
      <c r="U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1680.9099999999999</v>
      </c>
      <c r="V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1681.75</v>
      </c>
      <c r="W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1683.93</v>
      </c>
      <c r="X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1779.73</v>
      </c>
      <c r="Y357" s="128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1665.29</v>
      </c>
    </row>
    <row r="358" spans="1:27" x14ac:dyDescent="0.2">
      <c r="A358" s="94">
        <f t="shared" si="9"/>
        <v>41596</v>
      </c>
      <c r="B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1649.5900000000001</v>
      </c>
      <c r="C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1695.47</v>
      </c>
      <c r="D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1726.5700000000002</v>
      </c>
      <c r="E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1743.31</v>
      </c>
      <c r="F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1739.02</v>
      </c>
      <c r="G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1710.92</v>
      </c>
      <c r="H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1673.8000000000002</v>
      </c>
      <c r="I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1795.1399999999999</v>
      </c>
      <c r="J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1727.14</v>
      </c>
      <c r="K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1768.7200000000003</v>
      </c>
      <c r="L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1755.68</v>
      </c>
      <c r="M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1669.13</v>
      </c>
      <c r="N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1691.71</v>
      </c>
      <c r="O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1688.37</v>
      </c>
      <c r="P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1698.44</v>
      </c>
      <c r="Q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1701.85</v>
      </c>
      <c r="R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1786.44</v>
      </c>
      <c r="S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1745.1599999999999</v>
      </c>
      <c r="T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1689.62</v>
      </c>
      <c r="U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1684.87</v>
      </c>
      <c r="V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1685.0700000000002</v>
      </c>
      <c r="W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1676.13</v>
      </c>
      <c r="X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1766.1999999999998</v>
      </c>
      <c r="Y358" s="128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1660.1100000000001</v>
      </c>
    </row>
    <row r="359" spans="1:27" x14ac:dyDescent="0.2">
      <c r="A359" s="94">
        <f t="shared" si="9"/>
        <v>41597</v>
      </c>
      <c r="B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1650.1</v>
      </c>
      <c r="C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1695.62</v>
      </c>
      <c r="D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1727.22</v>
      </c>
      <c r="E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1743.66</v>
      </c>
      <c r="F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1739.3899999999999</v>
      </c>
      <c r="G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1711.43</v>
      </c>
      <c r="H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1674.41</v>
      </c>
      <c r="I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1795.16</v>
      </c>
      <c r="J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1726.19</v>
      </c>
      <c r="K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1767.4500000000003</v>
      </c>
      <c r="L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1754.49</v>
      </c>
      <c r="M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1667.83</v>
      </c>
      <c r="N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1690.67</v>
      </c>
      <c r="O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1687.27</v>
      </c>
      <c r="P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1697.5300000000002</v>
      </c>
      <c r="Q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1701.18</v>
      </c>
      <c r="R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1786.0100000000002</v>
      </c>
      <c r="S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1744.8200000000002</v>
      </c>
      <c r="T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1687.64</v>
      </c>
      <c r="U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1683.51</v>
      </c>
      <c r="V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1683.7800000000002</v>
      </c>
      <c r="W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1675.1399999999999</v>
      </c>
      <c r="X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1762.4</v>
      </c>
      <c r="Y359" s="128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1659.12</v>
      </c>
    </row>
    <row r="360" spans="1:27" x14ac:dyDescent="0.2">
      <c r="A360" s="94">
        <f t="shared" si="9"/>
        <v>41598</v>
      </c>
      <c r="B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1653.41</v>
      </c>
      <c r="C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1711.1200000000001</v>
      </c>
      <c r="D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1735.46</v>
      </c>
      <c r="E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1739.69</v>
      </c>
      <c r="F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1731.27</v>
      </c>
      <c r="G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1727.31</v>
      </c>
      <c r="H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1685.13</v>
      </c>
      <c r="I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1795.48</v>
      </c>
      <c r="J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1715.1100000000001</v>
      </c>
      <c r="K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1753.8600000000001</v>
      </c>
      <c r="L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1712.62</v>
      </c>
      <c r="M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1682.8200000000002</v>
      </c>
      <c r="N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1656.2600000000002</v>
      </c>
      <c r="O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1646.18</v>
      </c>
      <c r="P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1642.94</v>
      </c>
      <c r="Q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1645.47</v>
      </c>
      <c r="R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1720.0100000000002</v>
      </c>
      <c r="S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1692.58</v>
      </c>
      <c r="T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1688.27</v>
      </c>
      <c r="U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1683.89</v>
      </c>
      <c r="V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1655.1</v>
      </c>
      <c r="W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1677.63</v>
      </c>
      <c r="X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1800.98</v>
      </c>
      <c r="Y360" s="128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1701.3899999999999</v>
      </c>
    </row>
    <row r="361" spans="1:27" x14ac:dyDescent="0.2">
      <c r="A361" s="94">
        <f t="shared" si="9"/>
        <v>41599</v>
      </c>
      <c r="B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1656.8200000000002</v>
      </c>
      <c r="C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1684</v>
      </c>
      <c r="D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1702.9</v>
      </c>
      <c r="E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1718.75</v>
      </c>
      <c r="F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1710.69</v>
      </c>
      <c r="G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1684.1599999999999</v>
      </c>
      <c r="H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1649.94</v>
      </c>
      <c r="I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1748.9900000000002</v>
      </c>
      <c r="J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1703.96</v>
      </c>
      <c r="K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1736.76</v>
      </c>
      <c r="L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1720.5700000000002</v>
      </c>
      <c r="M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1659.96</v>
      </c>
      <c r="N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1657.43</v>
      </c>
      <c r="O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1672.97</v>
      </c>
      <c r="P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1672.91</v>
      </c>
      <c r="Q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1663.21</v>
      </c>
      <c r="R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1739.22</v>
      </c>
      <c r="S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1692.14</v>
      </c>
      <c r="T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1689.7</v>
      </c>
      <c r="U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1685.8200000000002</v>
      </c>
      <c r="V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1685.7600000000002</v>
      </c>
      <c r="W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1677.87</v>
      </c>
      <c r="X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1796.38</v>
      </c>
      <c r="Y361" s="128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1683.58</v>
      </c>
    </row>
    <row r="362" spans="1:27" x14ac:dyDescent="0.2">
      <c r="A362" s="94">
        <f t="shared" si="9"/>
        <v>41600</v>
      </c>
      <c r="B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1658.18</v>
      </c>
      <c r="C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1644.5</v>
      </c>
      <c r="D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1662.13</v>
      </c>
      <c r="E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1694.71</v>
      </c>
      <c r="F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1672.68</v>
      </c>
      <c r="G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1661.91</v>
      </c>
      <c r="H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1659.6100000000001</v>
      </c>
      <c r="I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1725.75</v>
      </c>
      <c r="J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1676.5700000000002</v>
      </c>
      <c r="K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1719.51</v>
      </c>
      <c r="L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1689.4900000000002</v>
      </c>
      <c r="M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1680.23</v>
      </c>
      <c r="N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1679.83</v>
      </c>
      <c r="O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1677.15</v>
      </c>
      <c r="P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1677.6399999999999</v>
      </c>
      <c r="Q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1676.6</v>
      </c>
      <c r="R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1699.16</v>
      </c>
      <c r="S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1674.21</v>
      </c>
      <c r="T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1691.42</v>
      </c>
      <c r="U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1686.29</v>
      </c>
      <c r="V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1690.7400000000002</v>
      </c>
      <c r="W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1679.77</v>
      </c>
      <c r="X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1819.24</v>
      </c>
      <c r="Y362" s="128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1700.6599999999999</v>
      </c>
    </row>
    <row r="363" spans="1:27" x14ac:dyDescent="0.2">
      <c r="A363" s="94">
        <f t="shared" si="9"/>
        <v>41601</v>
      </c>
      <c r="B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1658.2400000000002</v>
      </c>
      <c r="C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1656.12</v>
      </c>
      <c r="D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1655.26</v>
      </c>
      <c r="E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1654.3600000000001</v>
      </c>
      <c r="F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1653.93</v>
      </c>
      <c r="G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1653.93</v>
      </c>
      <c r="H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1656.31</v>
      </c>
      <c r="I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1659.17</v>
      </c>
      <c r="J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1666.97</v>
      </c>
      <c r="K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1702.5900000000001</v>
      </c>
      <c r="L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1671.33</v>
      </c>
      <c r="M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1652.3600000000001</v>
      </c>
      <c r="N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1682.0700000000002</v>
      </c>
      <c r="O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1698.13</v>
      </c>
      <c r="P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1702.04</v>
      </c>
      <c r="Q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1723.06</v>
      </c>
      <c r="R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1720.23</v>
      </c>
      <c r="S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1687.22</v>
      </c>
      <c r="T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1684.2600000000002</v>
      </c>
      <c r="U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1683.23</v>
      </c>
      <c r="V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1681.77</v>
      </c>
      <c r="W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1693.33</v>
      </c>
      <c r="X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1838.5100000000002</v>
      </c>
      <c r="Y363" s="128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1719.0500000000002</v>
      </c>
    </row>
    <row r="364" spans="1:27" x14ac:dyDescent="0.2">
      <c r="A364" s="94">
        <f t="shared" si="9"/>
        <v>41602</v>
      </c>
      <c r="B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1670.8200000000002</v>
      </c>
      <c r="C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1660.46</v>
      </c>
      <c r="D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1660.22</v>
      </c>
      <c r="E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1663.76</v>
      </c>
      <c r="F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1667.48</v>
      </c>
      <c r="G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1679.8000000000002</v>
      </c>
      <c r="H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1665</v>
      </c>
      <c r="I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1653.7</v>
      </c>
      <c r="J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1665.0900000000001</v>
      </c>
      <c r="K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1720.5300000000002</v>
      </c>
      <c r="L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1678.87</v>
      </c>
      <c r="M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1670.8400000000001</v>
      </c>
      <c r="N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1682.0500000000002</v>
      </c>
      <c r="O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1710.62</v>
      </c>
      <c r="P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1736.9900000000002</v>
      </c>
      <c r="Q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1741.6100000000001</v>
      </c>
      <c r="R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1719.98</v>
      </c>
      <c r="S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1649.0900000000001</v>
      </c>
      <c r="T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1681.7000000000003</v>
      </c>
      <c r="U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1683.23</v>
      </c>
      <c r="V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1684.62</v>
      </c>
      <c r="W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1692.63</v>
      </c>
      <c r="X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1857.56</v>
      </c>
      <c r="Y364" s="128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1720.31</v>
      </c>
    </row>
    <row r="365" spans="1:27" x14ac:dyDescent="0.2">
      <c r="A365" s="94">
        <f t="shared" si="9"/>
        <v>41603</v>
      </c>
      <c r="B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1659.67</v>
      </c>
      <c r="C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1645.91</v>
      </c>
      <c r="D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1669.71</v>
      </c>
      <c r="E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1684.01</v>
      </c>
      <c r="F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1672.91</v>
      </c>
      <c r="G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1662.71</v>
      </c>
      <c r="H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1657.48</v>
      </c>
      <c r="I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1726.13</v>
      </c>
      <c r="J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1677.33</v>
      </c>
      <c r="K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1736.83</v>
      </c>
      <c r="L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1705.25</v>
      </c>
      <c r="M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1680.9099999999999</v>
      </c>
      <c r="N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1664.2800000000002</v>
      </c>
      <c r="O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1645.5700000000002</v>
      </c>
      <c r="P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1646.92</v>
      </c>
      <c r="Q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1658.43</v>
      </c>
      <c r="R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1711.65</v>
      </c>
      <c r="S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1686.15</v>
      </c>
      <c r="T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1690.54</v>
      </c>
      <c r="U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1691.5</v>
      </c>
      <c r="V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1692.25</v>
      </c>
      <c r="W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1680</v>
      </c>
      <c r="X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1832.96</v>
      </c>
      <c r="Y365" s="128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1693.44</v>
      </c>
    </row>
    <row r="366" spans="1:27" x14ac:dyDescent="0.2">
      <c r="A366" s="94">
        <f t="shared" si="9"/>
        <v>41604</v>
      </c>
      <c r="B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1659.04</v>
      </c>
      <c r="C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1655.8600000000001</v>
      </c>
      <c r="D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1669.77</v>
      </c>
      <c r="E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1684.01</v>
      </c>
      <c r="F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1673.16</v>
      </c>
      <c r="G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1666.27</v>
      </c>
      <c r="H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1656.3400000000001</v>
      </c>
      <c r="I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1727.1</v>
      </c>
      <c r="J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1691.72</v>
      </c>
      <c r="K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1754.43</v>
      </c>
      <c r="L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1741.48</v>
      </c>
      <c r="M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1659.0500000000002</v>
      </c>
      <c r="N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1680.5300000000002</v>
      </c>
      <c r="O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1683.5900000000001</v>
      </c>
      <c r="P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1687.0900000000001</v>
      </c>
      <c r="Q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1677.0900000000001</v>
      </c>
      <c r="R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1776.24</v>
      </c>
      <c r="S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1732.68</v>
      </c>
      <c r="T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1690.18</v>
      </c>
      <c r="U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1691.01</v>
      </c>
      <c r="V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1691.43</v>
      </c>
      <c r="W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1676.92</v>
      </c>
      <c r="X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1809.06</v>
      </c>
      <c r="Y366" s="128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1681.6100000000001</v>
      </c>
    </row>
    <row r="367" spans="1:27" x14ac:dyDescent="0.2">
      <c r="A367" s="94">
        <f t="shared" si="9"/>
        <v>41605</v>
      </c>
      <c r="B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1658.9</v>
      </c>
      <c r="C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1669.7800000000002</v>
      </c>
      <c r="D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1684.3000000000002</v>
      </c>
      <c r="E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1691.6399999999999</v>
      </c>
      <c r="F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1687.98</v>
      </c>
      <c r="G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1683.91</v>
      </c>
      <c r="H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1647.5500000000002</v>
      </c>
      <c r="I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1741.3200000000002</v>
      </c>
      <c r="J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1697.96</v>
      </c>
      <c r="K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1763.13</v>
      </c>
      <c r="L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1767.29</v>
      </c>
      <c r="M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1674.89</v>
      </c>
      <c r="N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1691.2200000000003</v>
      </c>
      <c r="O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1697.71</v>
      </c>
      <c r="P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1700.8600000000001</v>
      </c>
      <c r="Q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1704.56</v>
      </c>
      <c r="R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1799.74</v>
      </c>
      <c r="S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1744.0100000000002</v>
      </c>
      <c r="T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1690.31</v>
      </c>
      <c r="U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1690.29</v>
      </c>
      <c r="V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1691.43</v>
      </c>
      <c r="W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1677.08</v>
      </c>
      <c r="X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1787.1599999999999</v>
      </c>
      <c r="Y367" s="128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1666.46</v>
      </c>
      <c r="AA367" s="95"/>
    </row>
    <row r="368" spans="1:27" x14ac:dyDescent="0.2">
      <c r="A368" s="94">
        <f t="shared" si="9"/>
        <v>41606</v>
      </c>
      <c r="B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1647.99</v>
      </c>
      <c r="C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1683.99</v>
      </c>
      <c r="D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1710.5300000000002</v>
      </c>
      <c r="E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1722.58</v>
      </c>
      <c r="F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1714.5500000000002</v>
      </c>
      <c r="G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1706.4</v>
      </c>
      <c r="H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1656.9</v>
      </c>
      <c r="I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1746.4</v>
      </c>
      <c r="J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1698.69</v>
      </c>
      <c r="K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1743.1100000000001</v>
      </c>
      <c r="L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1730.63</v>
      </c>
      <c r="M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1648.94</v>
      </c>
      <c r="N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1659.5700000000002</v>
      </c>
      <c r="O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1672.02</v>
      </c>
      <c r="P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1681.3400000000001</v>
      </c>
      <c r="Q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1705.73</v>
      </c>
      <c r="R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1801.6100000000001</v>
      </c>
      <c r="S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1746.21</v>
      </c>
      <c r="T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1684.0700000000002</v>
      </c>
      <c r="U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1685.0700000000002</v>
      </c>
      <c r="V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1686.1999999999998</v>
      </c>
      <c r="W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1675.96</v>
      </c>
      <c r="X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1775.81</v>
      </c>
      <c r="Y368" s="128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1665.76</v>
      </c>
    </row>
    <row r="369" spans="1:25" x14ac:dyDescent="0.2">
      <c r="A369" s="94">
        <f t="shared" si="9"/>
        <v>41607</v>
      </c>
      <c r="B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1657.23</v>
      </c>
      <c r="C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1662.5</v>
      </c>
      <c r="D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1683.71</v>
      </c>
      <c r="E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1687.5</v>
      </c>
      <c r="F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1683.7400000000002</v>
      </c>
      <c r="G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1676.29</v>
      </c>
      <c r="H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1657.73</v>
      </c>
      <c r="I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1726.48</v>
      </c>
      <c r="J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1681.7600000000002</v>
      </c>
      <c r="K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1722.27</v>
      </c>
      <c r="L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1706.66</v>
      </c>
      <c r="M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1682.27</v>
      </c>
      <c r="N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1659.37</v>
      </c>
      <c r="O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1671.8400000000001</v>
      </c>
      <c r="P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1668.28</v>
      </c>
      <c r="Q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1662.46</v>
      </c>
      <c r="R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1746.46</v>
      </c>
      <c r="S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1705.73</v>
      </c>
      <c r="T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1688.38</v>
      </c>
      <c r="U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1685.4099999999999</v>
      </c>
      <c r="V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1687.0500000000002</v>
      </c>
      <c r="W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1676.8200000000002</v>
      </c>
      <c r="X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1807.22</v>
      </c>
      <c r="Y369" s="128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1665.3600000000001</v>
      </c>
    </row>
    <row r="370" spans="1:25" x14ac:dyDescent="0.2">
      <c r="A370" s="94">
        <f t="shared" si="9"/>
        <v>41608</v>
      </c>
      <c r="B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1659.67</v>
      </c>
      <c r="C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1657.37</v>
      </c>
      <c r="D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1672.77</v>
      </c>
      <c r="E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1680.9900000000002</v>
      </c>
      <c r="F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1676.9</v>
      </c>
      <c r="G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1684.5900000000001</v>
      </c>
      <c r="H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1664.6200000000001</v>
      </c>
      <c r="I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1663.71</v>
      </c>
      <c r="J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1665.46</v>
      </c>
      <c r="K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1683.88</v>
      </c>
      <c r="L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1662.0900000000001</v>
      </c>
      <c r="M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1647.38</v>
      </c>
      <c r="N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1672.2800000000002</v>
      </c>
      <c r="O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1684.19</v>
      </c>
      <c r="P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1692.16</v>
      </c>
      <c r="Q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1700.6100000000001</v>
      </c>
      <c r="R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1697.67</v>
      </c>
      <c r="S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1677.48</v>
      </c>
      <c r="T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1682.8899999999999</v>
      </c>
      <c r="U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1682.62</v>
      </c>
      <c r="V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1684.44</v>
      </c>
      <c r="W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1682.21</v>
      </c>
      <c r="X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1816.81</v>
      </c>
      <c r="Y370" s="128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1664.85</v>
      </c>
    </row>
    <row r="371" spans="1:25" x14ac:dyDescent="0.2">
      <c r="A371" s="100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</row>
    <row r="372" spans="1:25" x14ac:dyDescent="0.25">
      <c r="A372" s="102" t="s">
        <v>161</v>
      </c>
    </row>
    <row r="373" spans="1:25" ht="12.75" x14ac:dyDescent="0.2">
      <c r="A373" s="165" t="s">
        <v>50</v>
      </c>
      <c r="B373" s="168" t="s">
        <v>131</v>
      </c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70"/>
    </row>
    <row r="374" spans="1:25" ht="12.75" x14ac:dyDescent="0.2">
      <c r="A374" s="166"/>
      <c r="B374" s="171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3"/>
    </row>
    <row r="375" spans="1:25" ht="12.75" x14ac:dyDescent="0.2">
      <c r="A375" s="166"/>
      <c r="B375" s="174" t="s">
        <v>132</v>
      </c>
      <c r="C375" s="163" t="s">
        <v>133</v>
      </c>
      <c r="D375" s="163" t="s">
        <v>134</v>
      </c>
      <c r="E375" s="163" t="s">
        <v>135</v>
      </c>
      <c r="F375" s="163" t="s">
        <v>136</v>
      </c>
      <c r="G375" s="163" t="s">
        <v>137</v>
      </c>
      <c r="H375" s="163" t="s">
        <v>138</v>
      </c>
      <c r="I375" s="163" t="s">
        <v>139</v>
      </c>
      <c r="J375" s="163" t="s">
        <v>140</v>
      </c>
      <c r="K375" s="163" t="s">
        <v>141</v>
      </c>
      <c r="L375" s="163" t="s">
        <v>142</v>
      </c>
      <c r="M375" s="163" t="s">
        <v>143</v>
      </c>
      <c r="N375" s="176" t="s">
        <v>144</v>
      </c>
      <c r="O375" s="163" t="s">
        <v>145</v>
      </c>
      <c r="P375" s="163" t="s">
        <v>146</v>
      </c>
      <c r="Q375" s="163" t="s">
        <v>147</v>
      </c>
      <c r="R375" s="163" t="s">
        <v>148</v>
      </c>
      <c r="S375" s="163" t="s">
        <v>149</v>
      </c>
      <c r="T375" s="163" t="s">
        <v>150</v>
      </c>
      <c r="U375" s="163" t="s">
        <v>151</v>
      </c>
      <c r="V375" s="163" t="s">
        <v>152</v>
      </c>
      <c r="W375" s="163" t="s">
        <v>153</v>
      </c>
      <c r="X375" s="163" t="s">
        <v>154</v>
      </c>
      <c r="Y375" s="163" t="s">
        <v>155</v>
      </c>
    </row>
    <row r="376" spans="1:25" ht="12.75" x14ac:dyDescent="0.2">
      <c r="A376" s="167"/>
      <c r="B376" s="175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7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94">
        <f t="shared" ref="A377:A406" si="10">A341</f>
        <v>41579</v>
      </c>
      <c r="B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1676.3000000000002</v>
      </c>
      <c r="C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1723.68</v>
      </c>
      <c r="D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1746.04</v>
      </c>
      <c r="E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1746.06</v>
      </c>
      <c r="F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1751.0500000000002</v>
      </c>
      <c r="G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1747.73</v>
      </c>
      <c r="H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1693.3600000000001</v>
      </c>
      <c r="I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1852.1100000000001</v>
      </c>
      <c r="J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1790.75</v>
      </c>
      <c r="K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1871.63</v>
      </c>
      <c r="L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1837.0100000000002</v>
      </c>
      <c r="M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1714.92</v>
      </c>
      <c r="N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1747.33</v>
      </c>
      <c r="O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1773.52</v>
      </c>
      <c r="P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1781.83</v>
      </c>
      <c r="Q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1776.89</v>
      </c>
      <c r="R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1957.18</v>
      </c>
      <c r="S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1965.68</v>
      </c>
      <c r="T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1786.54</v>
      </c>
      <c r="U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1670.83</v>
      </c>
      <c r="V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1662.7800000000002</v>
      </c>
      <c r="W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1617.7</v>
      </c>
      <c r="X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1636.15</v>
      </c>
      <c r="Y377" s="128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1630.1</v>
      </c>
    </row>
    <row r="378" spans="1:25" x14ac:dyDescent="0.2">
      <c r="A378" s="94">
        <f t="shared" si="10"/>
        <v>41580</v>
      </c>
      <c r="B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1637.24</v>
      </c>
      <c r="C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1687.0500000000002</v>
      </c>
      <c r="D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1714.1599999999999</v>
      </c>
      <c r="E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1718.8000000000002</v>
      </c>
      <c r="F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1733.5900000000001</v>
      </c>
      <c r="G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1714.66</v>
      </c>
      <c r="H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1692.27</v>
      </c>
      <c r="I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1671.31</v>
      </c>
      <c r="J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1621.3700000000001</v>
      </c>
      <c r="K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1811.63</v>
      </c>
      <c r="L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1794.71</v>
      </c>
      <c r="M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1811.93</v>
      </c>
      <c r="N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1824.12</v>
      </c>
      <c r="O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1830.25</v>
      </c>
      <c r="P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1842.14</v>
      </c>
      <c r="Q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1875.15</v>
      </c>
      <c r="R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1889.3200000000002</v>
      </c>
      <c r="S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1870.02</v>
      </c>
      <c r="T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1670.98</v>
      </c>
      <c r="U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1631.1599999999999</v>
      </c>
      <c r="V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1612.8600000000001</v>
      </c>
      <c r="W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1632.3600000000001</v>
      </c>
      <c r="X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1682.9</v>
      </c>
      <c r="Y378" s="128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1617.75</v>
      </c>
    </row>
    <row r="379" spans="1:25" x14ac:dyDescent="0.2">
      <c r="A379" s="94">
        <f t="shared" si="10"/>
        <v>41581</v>
      </c>
      <c r="B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1650.19</v>
      </c>
      <c r="C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1688.0900000000001</v>
      </c>
      <c r="D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1720.0500000000002</v>
      </c>
      <c r="E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1735.5300000000002</v>
      </c>
      <c r="F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1740.65</v>
      </c>
      <c r="G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1716.3600000000001</v>
      </c>
      <c r="H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1707.21</v>
      </c>
      <c r="I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1698.04</v>
      </c>
      <c r="J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1660.1</v>
      </c>
      <c r="K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1859.91</v>
      </c>
      <c r="L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1834.15</v>
      </c>
      <c r="M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1827.96</v>
      </c>
      <c r="N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1840.83</v>
      </c>
      <c r="O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1893.81</v>
      </c>
      <c r="P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1930.12</v>
      </c>
      <c r="Q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1937.74</v>
      </c>
      <c r="R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1929.8400000000001</v>
      </c>
      <c r="S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1903.72</v>
      </c>
      <c r="T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1683.5</v>
      </c>
      <c r="U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1613.3400000000001</v>
      </c>
      <c r="V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1608.25</v>
      </c>
      <c r="W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1642.3200000000002</v>
      </c>
      <c r="X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1694.27</v>
      </c>
      <c r="Y379" s="128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1622.73</v>
      </c>
    </row>
    <row r="380" spans="1:25" x14ac:dyDescent="0.2">
      <c r="A380" s="94">
        <f t="shared" si="10"/>
        <v>41582</v>
      </c>
      <c r="B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1650.04</v>
      </c>
      <c r="C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1688.1799999999998</v>
      </c>
      <c r="D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1720.12</v>
      </c>
      <c r="E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1735.23</v>
      </c>
      <c r="F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1740.17</v>
      </c>
      <c r="G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1715.9099999999999</v>
      </c>
      <c r="H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1706.3400000000001</v>
      </c>
      <c r="I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1696.19</v>
      </c>
      <c r="J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1658.3</v>
      </c>
      <c r="K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1859.1100000000001</v>
      </c>
      <c r="L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1833.79</v>
      </c>
      <c r="M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1827.44</v>
      </c>
      <c r="N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1840.29</v>
      </c>
      <c r="O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1892.9</v>
      </c>
      <c r="P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1929.73</v>
      </c>
      <c r="Q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1937.69</v>
      </c>
      <c r="R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1929.4</v>
      </c>
      <c r="S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1903.04</v>
      </c>
      <c r="T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1682.98</v>
      </c>
      <c r="U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1614.5300000000002</v>
      </c>
      <c r="V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1607.54</v>
      </c>
      <c r="W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1641.6399999999999</v>
      </c>
      <c r="X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1688.87</v>
      </c>
      <c r="Y380" s="128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1627.8400000000001</v>
      </c>
    </row>
    <row r="381" spans="1:25" x14ac:dyDescent="0.2">
      <c r="A381" s="94">
        <f t="shared" si="10"/>
        <v>41583</v>
      </c>
      <c r="B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1667.8600000000001</v>
      </c>
      <c r="C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1710.65</v>
      </c>
      <c r="D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1731.21</v>
      </c>
      <c r="E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1749.33</v>
      </c>
      <c r="F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1749.22</v>
      </c>
      <c r="G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1727.38</v>
      </c>
      <c r="H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1694.39</v>
      </c>
      <c r="I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1843.5900000000001</v>
      </c>
      <c r="J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1813.8899999999999</v>
      </c>
      <c r="K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1914.94</v>
      </c>
      <c r="L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1907.56</v>
      </c>
      <c r="M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1788.71</v>
      </c>
      <c r="N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1798.3500000000001</v>
      </c>
      <c r="O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1838</v>
      </c>
      <c r="P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1803.3200000000002</v>
      </c>
      <c r="Q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1813</v>
      </c>
      <c r="R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2016</v>
      </c>
      <c r="S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1989.6599999999999</v>
      </c>
      <c r="T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1787.29</v>
      </c>
      <c r="U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1686.3899999999999</v>
      </c>
      <c r="V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1697.3200000000002</v>
      </c>
      <c r="W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1639.2200000000003</v>
      </c>
      <c r="X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1644.3200000000002</v>
      </c>
      <c r="Y381" s="128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1623.3000000000002</v>
      </c>
    </row>
    <row r="382" spans="1:25" x14ac:dyDescent="0.2">
      <c r="A382" s="94">
        <f t="shared" si="10"/>
        <v>41584</v>
      </c>
      <c r="B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1693.99</v>
      </c>
      <c r="C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1735.98</v>
      </c>
      <c r="D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1767.96</v>
      </c>
      <c r="E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1782.7800000000002</v>
      </c>
      <c r="F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1777.74</v>
      </c>
      <c r="G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1763.63</v>
      </c>
      <c r="H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1706.64</v>
      </c>
      <c r="I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1869.87</v>
      </c>
      <c r="J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1833.1</v>
      </c>
      <c r="K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1941.35</v>
      </c>
      <c r="L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1934.38</v>
      </c>
      <c r="M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1793.73</v>
      </c>
      <c r="N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1822.96</v>
      </c>
      <c r="O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1838.06</v>
      </c>
      <c r="P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1838</v>
      </c>
      <c r="Q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1848.62</v>
      </c>
      <c r="R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2067.5</v>
      </c>
      <c r="S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2037.8200000000002</v>
      </c>
      <c r="T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1802.9</v>
      </c>
      <c r="U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1735.46</v>
      </c>
      <c r="V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1757.43</v>
      </c>
      <c r="W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1682.9</v>
      </c>
      <c r="X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1658.25</v>
      </c>
      <c r="Y382" s="128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1642.67</v>
      </c>
    </row>
    <row r="383" spans="1:25" x14ac:dyDescent="0.2">
      <c r="A383" s="94">
        <f t="shared" si="10"/>
        <v>41585</v>
      </c>
      <c r="B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1685.21</v>
      </c>
      <c r="C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1743.74</v>
      </c>
      <c r="D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1771.98</v>
      </c>
      <c r="E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1782.04</v>
      </c>
      <c r="F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1777.0900000000001</v>
      </c>
      <c r="G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1772.31</v>
      </c>
      <c r="H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1718.6</v>
      </c>
      <c r="I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1875.64</v>
      </c>
      <c r="J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1802.8400000000001</v>
      </c>
      <c r="K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1888.15</v>
      </c>
      <c r="L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1846.0300000000002</v>
      </c>
      <c r="M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1717.72</v>
      </c>
      <c r="N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1741.52</v>
      </c>
      <c r="O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1758.13</v>
      </c>
      <c r="P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1754.0900000000001</v>
      </c>
      <c r="Q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1742.06</v>
      </c>
      <c r="R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1888.5700000000002</v>
      </c>
      <c r="S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1859.98</v>
      </c>
      <c r="T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1739.88</v>
      </c>
      <c r="U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1718.54</v>
      </c>
      <c r="V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1739.58</v>
      </c>
      <c r="W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1661.66</v>
      </c>
      <c r="X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1644.16</v>
      </c>
      <c r="Y383" s="128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1623.6100000000001</v>
      </c>
    </row>
    <row r="384" spans="1:25" x14ac:dyDescent="0.2">
      <c r="A384" s="94">
        <f t="shared" si="10"/>
        <v>41586</v>
      </c>
      <c r="B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1652.45</v>
      </c>
      <c r="C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1697.13</v>
      </c>
      <c r="D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1713.96</v>
      </c>
      <c r="E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1735.5100000000002</v>
      </c>
      <c r="F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1735.46</v>
      </c>
      <c r="G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1718.51</v>
      </c>
      <c r="H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1668.08</v>
      </c>
      <c r="I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1822.58</v>
      </c>
      <c r="J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1758.2800000000002</v>
      </c>
      <c r="K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1818.5900000000001</v>
      </c>
      <c r="L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1788.04</v>
      </c>
      <c r="M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1696.06</v>
      </c>
      <c r="N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1718.35</v>
      </c>
      <c r="O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1733.97</v>
      </c>
      <c r="P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1742.06</v>
      </c>
      <c r="Q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1742.1399999999999</v>
      </c>
      <c r="R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1835.1200000000001</v>
      </c>
      <c r="S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1814.8200000000002</v>
      </c>
      <c r="T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1636.94</v>
      </c>
      <c r="U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1611.7400000000002</v>
      </c>
      <c r="V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1626.75</v>
      </c>
      <c r="W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1637.69</v>
      </c>
      <c r="X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1705.85</v>
      </c>
      <c r="Y384" s="128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1630.6200000000001</v>
      </c>
    </row>
    <row r="385" spans="1:27" x14ac:dyDescent="0.2">
      <c r="A385" s="94">
        <f t="shared" si="10"/>
        <v>41587</v>
      </c>
      <c r="B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1621.73</v>
      </c>
      <c r="C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1672.42</v>
      </c>
      <c r="D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1703.2600000000002</v>
      </c>
      <c r="E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1721.96</v>
      </c>
      <c r="F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1726.7400000000002</v>
      </c>
      <c r="G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1721.71</v>
      </c>
      <c r="H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1676.93</v>
      </c>
      <c r="I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1664.68</v>
      </c>
      <c r="J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1634.2</v>
      </c>
      <c r="K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1802.3000000000002</v>
      </c>
      <c r="L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1769.7800000000002</v>
      </c>
      <c r="M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1780.17</v>
      </c>
      <c r="N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1780.14</v>
      </c>
      <c r="O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1824.99</v>
      </c>
      <c r="P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1848.29</v>
      </c>
      <c r="Q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1874.3000000000002</v>
      </c>
      <c r="R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1853.88</v>
      </c>
      <c r="S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1814.67</v>
      </c>
      <c r="T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1620.06</v>
      </c>
      <c r="U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1654.9500000000003</v>
      </c>
      <c r="V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1644.42</v>
      </c>
      <c r="W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1646.5</v>
      </c>
      <c r="X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1696.51</v>
      </c>
      <c r="Y385" s="128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1625.95</v>
      </c>
    </row>
    <row r="386" spans="1:27" x14ac:dyDescent="0.2">
      <c r="A386" s="94">
        <f t="shared" si="10"/>
        <v>41588</v>
      </c>
      <c r="B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1636.65</v>
      </c>
      <c r="C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1680.71</v>
      </c>
      <c r="D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1716.75</v>
      </c>
      <c r="E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1726.3200000000002</v>
      </c>
      <c r="F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1731.25</v>
      </c>
      <c r="G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1736.3700000000001</v>
      </c>
      <c r="H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1689.65</v>
      </c>
      <c r="I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1659.5500000000002</v>
      </c>
      <c r="J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1614.3700000000001</v>
      </c>
      <c r="K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1784.3500000000001</v>
      </c>
      <c r="L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1738.65</v>
      </c>
      <c r="M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1733.85</v>
      </c>
      <c r="N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1773.53</v>
      </c>
      <c r="O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1794.73</v>
      </c>
      <c r="P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1805.76</v>
      </c>
      <c r="Q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1817.25</v>
      </c>
      <c r="R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1834.29</v>
      </c>
      <c r="S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1779.74</v>
      </c>
      <c r="T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1604.88</v>
      </c>
      <c r="U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1647.83</v>
      </c>
      <c r="V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1643.33</v>
      </c>
      <c r="W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1629.16</v>
      </c>
      <c r="X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1699.12</v>
      </c>
      <c r="Y386" s="128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1627.5300000000002</v>
      </c>
    </row>
    <row r="387" spans="1:27" x14ac:dyDescent="0.2">
      <c r="A387" s="94">
        <f t="shared" si="10"/>
        <v>41589</v>
      </c>
      <c r="B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1642.1100000000001</v>
      </c>
      <c r="C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1685.18</v>
      </c>
      <c r="D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1709.79</v>
      </c>
      <c r="E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1726.97</v>
      </c>
      <c r="F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1731.5300000000002</v>
      </c>
      <c r="G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1714.3600000000001</v>
      </c>
      <c r="H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1656.98</v>
      </c>
      <c r="I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1802.6799999999998</v>
      </c>
      <c r="J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1746.1</v>
      </c>
      <c r="K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1798.52</v>
      </c>
      <c r="L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1773.58</v>
      </c>
      <c r="M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1671.45</v>
      </c>
      <c r="N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1695.77</v>
      </c>
      <c r="O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1710.33</v>
      </c>
      <c r="P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1714.0900000000001</v>
      </c>
      <c r="Q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1706.4900000000002</v>
      </c>
      <c r="R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1817.85</v>
      </c>
      <c r="S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1797.2</v>
      </c>
      <c r="T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1648.96</v>
      </c>
      <c r="U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1618.81</v>
      </c>
      <c r="V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1616.41</v>
      </c>
      <c r="W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1637.42</v>
      </c>
      <c r="X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1685.0100000000002</v>
      </c>
      <c r="Y387" s="128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1621.5300000000002</v>
      </c>
    </row>
    <row r="388" spans="1:27" x14ac:dyDescent="0.2">
      <c r="A388" s="94">
        <f t="shared" si="10"/>
        <v>41590</v>
      </c>
      <c r="B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1627.06</v>
      </c>
      <c r="C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1671.93</v>
      </c>
      <c r="D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1694.95</v>
      </c>
      <c r="E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1711.08</v>
      </c>
      <c r="F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1711.0500000000002</v>
      </c>
      <c r="G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1695.04</v>
      </c>
      <c r="H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1644.1100000000001</v>
      </c>
      <c r="I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1786.2400000000002</v>
      </c>
      <c r="J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1731.2600000000002</v>
      </c>
      <c r="K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1785.75</v>
      </c>
      <c r="L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1757.1</v>
      </c>
      <c r="M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1672.67</v>
      </c>
      <c r="N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1696.88</v>
      </c>
      <c r="O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1711.53</v>
      </c>
      <c r="P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1715.2400000000002</v>
      </c>
      <c r="Q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1707.77</v>
      </c>
      <c r="R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1821.56</v>
      </c>
      <c r="S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1802.0700000000002</v>
      </c>
      <c r="T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1651.37</v>
      </c>
      <c r="U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1615.8400000000001</v>
      </c>
      <c r="V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1618.0300000000002</v>
      </c>
      <c r="W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1636.75</v>
      </c>
      <c r="X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1675.3600000000001</v>
      </c>
      <c r="Y388" s="128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1620.74</v>
      </c>
    </row>
    <row r="389" spans="1:27" x14ac:dyDescent="0.2">
      <c r="A389" s="94">
        <f t="shared" si="10"/>
        <v>41591</v>
      </c>
      <c r="B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1626.8000000000002</v>
      </c>
      <c r="C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1671.62</v>
      </c>
      <c r="D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1706.68</v>
      </c>
      <c r="E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1710.77</v>
      </c>
      <c r="F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1710.8899999999999</v>
      </c>
      <c r="G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1715.13</v>
      </c>
      <c r="H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1657.96</v>
      </c>
      <c r="I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1777.23</v>
      </c>
      <c r="J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1719.5500000000002</v>
      </c>
      <c r="K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1757.01</v>
      </c>
      <c r="L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1738.7</v>
      </c>
      <c r="M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1649.69</v>
      </c>
      <c r="N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1665.42</v>
      </c>
      <c r="O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1696.67</v>
      </c>
      <c r="P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1689.58</v>
      </c>
      <c r="Q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1693.2</v>
      </c>
      <c r="R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1799.54</v>
      </c>
      <c r="S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1757.74</v>
      </c>
      <c r="T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1650.46</v>
      </c>
      <c r="U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1604.89</v>
      </c>
      <c r="V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1617.3899999999999</v>
      </c>
      <c r="W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1633.41</v>
      </c>
      <c r="X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1671.9</v>
      </c>
      <c r="Y389" s="128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1616.5700000000002</v>
      </c>
    </row>
    <row r="390" spans="1:27" x14ac:dyDescent="0.2">
      <c r="A390" s="94">
        <f t="shared" si="10"/>
        <v>41592</v>
      </c>
      <c r="B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1633.2600000000002</v>
      </c>
      <c r="C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1679.12</v>
      </c>
      <c r="D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1706.6100000000001</v>
      </c>
      <c r="E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1710.73</v>
      </c>
      <c r="F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1714.88</v>
      </c>
      <c r="G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1706.8400000000001</v>
      </c>
      <c r="H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1657.68</v>
      </c>
      <c r="I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1777.15</v>
      </c>
      <c r="J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1719.48</v>
      </c>
      <c r="K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1752.91</v>
      </c>
      <c r="L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1735.63</v>
      </c>
      <c r="M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1644.3899999999999</v>
      </c>
      <c r="N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1656.6399999999999</v>
      </c>
      <c r="O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1676.48</v>
      </c>
      <c r="P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1679.92</v>
      </c>
      <c r="Q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1683.3200000000002</v>
      </c>
      <c r="R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1775.54</v>
      </c>
      <c r="S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1719.15</v>
      </c>
      <c r="T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1618.16</v>
      </c>
      <c r="U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1604.79</v>
      </c>
      <c r="V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1617.24</v>
      </c>
      <c r="W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1637.7400000000002</v>
      </c>
      <c r="X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1667.96</v>
      </c>
      <c r="Y390" s="128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1619.01</v>
      </c>
    </row>
    <row r="391" spans="1:27" x14ac:dyDescent="0.2">
      <c r="A391" s="94">
        <f t="shared" si="10"/>
        <v>41593</v>
      </c>
      <c r="B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1630.0100000000002</v>
      </c>
      <c r="C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1676.1200000000001</v>
      </c>
      <c r="D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1704.13</v>
      </c>
      <c r="E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1708.0900000000001</v>
      </c>
      <c r="F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1712.48</v>
      </c>
      <c r="G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1699.94</v>
      </c>
      <c r="H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1648.5700000000002</v>
      </c>
      <c r="I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1766.48</v>
      </c>
      <c r="J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1716.75</v>
      </c>
      <c r="K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1785.6100000000001</v>
      </c>
      <c r="L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1780.8600000000001</v>
      </c>
      <c r="M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1659.71</v>
      </c>
      <c r="N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1666.2</v>
      </c>
      <c r="O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1676.15</v>
      </c>
      <c r="P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1679.56</v>
      </c>
      <c r="Q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1672.7400000000002</v>
      </c>
      <c r="R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1752.29</v>
      </c>
      <c r="S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1719.33</v>
      </c>
      <c r="T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1617.89</v>
      </c>
      <c r="U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1604.95</v>
      </c>
      <c r="V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1617.6</v>
      </c>
      <c r="W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1636.2</v>
      </c>
      <c r="X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1673.7</v>
      </c>
      <c r="Y391" s="128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1619.69</v>
      </c>
    </row>
    <row r="392" spans="1:27" x14ac:dyDescent="0.2">
      <c r="A392" s="94">
        <f t="shared" si="10"/>
        <v>41594</v>
      </c>
      <c r="B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1619.3000000000002</v>
      </c>
      <c r="C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1678.8600000000001</v>
      </c>
      <c r="D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1715.41</v>
      </c>
      <c r="E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1725.0900000000001</v>
      </c>
      <c r="F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1725.1</v>
      </c>
      <c r="G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1711</v>
      </c>
      <c r="H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1681.1799999999998</v>
      </c>
      <c r="I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1653.27</v>
      </c>
      <c r="J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1615.31</v>
      </c>
      <c r="K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1754.66</v>
      </c>
      <c r="L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1740.19</v>
      </c>
      <c r="M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1725.52</v>
      </c>
      <c r="N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1744.5100000000002</v>
      </c>
      <c r="O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1759.33</v>
      </c>
      <c r="P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1774.94</v>
      </c>
      <c r="Q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1796.4099999999999</v>
      </c>
      <c r="R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1791.23</v>
      </c>
      <c r="S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1737.6</v>
      </c>
      <c r="T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1640.7</v>
      </c>
      <c r="U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1640.45</v>
      </c>
      <c r="V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1640.67</v>
      </c>
      <c r="W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1643.44</v>
      </c>
      <c r="X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1681.69</v>
      </c>
      <c r="Y392" s="128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1619.48</v>
      </c>
    </row>
    <row r="393" spans="1:27" x14ac:dyDescent="0.2">
      <c r="A393" s="94">
        <f t="shared" si="10"/>
        <v>41595</v>
      </c>
      <c r="B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1613.98</v>
      </c>
      <c r="C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1655.5</v>
      </c>
      <c r="D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1680.29</v>
      </c>
      <c r="E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1693.67</v>
      </c>
      <c r="F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1697.8600000000001</v>
      </c>
      <c r="G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1659.42</v>
      </c>
      <c r="H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1689.85</v>
      </c>
      <c r="I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1660.2600000000002</v>
      </c>
      <c r="J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1622.0700000000002</v>
      </c>
      <c r="K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1796.31</v>
      </c>
      <c r="L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1744.62</v>
      </c>
      <c r="M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1734.8000000000002</v>
      </c>
      <c r="N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1730.45</v>
      </c>
      <c r="O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1735</v>
      </c>
      <c r="P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1730.6</v>
      </c>
      <c r="Q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1712.0300000000002</v>
      </c>
      <c r="R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1690.63</v>
      </c>
      <c r="S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1652.5</v>
      </c>
      <c r="T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1639.73</v>
      </c>
      <c r="U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1639.92</v>
      </c>
      <c r="V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1640.7</v>
      </c>
      <c r="W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1642.7400000000002</v>
      </c>
      <c r="X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1732.54</v>
      </c>
      <c r="Y393" s="128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1625.2800000000002</v>
      </c>
    </row>
    <row r="394" spans="1:27" x14ac:dyDescent="0.2">
      <c r="A394" s="94">
        <f t="shared" si="10"/>
        <v>41596</v>
      </c>
      <c r="B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1610.56</v>
      </c>
      <c r="C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1653.56</v>
      </c>
      <c r="D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1682.71</v>
      </c>
      <c r="E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1698.4</v>
      </c>
      <c r="F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1694.38</v>
      </c>
      <c r="G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1668.04</v>
      </c>
      <c r="H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1633.2600000000002</v>
      </c>
      <c r="I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1746.98</v>
      </c>
      <c r="J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1683.25</v>
      </c>
      <c r="K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1722.2200000000003</v>
      </c>
      <c r="L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1709.9900000000002</v>
      </c>
      <c r="M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1628.88</v>
      </c>
      <c r="N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1650.04</v>
      </c>
      <c r="O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1646.9099999999999</v>
      </c>
      <c r="P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1656.35</v>
      </c>
      <c r="Q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1659.5500000000002</v>
      </c>
      <c r="R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1738.83</v>
      </c>
      <c r="S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1700.13</v>
      </c>
      <c r="T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1648.08</v>
      </c>
      <c r="U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1643.63</v>
      </c>
      <c r="V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1643.8200000000002</v>
      </c>
      <c r="W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1635.44</v>
      </c>
      <c r="X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1719.85</v>
      </c>
      <c r="Y394" s="128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1620.42</v>
      </c>
    </row>
    <row r="395" spans="1:27" x14ac:dyDescent="0.2">
      <c r="A395" s="94">
        <f t="shared" si="10"/>
        <v>41597</v>
      </c>
      <c r="B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1611.04</v>
      </c>
      <c r="C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1653.7</v>
      </c>
      <c r="D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1683.3200000000002</v>
      </c>
      <c r="E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1698.73</v>
      </c>
      <c r="F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1694.73</v>
      </c>
      <c r="G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1668.52</v>
      </c>
      <c r="H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1633.83</v>
      </c>
      <c r="I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1746.9900000000002</v>
      </c>
      <c r="J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1682.3600000000001</v>
      </c>
      <c r="K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1721.0300000000002</v>
      </c>
      <c r="L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1708.88</v>
      </c>
      <c r="M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1627.6599999999999</v>
      </c>
      <c r="N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1649.0700000000002</v>
      </c>
      <c r="O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1645.88</v>
      </c>
      <c r="P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1655.5</v>
      </c>
      <c r="Q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1658.92</v>
      </c>
      <c r="R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1738.42</v>
      </c>
      <c r="S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1699.8200000000002</v>
      </c>
      <c r="T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1646.2200000000003</v>
      </c>
      <c r="U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1642.3600000000001</v>
      </c>
      <c r="V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1642.6</v>
      </c>
      <c r="W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1634.51</v>
      </c>
      <c r="X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1716.29</v>
      </c>
      <c r="Y395" s="128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1619.5</v>
      </c>
    </row>
    <row r="396" spans="1:27" x14ac:dyDescent="0.2">
      <c r="A396" s="94">
        <f t="shared" si="10"/>
        <v>41598</v>
      </c>
      <c r="B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1614.14</v>
      </c>
      <c r="C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1668.23</v>
      </c>
      <c r="D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1691.04</v>
      </c>
      <c r="E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1695.01</v>
      </c>
      <c r="F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1687.12</v>
      </c>
      <c r="G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1683.41</v>
      </c>
      <c r="H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1643.88</v>
      </c>
      <c r="I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1747.3000000000002</v>
      </c>
      <c r="J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1671.97</v>
      </c>
      <c r="K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1708.29</v>
      </c>
      <c r="L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1669.6399999999999</v>
      </c>
      <c r="M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1641.71</v>
      </c>
      <c r="N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1616.8200000000002</v>
      </c>
      <c r="O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1607.3600000000001</v>
      </c>
      <c r="P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1604.33</v>
      </c>
      <c r="Q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1606.7</v>
      </c>
      <c r="R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1676.56</v>
      </c>
      <c r="S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1650.85</v>
      </c>
      <c r="T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1646.8200000000002</v>
      </c>
      <c r="U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1642.71</v>
      </c>
      <c r="V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1615.73</v>
      </c>
      <c r="W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1636.8400000000001</v>
      </c>
      <c r="X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1752.45</v>
      </c>
      <c r="Y396" s="128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1659.12</v>
      </c>
    </row>
    <row r="397" spans="1:27" x14ac:dyDescent="0.2">
      <c r="A397" s="94">
        <f t="shared" si="10"/>
        <v>41599</v>
      </c>
      <c r="B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1617.3400000000001</v>
      </c>
      <c r="C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1642.81</v>
      </c>
      <c r="D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1660.5300000000002</v>
      </c>
      <c r="E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1675.38</v>
      </c>
      <c r="F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1667.83</v>
      </c>
      <c r="G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1642.97</v>
      </c>
      <c r="H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1610.89</v>
      </c>
      <c r="I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1703.73</v>
      </c>
      <c r="J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1661.52</v>
      </c>
      <c r="K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1692.27</v>
      </c>
      <c r="L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1677.0900000000001</v>
      </c>
      <c r="M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1620.2800000000002</v>
      </c>
      <c r="N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1617.91</v>
      </c>
      <c r="O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1632.48</v>
      </c>
      <c r="P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1632.42</v>
      </c>
      <c r="Q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1623.33</v>
      </c>
      <c r="R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1694.5700000000002</v>
      </c>
      <c r="S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1650.45</v>
      </c>
      <c r="T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1648.16</v>
      </c>
      <c r="U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1644.52</v>
      </c>
      <c r="V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1644.46</v>
      </c>
      <c r="W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1637.0700000000002</v>
      </c>
      <c r="X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1748.1399999999999</v>
      </c>
      <c r="Y397" s="128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1642.42</v>
      </c>
    </row>
    <row r="398" spans="1:27" x14ac:dyDescent="0.2">
      <c r="A398" s="94">
        <f t="shared" si="10"/>
        <v>41600</v>
      </c>
      <c r="B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1618.6100000000001</v>
      </c>
      <c r="C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1605.79</v>
      </c>
      <c r="D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1622.31</v>
      </c>
      <c r="E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1652.85</v>
      </c>
      <c r="F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1632.21</v>
      </c>
      <c r="G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1622.1100000000001</v>
      </c>
      <c r="H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1619.95</v>
      </c>
      <c r="I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1681.94</v>
      </c>
      <c r="J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1635.8500000000001</v>
      </c>
      <c r="K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1676.0900000000001</v>
      </c>
      <c r="L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1647.96</v>
      </c>
      <c r="M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1639.2800000000002</v>
      </c>
      <c r="N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1638.91</v>
      </c>
      <c r="O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1636.4</v>
      </c>
      <c r="P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1636.85</v>
      </c>
      <c r="Q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1635.88</v>
      </c>
      <c r="R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1657.0300000000002</v>
      </c>
      <c r="S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1633.6399999999999</v>
      </c>
      <c r="T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1649.77</v>
      </c>
      <c r="U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1644.96</v>
      </c>
      <c r="V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1649.13</v>
      </c>
      <c r="W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1638.85</v>
      </c>
      <c r="X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1769.56</v>
      </c>
      <c r="Y398" s="128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1658.4299999999998</v>
      </c>
    </row>
    <row r="399" spans="1:27" x14ac:dyDescent="0.2">
      <c r="A399" s="94">
        <f t="shared" si="10"/>
        <v>41601</v>
      </c>
      <c r="B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1618.67</v>
      </c>
      <c r="C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1616.69</v>
      </c>
      <c r="D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1615.88</v>
      </c>
      <c r="E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1615.0300000000002</v>
      </c>
      <c r="F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1614.63</v>
      </c>
      <c r="G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1614.63</v>
      </c>
      <c r="H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1616.8600000000001</v>
      </c>
      <c r="I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1619.5500000000002</v>
      </c>
      <c r="J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1626.85</v>
      </c>
      <c r="K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1660.2400000000002</v>
      </c>
      <c r="L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1630.94</v>
      </c>
      <c r="M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1613.16</v>
      </c>
      <c r="N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1641.0100000000002</v>
      </c>
      <c r="O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1656.06</v>
      </c>
      <c r="P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1659.72</v>
      </c>
      <c r="Q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1679.42</v>
      </c>
      <c r="R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1676.77</v>
      </c>
      <c r="S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1645.8400000000001</v>
      </c>
      <c r="T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1643.06</v>
      </c>
      <c r="U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1642.0900000000001</v>
      </c>
      <c r="V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1640.73</v>
      </c>
      <c r="W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1651.5500000000002</v>
      </c>
      <c r="X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1787.62</v>
      </c>
      <c r="Y399" s="128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1675.66</v>
      </c>
    </row>
    <row r="400" spans="1:27" x14ac:dyDescent="0.2">
      <c r="A400" s="94">
        <f t="shared" si="10"/>
        <v>41602</v>
      </c>
      <c r="B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1630.46</v>
      </c>
      <c r="C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1620.75</v>
      </c>
      <c r="D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1620.5300000000002</v>
      </c>
      <c r="E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1623.8400000000001</v>
      </c>
      <c r="F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1627.33</v>
      </c>
      <c r="G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1638.88</v>
      </c>
      <c r="H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1625.01</v>
      </c>
      <c r="I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1614.41</v>
      </c>
      <c r="J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1625.0900000000001</v>
      </c>
      <c r="K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1677.0500000000002</v>
      </c>
      <c r="L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1638.01</v>
      </c>
      <c r="M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1630.48</v>
      </c>
      <c r="N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1640.98</v>
      </c>
      <c r="O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1667.76</v>
      </c>
      <c r="P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1692.48</v>
      </c>
      <c r="Q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1696.81</v>
      </c>
      <c r="R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1676.54</v>
      </c>
      <c r="S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1610.0900000000001</v>
      </c>
      <c r="T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1640.66</v>
      </c>
      <c r="U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1642.0900000000001</v>
      </c>
      <c r="V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1643.4</v>
      </c>
      <c r="W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1650.9</v>
      </c>
      <c r="X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1805.48</v>
      </c>
      <c r="Y400" s="128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1676.8400000000001</v>
      </c>
      <c r="AA400" s="95"/>
    </row>
    <row r="401" spans="1:25" x14ac:dyDescent="0.2">
      <c r="A401" s="94">
        <f t="shared" si="10"/>
        <v>41603</v>
      </c>
      <c r="B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1620.0100000000002</v>
      </c>
      <c r="C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1607.12</v>
      </c>
      <c r="D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1629.42</v>
      </c>
      <c r="E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1642.83</v>
      </c>
      <c r="F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1632.42</v>
      </c>
      <c r="G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1622.8600000000001</v>
      </c>
      <c r="H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1617.96</v>
      </c>
      <c r="I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1682.3000000000002</v>
      </c>
      <c r="J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1636.56</v>
      </c>
      <c r="K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1692.33</v>
      </c>
      <c r="L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1662.73</v>
      </c>
      <c r="M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1639.92</v>
      </c>
      <c r="N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1624.33</v>
      </c>
      <c r="O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1606.79</v>
      </c>
      <c r="P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1608.06</v>
      </c>
      <c r="Q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1618.85</v>
      </c>
      <c r="R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1668.73</v>
      </c>
      <c r="S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1644.83</v>
      </c>
      <c r="T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1648.94</v>
      </c>
      <c r="U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1649.8400000000001</v>
      </c>
      <c r="V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1650.5500000000002</v>
      </c>
      <c r="W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1639.0700000000002</v>
      </c>
      <c r="X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1782.42</v>
      </c>
      <c r="Y401" s="128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1651.66</v>
      </c>
    </row>
    <row r="402" spans="1:25" x14ac:dyDescent="0.2">
      <c r="A402" s="94">
        <f t="shared" si="10"/>
        <v>41604</v>
      </c>
      <c r="B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1619.42</v>
      </c>
      <c r="C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1616.44</v>
      </c>
      <c r="D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1629.48</v>
      </c>
      <c r="E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1642.83</v>
      </c>
      <c r="F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1632.65</v>
      </c>
      <c r="G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1626.2</v>
      </c>
      <c r="H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1616.8899999999999</v>
      </c>
      <c r="I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1683.21</v>
      </c>
      <c r="J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1650.0500000000002</v>
      </c>
      <c r="K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1708.8200000000002</v>
      </c>
      <c r="L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1696.69</v>
      </c>
      <c r="M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1619.43</v>
      </c>
      <c r="N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1639.56</v>
      </c>
      <c r="O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1642.43</v>
      </c>
      <c r="P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1645.71</v>
      </c>
      <c r="Q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1636.3400000000001</v>
      </c>
      <c r="R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1729.27</v>
      </c>
      <c r="S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1688.44</v>
      </c>
      <c r="T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1648.6</v>
      </c>
      <c r="U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1649.38</v>
      </c>
      <c r="V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1649.7800000000002</v>
      </c>
      <c r="W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1636.17</v>
      </c>
      <c r="X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1760.0300000000002</v>
      </c>
      <c r="Y402" s="128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1640.5700000000002</v>
      </c>
    </row>
    <row r="403" spans="1:25" x14ac:dyDescent="0.2">
      <c r="A403" s="94">
        <f t="shared" si="10"/>
        <v>41605</v>
      </c>
      <c r="B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1619.29</v>
      </c>
      <c r="C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1629.49</v>
      </c>
      <c r="D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1643.0900000000001</v>
      </c>
      <c r="E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1649.98</v>
      </c>
      <c r="F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1646.5500000000002</v>
      </c>
      <c r="G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1642.73</v>
      </c>
      <c r="H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1608.65</v>
      </c>
      <c r="I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1696.54</v>
      </c>
      <c r="J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1655.8899999999999</v>
      </c>
      <c r="K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1716.98</v>
      </c>
      <c r="L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1720.88</v>
      </c>
      <c r="M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1634.27</v>
      </c>
      <c r="N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1649.58</v>
      </c>
      <c r="O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1655.6599999999999</v>
      </c>
      <c r="P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1658.6100000000001</v>
      </c>
      <c r="Q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1662.08</v>
      </c>
      <c r="R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1751.29</v>
      </c>
      <c r="S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1699.06</v>
      </c>
      <c r="T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1648.73</v>
      </c>
      <c r="U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1648.71</v>
      </c>
      <c r="V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1649.7800000000002</v>
      </c>
      <c r="W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1636.33</v>
      </c>
      <c r="X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1739.5</v>
      </c>
      <c r="Y403" s="128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1626.3700000000001</v>
      </c>
    </row>
    <row r="404" spans="1:25" x14ac:dyDescent="0.2">
      <c r="A404" s="94">
        <f t="shared" si="10"/>
        <v>41606</v>
      </c>
      <c r="B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1609.0700000000002</v>
      </c>
      <c r="C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1642.8000000000002</v>
      </c>
      <c r="D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1667.68</v>
      </c>
      <c r="E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1678.98</v>
      </c>
      <c r="F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1671.45</v>
      </c>
      <c r="G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1663.81</v>
      </c>
      <c r="H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1617.4099999999999</v>
      </c>
      <c r="I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1701.3000000000002</v>
      </c>
      <c r="J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1656.58</v>
      </c>
      <c r="K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1698.22</v>
      </c>
      <c r="L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1686.5100000000002</v>
      </c>
      <c r="M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1609.95</v>
      </c>
      <c r="N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1619.92</v>
      </c>
      <c r="O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1631.5900000000001</v>
      </c>
      <c r="P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1640.3200000000002</v>
      </c>
      <c r="Q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1663.18</v>
      </c>
      <c r="R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1753.04</v>
      </c>
      <c r="S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1701.12</v>
      </c>
      <c r="T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1642.88</v>
      </c>
      <c r="U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1643.8200000000002</v>
      </c>
      <c r="V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1644.88</v>
      </c>
      <c r="W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1635.2800000000002</v>
      </c>
      <c r="X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1728.8600000000001</v>
      </c>
      <c r="Y404" s="128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1625.72</v>
      </c>
    </row>
    <row r="405" spans="1:25" x14ac:dyDescent="0.2">
      <c r="A405" s="94">
        <f t="shared" si="10"/>
        <v>41607</v>
      </c>
      <c r="B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1617.73</v>
      </c>
      <c r="C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1622.6599999999999</v>
      </c>
      <c r="D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1642.55</v>
      </c>
      <c r="E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1646.0900000000001</v>
      </c>
      <c r="F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1642.5700000000002</v>
      </c>
      <c r="G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1635.5900000000001</v>
      </c>
      <c r="H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1618.19</v>
      </c>
      <c r="I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1682.63</v>
      </c>
      <c r="J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1640.71</v>
      </c>
      <c r="K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1678.68</v>
      </c>
      <c r="L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1664.0500000000002</v>
      </c>
      <c r="M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1641.19</v>
      </c>
      <c r="N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1619.73</v>
      </c>
      <c r="O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1631.4099999999999</v>
      </c>
      <c r="P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1628.08</v>
      </c>
      <c r="Q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1622.63</v>
      </c>
      <c r="R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1701.3600000000001</v>
      </c>
      <c r="S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1663.18</v>
      </c>
      <c r="T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1646.92</v>
      </c>
      <c r="U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1644.13</v>
      </c>
      <c r="V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1645.67</v>
      </c>
      <c r="W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1636.08</v>
      </c>
      <c r="X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1758.3000000000002</v>
      </c>
      <c r="Y405" s="128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1625.3500000000001</v>
      </c>
    </row>
    <row r="406" spans="1:25" x14ac:dyDescent="0.2">
      <c r="A406" s="94">
        <f t="shared" si="10"/>
        <v>41608</v>
      </c>
      <c r="B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1620.0100000000002</v>
      </c>
      <c r="C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1617.85</v>
      </c>
      <c r="D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1632.29</v>
      </c>
      <c r="E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1639.99</v>
      </c>
      <c r="F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1636.16</v>
      </c>
      <c r="G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1643.3600000000001</v>
      </c>
      <c r="H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1624.65</v>
      </c>
      <c r="I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1623.79</v>
      </c>
      <c r="J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1625.44</v>
      </c>
      <c r="K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1642.7000000000003</v>
      </c>
      <c r="L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1622.2800000000002</v>
      </c>
      <c r="M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1608.5</v>
      </c>
      <c r="N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1631.83</v>
      </c>
      <c r="O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1642.9900000000002</v>
      </c>
      <c r="P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1650.46</v>
      </c>
      <c r="Q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1658.38</v>
      </c>
      <c r="R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1655.63</v>
      </c>
      <c r="S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1636.7</v>
      </c>
      <c r="T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1641.7800000000002</v>
      </c>
      <c r="U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1641.52</v>
      </c>
      <c r="V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1643.22</v>
      </c>
      <c r="W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1641.13</v>
      </c>
      <c r="X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1767.29</v>
      </c>
      <c r="Y406" s="128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1624.8700000000001</v>
      </c>
    </row>
    <row r="407" spans="1:25" x14ac:dyDescent="0.2">
      <c r="A407" s="100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</row>
    <row r="408" spans="1:25" x14ac:dyDescent="0.25">
      <c r="A408" s="102" t="s">
        <v>162</v>
      </c>
    </row>
    <row r="409" spans="1:25" ht="12.75" x14ac:dyDescent="0.2">
      <c r="A409" s="165" t="s">
        <v>50</v>
      </c>
      <c r="B409" s="168" t="s">
        <v>131</v>
      </c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70"/>
    </row>
    <row r="410" spans="1:25" ht="12.75" x14ac:dyDescent="0.2">
      <c r="A410" s="166"/>
      <c r="B410" s="171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3"/>
    </row>
    <row r="411" spans="1:25" ht="12.75" x14ac:dyDescent="0.2">
      <c r="A411" s="166"/>
      <c r="B411" s="174" t="s">
        <v>132</v>
      </c>
      <c r="C411" s="163" t="s">
        <v>133</v>
      </c>
      <c r="D411" s="163" t="s">
        <v>134</v>
      </c>
      <c r="E411" s="163" t="s">
        <v>135</v>
      </c>
      <c r="F411" s="163" t="s">
        <v>136</v>
      </c>
      <c r="G411" s="163" t="s">
        <v>137</v>
      </c>
      <c r="H411" s="163" t="s">
        <v>138</v>
      </c>
      <c r="I411" s="163" t="s">
        <v>139</v>
      </c>
      <c r="J411" s="163" t="s">
        <v>140</v>
      </c>
      <c r="K411" s="163" t="s">
        <v>141</v>
      </c>
      <c r="L411" s="163" t="s">
        <v>142</v>
      </c>
      <c r="M411" s="163" t="s">
        <v>143</v>
      </c>
      <c r="N411" s="176" t="s">
        <v>144</v>
      </c>
      <c r="O411" s="163" t="s">
        <v>145</v>
      </c>
      <c r="P411" s="163" t="s">
        <v>146</v>
      </c>
      <c r="Q411" s="163" t="s">
        <v>147</v>
      </c>
      <c r="R411" s="163" t="s">
        <v>148</v>
      </c>
      <c r="S411" s="163" t="s">
        <v>149</v>
      </c>
      <c r="T411" s="163" t="s">
        <v>150</v>
      </c>
      <c r="U411" s="163" t="s">
        <v>151</v>
      </c>
      <c r="V411" s="163" t="s">
        <v>152</v>
      </c>
      <c r="W411" s="163" t="s">
        <v>153</v>
      </c>
      <c r="X411" s="163" t="s">
        <v>154</v>
      </c>
      <c r="Y411" s="163" t="s">
        <v>155</v>
      </c>
    </row>
    <row r="412" spans="1:25" ht="12.75" x14ac:dyDescent="0.2">
      <c r="A412" s="167"/>
      <c r="B412" s="175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7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94">
        <f t="shared" ref="A413:A442" si="11">A377</f>
        <v>41579</v>
      </c>
      <c r="B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1637.83</v>
      </c>
      <c r="C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1682.4</v>
      </c>
      <c r="D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1703.43</v>
      </c>
      <c r="E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1703.45</v>
      </c>
      <c r="F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1708.15</v>
      </c>
      <c r="G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1705.02</v>
      </c>
      <c r="H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1653.88</v>
      </c>
      <c r="I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1803.21</v>
      </c>
      <c r="J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1745.4900000000002</v>
      </c>
      <c r="K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1821.5700000000002</v>
      </c>
      <c r="L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1789</v>
      </c>
      <c r="M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1674.16</v>
      </c>
      <c r="N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1704.65</v>
      </c>
      <c r="O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1729.28</v>
      </c>
      <c r="P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1737.1</v>
      </c>
      <c r="Q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1732.4500000000003</v>
      </c>
      <c r="R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1902.0500000000002</v>
      </c>
      <c r="S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1910.04</v>
      </c>
      <c r="T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1741.5300000000002</v>
      </c>
      <c r="U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1632.69</v>
      </c>
      <c r="V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1625.1100000000001</v>
      </c>
      <c r="W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1582.71</v>
      </c>
      <c r="X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1600.06</v>
      </c>
      <c r="Y413" s="128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1594.37</v>
      </c>
    </row>
    <row r="414" spans="1:25" x14ac:dyDescent="0.2">
      <c r="A414" s="94">
        <f t="shared" si="11"/>
        <v>41580</v>
      </c>
      <c r="B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1601.08</v>
      </c>
      <c r="C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1647.94</v>
      </c>
      <c r="D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1673.44</v>
      </c>
      <c r="E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1677.81</v>
      </c>
      <c r="F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1691.7200000000003</v>
      </c>
      <c r="G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1673.91</v>
      </c>
      <c r="H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1652.85</v>
      </c>
      <c r="I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1633.14</v>
      </c>
      <c r="J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1586.16</v>
      </c>
      <c r="K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1765.13</v>
      </c>
      <c r="L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1749.21</v>
      </c>
      <c r="M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1765.42</v>
      </c>
      <c r="N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1776.8899999999999</v>
      </c>
      <c r="O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1782.65</v>
      </c>
      <c r="P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1793.83</v>
      </c>
      <c r="Q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1824.8899999999999</v>
      </c>
      <c r="R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1838.21</v>
      </c>
      <c r="S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1820.06</v>
      </c>
      <c r="T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1632.83</v>
      </c>
      <c r="U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1595.37</v>
      </c>
      <c r="V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1578.15</v>
      </c>
      <c r="W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1596.5</v>
      </c>
      <c r="X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1644.04</v>
      </c>
      <c r="Y414" s="128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1582.75</v>
      </c>
    </row>
    <row r="415" spans="1:25" x14ac:dyDescent="0.2">
      <c r="A415" s="94">
        <f t="shared" si="11"/>
        <v>41581</v>
      </c>
      <c r="B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1613.27</v>
      </c>
      <c r="C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1648.92</v>
      </c>
      <c r="D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1678.9900000000002</v>
      </c>
      <c r="E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1693.5500000000002</v>
      </c>
      <c r="F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1698.3600000000001</v>
      </c>
      <c r="G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1675.52</v>
      </c>
      <c r="H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1666.91</v>
      </c>
      <c r="I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1658.2800000000002</v>
      </c>
      <c r="J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1622.5900000000001</v>
      </c>
      <c r="K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1810.5500000000002</v>
      </c>
      <c r="L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1786.3200000000002</v>
      </c>
      <c r="M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1780.5</v>
      </c>
      <c r="N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1792.6</v>
      </c>
      <c r="O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1842.44</v>
      </c>
      <c r="P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1876.6</v>
      </c>
      <c r="Q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1883.77</v>
      </c>
      <c r="R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1876.33</v>
      </c>
      <c r="S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1851.7600000000002</v>
      </c>
      <c r="T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1644.6100000000001</v>
      </c>
      <c r="U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1578.6</v>
      </c>
      <c r="V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1573.8200000000002</v>
      </c>
      <c r="W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1605.87</v>
      </c>
      <c r="X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1654.74</v>
      </c>
      <c r="Y415" s="128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1587.44</v>
      </c>
    </row>
    <row r="416" spans="1:25" x14ac:dyDescent="0.2">
      <c r="A416" s="94">
        <f t="shared" si="11"/>
        <v>41582</v>
      </c>
      <c r="B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1613.13</v>
      </c>
      <c r="C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1649.01</v>
      </c>
      <c r="D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1679.0500000000002</v>
      </c>
      <c r="E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1693.27</v>
      </c>
      <c r="F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1697.91</v>
      </c>
      <c r="G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1675.0900000000001</v>
      </c>
      <c r="H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1666.0900000000001</v>
      </c>
      <c r="I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1656.54</v>
      </c>
      <c r="J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1620.9</v>
      </c>
      <c r="K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1809.79</v>
      </c>
      <c r="L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1785.9700000000003</v>
      </c>
      <c r="M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1780</v>
      </c>
      <c r="N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1792.0900000000001</v>
      </c>
      <c r="O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1841.58</v>
      </c>
      <c r="P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1876.22</v>
      </c>
      <c r="Q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1883.71</v>
      </c>
      <c r="R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1875.92</v>
      </c>
      <c r="S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1851.12</v>
      </c>
      <c r="T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1644.1100000000001</v>
      </c>
      <c r="U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1579.72</v>
      </c>
      <c r="V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1573.15</v>
      </c>
      <c r="W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1605.22</v>
      </c>
      <c r="X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1649.66</v>
      </c>
      <c r="Y416" s="128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1592.25</v>
      </c>
    </row>
    <row r="417" spans="1:25" x14ac:dyDescent="0.2">
      <c r="A417" s="94">
        <f t="shared" si="11"/>
        <v>41583</v>
      </c>
      <c r="B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1629.89</v>
      </c>
      <c r="C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1670.1399999999999</v>
      </c>
      <c r="D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1689.48</v>
      </c>
      <c r="E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1706.5300000000002</v>
      </c>
      <c r="F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1706.43</v>
      </c>
      <c r="G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1685.88</v>
      </c>
      <c r="H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1654.85</v>
      </c>
      <c r="I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1795.2</v>
      </c>
      <c r="J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1767.26</v>
      </c>
      <c r="K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1862.3200000000002</v>
      </c>
      <c r="L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1855.37</v>
      </c>
      <c r="M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1743.5700000000002</v>
      </c>
      <c r="N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1752.64</v>
      </c>
      <c r="O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1789.94</v>
      </c>
      <c r="P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1757.31</v>
      </c>
      <c r="Q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1766.43</v>
      </c>
      <c r="R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1957.3700000000001</v>
      </c>
      <c r="S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1932.6</v>
      </c>
      <c r="T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1742.23</v>
      </c>
      <c r="U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1647.3200000000002</v>
      </c>
      <c r="V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1657.6</v>
      </c>
      <c r="W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1602.95</v>
      </c>
      <c r="X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1607.75</v>
      </c>
      <c r="Y417" s="128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1587.98</v>
      </c>
    </row>
    <row r="418" spans="1:25" x14ac:dyDescent="0.2">
      <c r="A418" s="94">
        <f t="shared" si="11"/>
        <v>41584</v>
      </c>
      <c r="B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1654.47</v>
      </c>
      <c r="C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1693.97</v>
      </c>
      <c r="D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1724.06</v>
      </c>
      <c r="E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1738</v>
      </c>
      <c r="F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1733.25</v>
      </c>
      <c r="G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1719.98</v>
      </c>
      <c r="H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1666.37</v>
      </c>
      <c r="I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1819.91</v>
      </c>
      <c r="J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1785.33</v>
      </c>
      <c r="K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1887.16</v>
      </c>
      <c r="L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1880.6</v>
      </c>
      <c r="M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1748.29</v>
      </c>
      <c r="N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1775.79</v>
      </c>
      <c r="O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1789.9900000000002</v>
      </c>
      <c r="P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1789.94</v>
      </c>
      <c r="Q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1799.93</v>
      </c>
      <c r="R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2005.83</v>
      </c>
      <c r="S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1977.9</v>
      </c>
      <c r="T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1756.92</v>
      </c>
      <c r="U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1693.4900000000002</v>
      </c>
      <c r="V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1714.1399999999999</v>
      </c>
      <c r="W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1644.04</v>
      </c>
      <c r="X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1620.85</v>
      </c>
      <c r="Y418" s="128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1606.2</v>
      </c>
    </row>
    <row r="419" spans="1:25" x14ac:dyDescent="0.2">
      <c r="A419" s="94">
        <f t="shared" si="11"/>
        <v>41585</v>
      </c>
      <c r="B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1646.21</v>
      </c>
      <c r="C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1701.27</v>
      </c>
      <c r="D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1727.83</v>
      </c>
      <c r="E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1737.29</v>
      </c>
      <c r="F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1732.64</v>
      </c>
      <c r="G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1728.15</v>
      </c>
      <c r="H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1677.62</v>
      </c>
      <c r="I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1825.3500000000001</v>
      </c>
      <c r="J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1756.8600000000001</v>
      </c>
      <c r="K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1837.1100000000001</v>
      </c>
      <c r="L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1797.4900000000002</v>
      </c>
      <c r="M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1676.79</v>
      </c>
      <c r="N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1699.18</v>
      </c>
      <c r="O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1714.8000000000002</v>
      </c>
      <c r="P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1711</v>
      </c>
      <c r="Q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1699.69</v>
      </c>
      <c r="R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1837.51</v>
      </c>
      <c r="S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1810.62</v>
      </c>
      <c r="T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1697.63</v>
      </c>
      <c r="U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1677.5700000000002</v>
      </c>
      <c r="V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1697.3600000000001</v>
      </c>
      <c r="W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1624.06</v>
      </c>
      <c r="X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1607.5900000000001</v>
      </c>
      <c r="Y419" s="128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1588.26</v>
      </c>
    </row>
    <row r="420" spans="1:25" x14ac:dyDescent="0.2">
      <c r="A420" s="94">
        <f t="shared" si="11"/>
        <v>41586</v>
      </c>
      <c r="B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1615.4</v>
      </c>
      <c r="C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1657.43</v>
      </c>
      <c r="D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1673.26</v>
      </c>
      <c r="E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1693.5300000000002</v>
      </c>
      <c r="F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1693.4900000000002</v>
      </c>
      <c r="G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1677.54</v>
      </c>
      <c r="H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1630.1000000000001</v>
      </c>
      <c r="I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1775.44</v>
      </c>
      <c r="J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1714.95</v>
      </c>
      <c r="K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1771.6799999999998</v>
      </c>
      <c r="L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1742.95</v>
      </c>
      <c r="M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1656.42</v>
      </c>
      <c r="N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1677.38</v>
      </c>
      <c r="O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1692.08</v>
      </c>
      <c r="P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1699.69</v>
      </c>
      <c r="Q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1699.76</v>
      </c>
      <c r="R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1787.23</v>
      </c>
      <c r="S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1768.14</v>
      </c>
      <c r="T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1600.81</v>
      </c>
      <c r="U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1577.1</v>
      </c>
      <c r="V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1591.22</v>
      </c>
      <c r="W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1601.51</v>
      </c>
      <c r="X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1665.63</v>
      </c>
      <c r="Y420" s="128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1594.8600000000001</v>
      </c>
    </row>
    <row r="421" spans="1:25" x14ac:dyDescent="0.2">
      <c r="A421" s="94">
        <f t="shared" si="11"/>
        <v>41587</v>
      </c>
      <c r="B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1586.5</v>
      </c>
      <c r="C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1634.18</v>
      </c>
      <c r="D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1663.19</v>
      </c>
      <c r="E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1680.79</v>
      </c>
      <c r="F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1685.2800000000002</v>
      </c>
      <c r="G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1680.54</v>
      </c>
      <c r="H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1638.43</v>
      </c>
      <c r="I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1626.9</v>
      </c>
      <c r="J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1598.23</v>
      </c>
      <c r="K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1756.3600000000001</v>
      </c>
      <c r="L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1725.77</v>
      </c>
      <c r="M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1735.54</v>
      </c>
      <c r="N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1735.52</v>
      </c>
      <c r="O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1777.7</v>
      </c>
      <c r="P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1799.62</v>
      </c>
      <c r="Q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1824.0900000000001</v>
      </c>
      <c r="R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1804.88</v>
      </c>
      <c r="S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1768</v>
      </c>
      <c r="T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1584.93</v>
      </c>
      <c r="U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1617.75</v>
      </c>
      <c r="V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1607.85</v>
      </c>
      <c r="W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1609.8000000000002</v>
      </c>
      <c r="X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1656.85</v>
      </c>
      <c r="Y421" s="128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1590.4700000000003</v>
      </c>
    </row>
    <row r="422" spans="1:25" x14ac:dyDescent="0.2">
      <c r="A422" s="94">
        <f t="shared" si="11"/>
        <v>41588</v>
      </c>
      <c r="B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1600.54</v>
      </c>
      <c r="C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1641.98</v>
      </c>
      <c r="D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1675.88</v>
      </c>
      <c r="E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1684.88</v>
      </c>
      <c r="F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1689.52</v>
      </c>
      <c r="G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1694.3400000000001</v>
      </c>
      <c r="H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1650.3899999999999</v>
      </c>
      <c r="I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1622.0700000000002</v>
      </c>
      <c r="J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1579.5700000000002</v>
      </c>
      <c r="K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1739.4700000000003</v>
      </c>
      <c r="L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1696.48</v>
      </c>
      <c r="M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1691.97</v>
      </c>
      <c r="N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1729.29</v>
      </c>
      <c r="O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1749.2400000000002</v>
      </c>
      <c r="P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1759.6100000000001</v>
      </c>
      <c r="Q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1770.42</v>
      </c>
      <c r="R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1786.45</v>
      </c>
      <c r="S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1735.13</v>
      </c>
      <c r="T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1570.65</v>
      </c>
      <c r="U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1611.0500000000002</v>
      </c>
      <c r="V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1606.81</v>
      </c>
      <c r="W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1593.4900000000002</v>
      </c>
      <c r="X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1659.29</v>
      </c>
      <c r="Y422" s="128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1591.9500000000003</v>
      </c>
    </row>
    <row r="423" spans="1:25" x14ac:dyDescent="0.2">
      <c r="A423" s="94">
        <f t="shared" si="11"/>
        <v>41589</v>
      </c>
      <c r="B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1605.67</v>
      </c>
      <c r="C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1646.19</v>
      </c>
      <c r="D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1669.3400000000001</v>
      </c>
      <c r="E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1685.49</v>
      </c>
      <c r="F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1689.79</v>
      </c>
      <c r="G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1673.63</v>
      </c>
      <c r="H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1619.6599999999999</v>
      </c>
      <c r="I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1756.71</v>
      </c>
      <c r="J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1703.49</v>
      </c>
      <c r="K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1752.8000000000002</v>
      </c>
      <c r="L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1729.3400000000001</v>
      </c>
      <c r="M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1633.27</v>
      </c>
      <c r="N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1656.1399999999999</v>
      </c>
      <c r="O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1669.8400000000001</v>
      </c>
      <c r="P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1673.38</v>
      </c>
      <c r="Q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1666.23</v>
      </c>
      <c r="R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1770.98</v>
      </c>
      <c r="S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1751.56</v>
      </c>
      <c r="T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1612.12</v>
      </c>
      <c r="U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1583.75</v>
      </c>
      <c r="V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1581.4900000000002</v>
      </c>
      <c r="W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1601.26</v>
      </c>
      <c r="X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1646.02</v>
      </c>
      <c r="Y423" s="128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1586.31</v>
      </c>
    </row>
    <row r="424" spans="1:25" x14ac:dyDescent="0.2">
      <c r="A424" s="94">
        <f t="shared" si="11"/>
        <v>41590</v>
      </c>
      <c r="B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1591.51</v>
      </c>
      <c r="C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1633.72</v>
      </c>
      <c r="D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1655.3700000000001</v>
      </c>
      <c r="E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1670.54</v>
      </c>
      <c r="F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1670.52</v>
      </c>
      <c r="G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1655.46</v>
      </c>
      <c r="H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1607.5500000000002</v>
      </c>
      <c r="I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1741.25</v>
      </c>
      <c r="J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1689.5300000000002</v>
      </c>
      <c r="K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1740.78</v>
      </c>
      <c r="L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1713.8400000000001</v>
      </c>
      <c r="M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1634.42</v>
      </c>
      <c r="N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1657.19</v>
      </c>
      <c r="O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1670.97</v>
      </c>
      <c r="P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1674.46</v>
      </c>
      <c r="Q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1667.44</v>
      </c>
      <c r="R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1774.4700000000003</v>
      </c>
      <c r="S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1756.1399999999999</v>
      </c>
      <c r="T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1614.38</v>
      </c>
      <c r="U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1580.95</v>
      </c>
      <c r="V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1583.02</v>
      </c>
      <c r="W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1600.6200000000001</v>
      </c>
      <c r="X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1636.95</v>
      </c>
      <c r="Y424" s="128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1585.56</v>
      </c>
    </row>
    <row r="425" spans="1:25" x14ac:dyDescent="0.2">
      <c r="A425" s="94">
        <f t="shared" si="11"/>
        <v>41591</v>
      </c>
      <c r="B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1591.27</v>
      </c>
      <c r="C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1633.43</v>
      </c>
      <c r="D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1666.41</v>
      </c>
      <c r="E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1670.26</v>
      </c>
      <c r="F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1670.37</v>
      </c>
      <c r="G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1674.35</v>
      </c>
      <c r="H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1620.58</v>
      </c>
      <c r="I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1732.77</v>
      </c>
      <c r="J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1678.51</v>
      </c>
      <c r="K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1713.75</v>
      </c>
      <c r="L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1696.5300000000002</v>
      </c>
      <c r="M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1612.8</v>
      </c>
      <c r="N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1627.5900000000001</v>
      </c>
      <c r="O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1656.9900000000002</v>
      </c>
      <c r="P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1650.33</v>
      </c>
      <c r="Q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1653.73</v>
      </c>
      <c r="R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1753.7600000000002</v>
      </c>
      <c r="S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1714.44</v>
      </c>
      <c r="T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1613.52</v>
      </c>
      <c r="U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1570.66</v>
      </c>
      <c r="V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1582.41</v>
      </c>
      <c r="W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1597.48</v>
      </c>
      <c r="X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1633.7</v>
      </c>
      <c r="Y425" s="128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1581.65</v>
      </c>
    </row>
    <row r="426" spans="1:25" x14ac:dyDescent="0.2">
      <c r="A426" s="94">
        <f t="shared" si="11"/>
        <v>41592</v>
      </c>
      <c r="B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1597.3400000000001</v>
      </c>
      <c r="C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1640.48</v>
      </c>
      <c r="D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1666.3400000000001</v>
      </c>
      <c r="E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1670.22</v>
      </c>
      <c r="F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1674.12</v>
      </c>
      <c r="G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1666.56</v>
      </c>
      <c r="H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1620.3200000000002</v>
      </c>
      <c r="I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1732.69</v>
      </c>
      <c r="J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1678.45</v>
      </c>
      <c r="K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1709.9</v>
      </c>
      <c r="L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1693.64</v>
      </c>
      <c r="M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1607.81</v>
      </c>
      <c r="N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1619.3400000000001</v>
      </c>
      <c r="O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1638</v>
      </c>
      <c r="P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1641.2400000000002</v>
      </c>
      <c r="Q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1644.43</v>
      </c>
      <c r="R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1731.18</v>
      </c>
      <c r="S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1678.14</v>
      </c>
      <c r="T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1583.14</v>
      </c>
      <c r="U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1570.56</v>
      </c>
      <c r="V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1582.27</v>
      </c>
      <c r="W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1601.56</v>
      </c>
      <c r="X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1629.9900000000002</v>
      </c>
      <c r="Y426" s="128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1583.94</v>
      </c>
    </row>
    <row r="427" spans="1:25" x14ac:dyDescent="0.2">
      <c r="A427" s="94">
        <f t="shared" si="11"/>
        <v>41593</v>
      </c>
      <c r="B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1594.29</v>
      </c>
      <c r="C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1637.66</v>
      </c>
      <c r="D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1664.0100000000002</v>
      </c>
      <c r="E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1667.73</v>
      </c>
      <c r="F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1671.8600000000001</v>
      </c>
      <c r="G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1660.0700000000002</v>
      </c>
      <c r="H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1611.7400000000002</v>
      </c>
      <c r="I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1722.66</v>
      </c>
      <c r="J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1675.88</v>
      </c>
      <c r="K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1740.65</v>
      </c>
      <c r="L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1736.18</v>
      </c>
      <c r="M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1622.23</v>
      </c>
      <c r="N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1628.33</v>
      </c>
      <c r="O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1637.69</v>
      </c>
      <c r="P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1640.9</v>
      </c>
      <c r="Q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1634.4900000000002</v>
      </c>
      <c r="R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1709.31</v>
      </c>
      <c r="S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1678.31</v>
      </c>
      <c r="T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1582.89</v>
      </c>
      <c r="U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1570.71</v>
      </c>
      <c r="V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1582.6100000000001</v>
      </c>
      <c r="W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1600.1100000000001</v>
      </c>
      <c r="X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1635.3899999999999</v>
      </c>
      <c r="Y427" s="128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1584.58</v>
      </c>
    </row>
    <row r="428" spans="1:25" s="105" customFormat="1" x14ac:dyDescent="0.25">
      <c r="A428" s="94">
        <f t="shared" si="11"/>
        <v>41594</v>
      </c>
      <c r="B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1584.21</v>
      </c>
      <c r="C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1640.24</v>
      </c>
      <c r="D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1674.62</v>
      </c>
      <c r="E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1683.73</v>
      </c>
      <c r="F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1683.74</v>
      </c>
      <c r="G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1670.47</v>
      </c>
      <c r="H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1642.42</v>
      </c>
      <c r="I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1616.17</v>
      </c>
      <c r="J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1580.46</v>
      </c>
      <c r="K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1711.54</v>
      </c>
      <c r="L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1697.93</v>
      </c>
      <c r="M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1684.13</v>
      </c>
      <c r="N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1701.9900000000002</v>
      </c>
      <c r="O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1715.93</v>
      </c>
      <c r="P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1730.62</v>
      </c>
      <c r="Q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1750.8200000000002</v>
      </c>
      <c r="R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1745.94</v>
      </c>
      <c r="S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1695.49</v>
      </c>
      <c r="T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1604.3400000000001</v>
      </c>
      <c r="U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1604.1</v>
      </c>
      <c r="V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1604.31</v>
      </c>
      <c r="W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1606.92</v>
      </c>
      <c r="X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1642.91</v>
      </c>
      <c r="Y428" s="128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1584.38</v>
      </c>
    </row>
    <row r="429" spans="1:25" x14ac:dyDescent="0.2">
      <c r="A429" s="94">
        <f t="shared" si="11"/>
        <v>41595</v>
      </c>
      <c r="B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1579.21</v>
      </c>
      <c r="C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1618.26</v>
      </c>
      <c r="D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1641.5900000000001</v>
      </c>
      <c r="E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1654.17</v>
      </c>
      <c r="F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1658.1100000000001</v>
      </c>
      <c r="G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1621.95</v>
      </c>
      <c r="H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1650.58</v>
      </c>
      <c r="I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1622.74</v>
      </c>
      <c r="J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1586.8200000000002</v>
      </c>
      <c r="K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1750.7200000000003</v>
      </c>
      <c r="L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1702.1</v>
      </c>
      <c r="M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1692.8600000000001</v>
      </c>
      <c r="N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1688.77</v>
      </c>
      <c r="O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1693.0500000000002</v>
      </c>
      <c r="P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1688.91</v>
      </c>
      <c r="Q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1671.44</v>
      </c>
      <c r="R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1651.31</v>
      </c>
      <c r="S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1615.44</v>
      </c>
      <c r="T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1603.43</v>
      </c>
      <c r="U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1603.6100000000001</v>
      </c>
      <c r="V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1604.3400000000001</v>
      </c>
      <c r="W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1606.27</v>
      </c>
      <c r="X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1690.73</v>
      </c>
      <c r="Y429" s="128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1589.83</v>
      </c>
    </row>
    <row r="430" spans="1:25" x14ac:dyDescent="0.2">
      <c r="A430" s="94">
        <f t="shared" si="11"/>
        <v>41596</v>
      </c>
      <c r="B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1575.99</v>
      </c>
      <c r="C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1616.44</v>
      </c>
      <c r="D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1643.8600000000001</v>
      </c>
      <c r="E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1658.62</v>
      </c>
      <c r="F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1654.8400000000001</v>
      </c>
      <c r="G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1630.06</v>
      </c>
      <c r="H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1597.3400000000001</v>
      </c>
      <c r="I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1704.3200000000002</v>
      </c>
      <c r="J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1644.3700000000001</v>
      </c>
      <c r="K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1681.0300000000002</v>
      </c>
      <c r="L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1669.52</v>
      </c>
      <c r="M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1593.23</v>
      </c>
      <c r="N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1613.13</v>
      </c>
      <c r="O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1610.1799999999998</v>
      </c>
      <c r="P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1619.06</v>
      </c>
      <c r="Q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1622.0700000000002</v>
      </c>
      <c r="R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1696.65</v>
      </c>
      <c r="S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1660.25</v>
      </c>
      <c r="T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1611.28</v>
      </c>
      <c r="U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1607.1</v>
      </c>
      <c r="V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1607.2800000000002</v>
      </c>
      <c r="W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1599.39</v>
      </c>
      <c r="X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1678.8</v>
      </c>
      <c r="Y430" s="128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1585.27</v>
      </c>
    </row>
    <row r="431" spans="1:25" x14ac:dyDescent="0.2">
      <c r="A431" s="94">
        <f t="shared" si="11"/>
        <v>41597</v>
      </c>
      <c r="B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1576.44</v>
      </c>
      <c r="C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1616.5700000000002</v>
      </c>
      <c r="D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1644.43</v>
      </c>
      <c r="E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1658.93</v>
      </c>
      <c r="F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1655.17</v>
      </c>
      <c r="G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1630.5100000000002</v>
      </c>
      <c r="H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1597.88</v>
      </c>
      <c r="I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1704.33</v>
      </c>
      <c r="J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1643.53</v>
      </c>
      <c r="K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1679.91</v>
      </c>
      <c r="L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1668.48</v>
      </c>
      <c r="M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1592.0700000000002</v>
      </c>
      <c r="N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1612.21</v>
      </c>
      <c r="O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1609.22</v>
      </c>
      <c r="P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1618.26</v>
      </c>
      <c r="Q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1621.48</v>
      </c>
      <c r="R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1696.2600000000002</v>
      </c>
      <c r="S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1659.95</v>
      </c>
      <c r="T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1609.54</v>
      </c>
      <c r="U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1605.9</v>
      </c>
      <c r="V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1606.13</v>
      </c>
      <c r="W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1598.52</v>
      </c>
      <c r="X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1675.45</v>
      </c>
      <c r="Y431" s="128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1584.4</v>
      </c>
    </row>
    <row r="432" spans="1:25" x14ac:dyDescent="0.2">
      <c r="A432" s="94">
        <f t="shared" si="11"/>
        <v>41598</v>
      </c>
      <c r="B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1579.3600000000001</v>
      </c>
      <c r="C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1630.2400000000002</v>
      </c>
      <c r="D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1651.7</v>
      </c>
      <c r="E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1655.43</v>
      </c>
      <c r="F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1648.01</v>
      </c>
      <c r="G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1644.52</v>
      </c>
      <c r="H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1607.33</v>
      </c>
      <c r="I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1704.6200000000001</v>
      </c>
      <c r="J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1633.76</v>
      </c>
      <c r="K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1667.92</v>
      </c>
      <c r="L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1631.5700000000002</v>
      </c>
      <c r="M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1605.29</v>
      </c>
      <c r="N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1581.88</v>
      </c>
      <c r="O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1572.98</v>
      </c>
      <c r="P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1570.13</v>
      </c>
      <c r="Q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1572.3600000000001</v>
      </c>
      <c r="R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1638.08</v>
      </c>
      <c r="S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1613.8899999999999</v>
      </c>
      <c r="T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1610.1</v>
      </c>
      <c r="U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1606.23</v>
      </c>
      <c r="V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1580.85</v>
      </c>
      <c r="W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1600.71</v>
      </c>
      <c r="X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1709.47</v>
      </c>
      <c r="Y432" s="128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1621.67</v>
      </c>
    </row>
    <row r="433" spans="1:27" x14ac:dyDescent="0.2">
      <c r="A433" s="94">
        <f t="shared" si="11"/>
        <v>41599</v>
      </c>
      <c r="B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1582.37</v>
      </c>
      <c r="C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1606.33</v>
      </c>
      <c r="D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1622.9900000000002</v>
      </c>
      <c r="E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1636.9700000000003</v>
      </c>
      <c r="F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1629.8700000000001</v>
      </c>
      <c r="G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1606.47</v>
      </c>
      <c r="H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1576.3000000000002</v>
      </c>
      <c r="I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1663.63</v>
      </c>
      <c r="J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1623.93</v>
      </c>
      <c r="K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1652.85</v>
      </c>
      <c r="L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1638.5700000000002</v>
      </c>
      <c r="M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1585.14</v>
      </c>
      <c r="N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1582.91</v>
      </c>
      <c r="O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1596.6100000000001</v>
      </c>
      <c r="P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1596.5500000000002</v>
      </c>
      <c r="Q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1588</v>
      </c>
      <c r="R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1655.01</v>
      </c>
      <c r="S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1613.5100000000002</v>
      </c>
      <c r="T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1611.3600000000001</v>
      </c>
      <c r="U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1607.93</v>
      </c>
      <c r="V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1607.88</v>
      </c>
      <c r="W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1600.93</v>
      </c>
      <c r="X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1705.4099999999999</v>
      </c>
      <c r="Y433" s="128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1605.96</v>
      </c>
    </row>
    <row r="434" spans="1:27" x14ac:dyDescent="0.2">
      <c r="A434" s="94">
        <f t="shared" si="11"/>
        <v>41600</v>
      </c>
      <c r="B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1583.5700000000002</v>
      </c>
      <c r="C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1571.5</v>
      </c>
      <c r="D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1587.0500000000002</v>
      </c>
      <c r="E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1615.77</v>
      </c>
      <c r="F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1596.3500000000001</v>
      </c>
      <c r="G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1586.8600000000001</v>
      </c>
      <c r="H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1584.83</v>
      </c>
      <c r="I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1643.14</v>
      </c>
      <c r="J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1599.7800000000002</v>
      </c>
      <c r="K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1637.6399999999999</v>
      </c>
      <c r="L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1611.17</v>
      </c>
      <c r="M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1603.01</v>
      </c>
      <c r="N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1602.65</v>
      </c>
      <c r="O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1600.29</v>
      </c>
      <c r="P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1600.72</v>
      </c>
      <c r="Q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1599.81</v>
      </c>
      <c r="R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1619.7</v>
      </c>
      <c r="S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1597.7</v>
      </c>
      <c r="T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1612.87</v>
      </c>
      <c r="U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1608.35</v>
      </c>
      <c r="V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1612.27</v>
      </c>
      <c r="W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1602.6</v>
      </c>
      <c r="X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1725.56</v>
      </c>
      <c r="Y434" s="128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1621.02</v>
      </c>
      <c r="AA434" s="95"/>
    </row>
    <row r="435" spans="1:27" x14ac:dyDescent="0.2">
      <c r="A435" s="94">
        <f t="shared" si="11"/>
        <v>41601</v>
      </c>
      <c r="B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1583.6200000000001</v>
      </c>
      <c r="C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1581.75</v>
      </c>
      <c r="D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1581</v>
      </c>
      <c r="E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1580.2</v>
      </c>
      <c r="F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1579.8200000000002</v>
      </c>
      <c r="G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1579.8200000000002</v>
      </c>
      <c r="H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1581.92</v>
      </c>
      <c r="I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1584.44</v>
      </c>
      <c r="J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1591.3200000000002</v>
      </c>
      <c r="K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1622.72</v>
      </c>
      <c r="L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1595.16</v>
      </c>
      <c r="M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1578.44</v>
      </c>
      <c r="N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1604.63</v>
      </c>
      <c r="O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1618.79</v>
      </c>
      <c r="P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1622.24</v>
      </c>
      <c r="Q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1640.77</v>
      </c>
      <c r="R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1638.27</v>
      </c>
      <c r="S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1609.17</v>
      </c>
      <c r="T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1606.56</v>
      </c>
      <c r="U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1605.65</v>
      </c>
      <c r="V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1604.37</v>
      </c>
      <c r="W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1614.5500000000002</v>
      </c>
      <c r="X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1742.5500000000002</v>
      </c>
      <c r="Y435" s="128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1637.23</v>
      </c>
    </row>
    <row r="436" spans="1:27" x14ac:dyDescent="0.2">
      <c r="A436" s="94">
        <f t="shared" si="11"/>
        <v>41602</v>
      </c>
      <c r="B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1594.71</v>
      </c>
      <c r="C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1585.5700000000002</v>
      </c>
      <c r="D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1585.37</v>
      </c>
      <c r="E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1588.48</v>
      </c>
      <c r="F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1591.77</v>
      </c>
      <c r="G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1602.63</v>
      </c>
      <c r="H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1589.58</v>
      </c>
      <c r="I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1579.6100000000001</v>
      </c>
      <c r="J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1589.66</v>
      </c>
      <c r="K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1638.54</v>
      </c>
      <c r="L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1601.81</v>
      </c>
      <c r="M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1594.73</v>
      </c>
      <c r="N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1604.6100000000001</v>
      </c>
      <c r="O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1629.8000000000002</v>
      </c>
      <c r="P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1653.0500000000002</v>
      </c>
      <c r="Q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1657.12</v>
      </c>
      <c r="R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1638.0500000000002</v>
      </c>
      <c r="S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1575.5500000000002</v>
      </c>
      <c r="T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1604.3000000000002</v>
      </c>
      <c r="U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1605.65</v>
      </c>
      <c r="V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1606.88</v>
      </c>
      <c r="W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1613.94</v>
      </c>
      <c r="X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1759.3500000000001</v>
      </c>
      <c r="Y436" s="128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1638.3400000000001</v>
      </c>
    </row>
    <row r="437" spans="1:27" x14ac:dyDescent="0.2">
      <c r="A437" s="94">
        <f t="shared" si="11"/>
        <v>41603</v>
      </c>
      <c r="B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1584.88</v>
      </c>
      <c r="C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1572.75</v>
      </c>
      <c r="D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1593.73</v>
      </c>
      <c r="E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1606.3400000000001</v>
      </c>
      <c r="F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1596.5500000000002</v>
      </c>
      <c r="G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1587.56</v>
      </c>
      <c r="H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1582.95</v>
      </c>
      <c r="I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1643.48</v>
      </c>
      <c r="J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1600.45</v>
      </c>
      <c r="K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1652.91</v>
      </c>
      <c r="L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1625.0700000000002</v>
      </c>
      <c r="M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1603.6100000000001</v>
      </c>
      <c r="N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1588.94</v>
      </c>
      <c r="O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1572.45</v>
      </c>
      <c r="P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1573.6399999999999</v>
      </c>
      <c r="Q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1583.79</v>
      </c>
      <c r="R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1630.71</v>
      </c>
      <c r="S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1608.23</v>
      </c>
      <c r="T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1612.0900000000001</v>
      </c>
      <c r="U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1612.94</v>
      </c>
      <c r="V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1613.6100000000001</v>
      </c>
      <c r="W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1602.81</v>
      </c>
      <c r="X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1737.6599999999999</v>
      </c>
      <c r="Y437" s="128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1614.65</v>
      </c>
    </row>
    <row r="438" spans="1:27" x14ac:dyDescent="0.2">
      <c r="A438" s="94">
        <f t="shared" si="11"/>
        <v>41604</v>
      </c>
      <c r="B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1584.3200000000002</v>
      </c>
      <c r="C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1581.52</v>
      </c>
      <c r="D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1593.79</v>
      </c>
      <c r="E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1606.3400000000001</v>
      </c>
      <c r="F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1596.77</v>
      </c>
      <c r="G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1590.7</v>
      </c>
      <c r="H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1581.94</v>
      </c>
      <c r="I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1644.33</v>
      </c>
      <c r="J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1613.14</v>
      </c>
      <c r="K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1668.43</v>
      </c>
      <c r="L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1657.0100000000002</v>
      </c>
      <c r="M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1584.33</v>
      </c>
      <c r="N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1603.27</v>
      </c>
      <c r="O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1605.9700000000003</v>
      </c>
      <c r="P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1609.0500000000002</v>
      </c>
      <c r="Q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1600.24</v>
      </c>
      <c r="R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1687.66</v>
      </c>
      <c r="S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1649.25</v>
      </c>
      <c r="T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1611.7800000000002</v>
      </c>
      <c r="U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1612.51</v>
      </c>
      <c r="V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1612.88</v>
      </c>
      <c r="W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1600.0900000000001</v>
      </c>
      <c r="X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1716.5900000000001</v>
      </c>
      <c r="Y438" s="128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1604.22</v>
      </c>
    </row>
    <row r="439" spans="1:27" x14ac:dyDescent="0.2">
      <c r="A439" s="94">
        <f t="shared" si="11"/>
        <v>41605</v>
      </c>
      <c r="B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1584.2</v>
      </c>
      <c r="C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1593.8000000000002</v>
      </c>
      <c r="D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1606.5900000000001</v>
      </c>
      <c r="E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1613.0700000000002</v>
      </c>
      <c r="F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1609.8400000000001</v>
      </c>
      <c r="G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1606.25</v>
      </c>
      <c r="H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1574.19</v>
      </c>
      <c r="I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1656.8700000000001</v>
      </c>
      <c r="J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1618.64</v>
      </c>
      <c r="K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1676.1</v>
      </c>
      <c r="L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1679.77</v>
      </c>
      <c r="M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1598.3000000000002</v>
      </c>
      <c r="N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1612.7</v>
      </c>
      <c r="O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1618.42</v>
      </c>
      <c r="P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1621.19</v>
      </c>
      <c r="Q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1624.45</v>
      </c>
      <c r="R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1708.37</v>
      </c>
      <c r="S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1659.24</v>
      </c>
      <c r="T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1611.9</v>
      </c>
      <c r="U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1611.8700000000001</v>
      </c>
      <c r="V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1612.88</v>
      </c>
      <c r="W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1600.23</v>
      </c>
      <c r="X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1697.2800000000002</v>
      </c>
      <c r="Y439" s="128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1590.8700000000001</v>
      </c>
    </row>
    <row r="440" spans="1:27" x14ac:dyDescent="0.2">
      <c r="A440" s="94">
        <f t="shared" si="11"/>
        <v>41606</v>
      </c>
      <c r="B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1574.5900000000001</v>
      </c>
      <c r="C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1606.3200000000002</v>
      </c>
      <c r="D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1629.72</v>
      </c>
      <c r="E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1640.35</v>
      </c>
      <c r="F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1633.27</v>
      </c>
      <c r="G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1626.08</v>
      </c>
      <c r="H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1582.44</v>
      </c>
      <c r="I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1661.35</v>
      </c>
      <c r="J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1619.2800000000002</v>
      </c>
      <c r="K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1658.45</v>
      </c>
      <c r="L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1647.44</v>
      </c>
      <c r="M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1575.42</v>
      </c>
      <c r="N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1584.8000000000002</v>
      </c>
      <c r="O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1595.77</v>
      </c>
      <c r="P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1603.98</v>
      </c>
      <c r="Q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1625.49</v>
      </c>
      <c r="R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1710.02</v>
      </c>
      <c r="S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1661.18</v>
      </c>
      <c r="T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1606.4</v>
      </c>
      <c r="U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1607.2800000000002</v>
      </c>
      <c r="V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1608.27</v>
      </c>
      <c r="W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1599.2400000000002</v>
      </c>
      <c r="X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1687.27</v>
      </c>
      <c r="Y440" s="128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1590.25</v>
      </c>
    </row>
    <row r="441" spans="1:27" x14ac:dyDescent="0.2">
      <c r="A441" s="94">
        <f t="shared" si="11"/>
        <v>41607</v>
      </c>
      <c r="B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1582.73</v>
      </c>
      <c r="C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1587.37</v>
      </c>
      <c r="D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1606.08</v>
      </c>
      <c r="E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1609.42</v>
      </c>
      <c r="F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1606.1000000000001</v>
      </c>
      <c r="G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1599.54</v>
      </c>
      <c r="H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1583.17</v>
      </c>
      <c r="I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1643.78</v>
      </c>
      <c r="J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1604.3600000000001</v>
      </c>
      <c r="K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1640.0700000000002</v>
      </c>
      <c r="L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1626.31</v>
      </c>
      <c r="M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1604.81</v>
      </c>
      <c r="N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1584.62</v>
      </c>
      <c r="O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1595.6100000000001</v>
      </c>
      <c r="P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1592.47</v>
      </c>
      <c r="Q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1587.3400000000001</v>
      </c>
      <c r="R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1661.4</v>
      </c>
      <c r="S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1625.49</v>
      </c>
      <c r="T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1610.2</v>
      </c>
      <c r="U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1607.5700000000002</v>
      </c>
      <c r="V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1609.02</v>
      </c>
      <c r="W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1600</v>
      </c>
      <c r="X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1714.97</v>
      </c>
      <c r="Y441" s="128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1589.9</v>
      </c>
    </row>
    <row r="442" spans="1:27" x14ac:dyDescent="0.2">
      <c r="A442" s="94">
        <f t="shared" si="11"/>
        <v>41608</v>
      </c>
      <c r="B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1584.88</v>
      </c>
      <c r="C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1582.85</v>
      </c>
      <c r="D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1596.43</v>
      </c>
      <c r="E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1603.68</v>
      </c>
      <c r="F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1600.0700000000002</v>
      </c>
      <c r="G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1606.85</v>
      </c>
      <c r="H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1589.2400000000002</v>
      </c>
      <c r="I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1588.44</v>
      </c>
      <c r="J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1589.99</v>
      </c>
      <c r="K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1606.2200000000003</v>
      </c>
      <c r="L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1587.0100000000002</v>
      </c>
      <c r="M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1574.0500000000002</v>
      </c>
      <c r="N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1596</v>
      </c>
      <c r="O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1606.5</v>
      </c>
      <c r="P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1613.52</v>
      </c>
      <c r="Q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1620.97</v>
      </c>
      <c r="R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1618.38</v>
      </c>
      <c r="S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1600.58</v>
      </c>
      <c r="T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1605.35</v>
      </c>
      <c r="U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1605.1100000000001</v>
      </c>
      <c r="V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1606.72</v>
      </c>
      <c r="W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1604.75</v>
      </c>
      <c r="X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1723.42</v>
      </c>
      <c r="Y442" s="128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1589.45</v>
      </c>
    </row>
    <row r="444" spans="1:27" x14ac:dyDescent="0.25">
      <c r="A444" s="92" t="s">
        <v>158</v>
      </c>
    </row>
    <row r="445" spans="1:27" x14ac:dyDescent="0.25">
      <c r="A445" s="102" t="s">
        <v>159</v>
      </c>
      <c r="B445" s="93"/>
      <c r="C445" s="93"/>
      <c r="D445" s="93"/>
    </row>
    <row r="446" spans="1:27" ht="12.75" x14ac:dyDescent="0.2">
      <c r="A446" s="165" t="s">
        <v>50</v>
      </c>
      <c r="B446" s="168" t="s">
        <v>131</v>
      </c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70"/>
    </row>
    <row r="447" spans="1:27" ht="12.75" x14ac:dyDescent="0.2">
      <c r="A447" s="166"/>
      <c r="B447" s="171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3"/>
    </row>
    <row r="448" spans="1:27" ht="12.75" x14ac:dyDescent="0.2">
      <c r="A448" s="166"/>
      <c r="B448" s="174" t="s">
        <v>132</v>
      </c>
      <c r="C448" s="163" t="s">
        <v>133</v>
      </c>
      <c r="D448" s="163" t="s">
        <v>134</v>
      </c>
      <c r="E448" s="163" t="s">
        <v>135</v>
      </c>
      <c r="F448" s="163" t="s">
        <v>136</v>
      </c>
      <c r="G448" s="163" t="s">
        <v>137</v>
      </c>
      <c r="H448" s="163" t="s">
        <v>138</v>
      </c>
      <c r="I448" s="163" t="s">
        <v>139</v>
      </c>
      <c r="J448" s="163" t="s">
        <v>140</v>
      </c>
      <c r="K448" s="163" t="s">
        <v>141</v>
      </c>
      <c r="L448" s="163" t="s">
        <v>142</v>
      </c>
      <c r="M448" s="163" t="s">
        <v>143</v>
      </c>
      <c r="N448" s="176" t="s">
        <v>144</v>
      </c>
      <c r="O448" s="163" t="s">
        <v>145</v>
      </c>
      <c r="P448" s="163" t="s">
        <v>146</v>
      </c>
      <c r="Q448" s="163" t="s">
        <v>147</v>
      </c>
      <c r="R448" s="163" t="s">
        <v>148</v>
      </c>
      <c r="S448" s="163" t="s">
        <v>149</v>
      </c>
      <c r="T448" s="163" t="s">
        <v>150</v>
      </c>
      <c r="U448" s="163" t="s">
        <v>151</v>
      </c>
      <c r="V448" s="163" t="s">
        <v>152</v>
      </c>
      <c r="W448" s="163" t="s">
        <v>153</v>
      </c>
      <c r="X448" s="163" t="s">
        <v>154</v>
      </c>
      <c r="Y448" s="163" t="s">
        <v>155</v>
      </c>
    </row>
    <row r="449" spans="1:25" ht="12.75" x14ac:dyDescent="0.2">
      <c r="A449" s="167"/>
      <c r="B449" s="175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7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94">
        <f>A413</f>
        <v>41579</v>
      </c>
      <c r="B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1555.83</v>
      </c>
      <c r="C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1607.2600000000002</v>
      </c>
      <c r="D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1631.53</v>
      </c>
      <c r="E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1631.56</v>
      </c>
      <c r="F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1636.98</v>
      </c>
      <c r="G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1633.37</v>
      </c>
      <c r="H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1574.35</v>
      </c>
      <c r="I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1746.6799999999998</v>
      </c>
      <c r="J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1680.0700000000002</v>
      </c>
      <c r="K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1767.87</v>
      </c>
      <c r="L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1730.2800000000002</v>
      </c>
      <c r="M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1597.75</v>
      </c>
      <c r="N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1632.94</v>
      </c>
      <c r="O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1661.3600000000001</v>
      </c>
      <c r="P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1670.38</v>
      </c>
      <c r="Q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1665.02</v>
      </c>
      <c r="R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1860.74</v>
      </c>
      <c r="S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1869.97</v>
      </c>
      <c r="T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1675.5</v>
      </c>
      <c r="U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1549.8899999999999</v>
      </c>
      <c r="V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1541.15</v>
      </c>
      <c r="W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1492.22</v>
      </c>
      <c r="X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1512.25</v>
      </c>
      <c r="Y450" s="128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1505.67</v>
      </c>
    </row>
    <row r="451" spans="1:25" x14ac:dyDescent="0.2">
      <c r="A451" s="94">
        <f>A450+1</f>
        <v>41580</v>
      </c>
      <c r="B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1513.42</v>
      </c>
      <c r="C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1567.5</v>
      </c>
      <c r="D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1596.9299999999998</v>
      </c>
      <c r="E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1601.9699999999998</v>
      </c>
      <c r="F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1618.02</v>
      </c>
      <c r="G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1597.47</v>
      </c>
      <c r="H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1573.1599999999999</v>
      </c>
      <c r="I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1550.41</v>
      </c>
      <c r="J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1496.2</v>
      </c>
      <c r="K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1702.73</v>
      </c>
      <c r="L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1684.37</v>
      </c>
      <c r="M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1703.06</v>
      </c>
      <c r="N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1716.3</v>
      </c>
      <c r="O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1722.9499999999998</v>
      </c>
      <c r="P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1735.8600000000001</v>
      </c>
      <c r="Q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1771.69</v>
      </c>
      <c r="R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1787.07</v>
      </c>
      <c r="S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1766.12</v>
      </c>
      <c r="T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1550.06</v>
      </c>
      <c r="U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1506.82</v>
      </c>
      <c r="V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1486.96</v>
      </c>
      <c r="W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1508.13</v>
      </c>
      <c r="X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1562.99</v>
      </c>
      <c r="Y451" s="128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1492.27</v>
      </c>
    </row>
    <row r="452" spans="1:25" x14ac:dyDescent="0.2">
      <c r="A452" s="94">
        <f t="shared" ref="A452:A479" si="12">A451+1</f>
        <v>41581</v>
      </c>
      <c r="B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1527.48</v>
      </c>
      <c r="C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1568.63</v>
      </c>
      <c r="D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1603.3200000000002</v>
      </c>
      <c r="E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1620.13</v>
      </c>
      <c r="F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1625.6799999999998</v>
      </c>
      <c r="G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1599.3200000000002</v>
      </c>
      <c r="H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1589.3899999999999</v>
      </c>
      <c r="I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1579.4299999999998</v>
      </c>
      <c r="J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1538.24</v>
      </c>
      <c r="K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1755.15</v>
      </c>
      <c r="L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1727.1799999999998</v>
      </c>
      <c r="M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1720.47</v>
      </c>
      <c r="N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1734.44</v>
      </c>
      <c r="O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1791.9499999999998</v>
      </c>
      <c r="P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1831.37</v>
      </c>
      <c r="Q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1839.6399999999999</v>
      </c>
      <c r="R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1831.06</v>
      </c>
      <c r="S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1802.6999999999998</v>
      </c>
      <c r="T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1563.65</v>
      </c>
      <c r="U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1487.48</v>
      </c>
      <c r="V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1481.96</v>
      </c>
      <c r="W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1518.95</v>
      </c>
      <c r="X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1575.3400000000001</v>
      </c>
      <c r="Y452" s="128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1497.6799999999998</v>
      </c>
    </row>
    <row r="453" spans="1:25" x14ac:dyDescent="0.2">
      <c r="A453" s="94">
        <f t="shared" si="12"/>
        <v>41582</v>
      </c>
      <c r="B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1527.3200000000002</v>
      </c>
      <c r="C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1568.73</v>
      </c>
      <c r="D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1603.4</v>
      </c>
      <c r="E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1619.8000000000002</v>
      </c>
      <c r="F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1625.1599999999999</v>
      </c>
      <c r="G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1598.83</v>
      </c>
      <c r="H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1588.44</v>
      </c>
      <c r="I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1577.42</v>
      </c>
      <c r="J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1536.29</v>
      </c>
      <c r="K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1754.28</v>
      </c>
      <c r="L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1726.79</v>
      </c>
      <c r="M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1719.9</v>
      </c>
      <c r="N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1733.8400000000001</v>
      </c>
      <c r="O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1790.96</v>
      </c>
      <c r="P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1830.94</v>
      </c>
      <c r="Q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1839.58</v>
      </c>
      <c r="R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1830.58</v>
      </c>
      <c r="S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1801.9699999999998</v>
      </c>
      <c r="T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1563.08</v>
      </c>
      <c r="U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1488.77</v>
      </c>
      <c r="V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1481.19</v>
      </c>
      <c r="W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1518.1999999999998</v>
      </c>
      <c r="X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1569.48</v>
      </c>
      <c r="Y453" s="128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1503.23</v>
      </c>
    </row>
    <row r="454" spans="1:25" x14ac:dyDescent="0.2">
      <c r="A454" s="94">
        <f t="shared" si="12"/>
        <v>41583</v>
      </c>
      <c r="B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1546.6599999999999</v>
      </c>
      <c r="C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1593.1100000000001</v>
      </c>
      <c r="D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1615.4299999999998</v>
      </c>
      <c r="E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1635.1</v>
      </c>
      <c r="F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1634.99</v>
      </c>
      <c r="G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1611.28</v>
      </c>
      <c r="H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1575.47</v>
      </c>
      <c r="I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1737.43</v>
      </c>
      <c r="J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1705.19</v>
      </c>
      <c r="K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1814.8899999999999</v>
      </c>
      <c r="L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1806.87</v>
      </c>
      <c r="M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1677.8600000000001</v>
      </c>
      <c r="N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1688.3200000000002</v>
      </c>
      <c r="O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1731.3600000000001</v>
      </c>
      <c r="P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1693.71</v>
      </c>
      <c r="Q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1704.23</v>
      </c>
      <c r="R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1924.59</v>
      </c>
      <c r="S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1895.9999999999998</v>
      </c>
      <c r="T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1676.31</v>
      </c>
      <c r="U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1566.78</v>
      </c>
      <c r="V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1578.65</v>
      </c>
      <c r="W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1515.58</v>
      </c>
      <c r="X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1521.1100000000001</v>
      </c>
      <c r="Y454" s="128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1498.3000000000002</v>
      </c>
    </row>
    <row r="455" spans="1:25" x14ac:dyDescent="0.2">
      <c r="A455" s="94">
        <f t="shared" si="12"/>
        <v>41584</v>
      </c>
      <c r="B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1575.04</v>
      </c>
      <c r="C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1620.6100000000001</v>
      </c>
      <c r="D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1655.33</v>
      </c>
      <c r="E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1671.42</v>
      </c>
      <c r="F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1665.9499999999998</v>
      </c>
      <c r="G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1650.63</v>
      </c>
      <c r="H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1588.77</v>
      </c>
      <c r="I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1765.96</v>
      </c>
      <c r="J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1726.04</v>
      </c>
      <c r="K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1843.5500000000002</v>
      </c>
      <c r="L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1835.99</v>
      </c>
      <c r="M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1683.3000000000002</v>
      </c>
      <c r="N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1715.03</v>
      </c>
      <c r="O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1731.42</v>
      </c>
      <c r="P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1731.3600000000001</v>
      </c>
      <c r="Q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1742.8899999999999</v>
      </c>
      <c r="R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1980.5</v>
      </c>
      <c r="S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1948.2699999999998</v>
      </c>
      <c r="T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1693.26</v>
      </c>
      <c r="U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1620.06</v>
      </c>
      <c r="V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1643.9</v>
      </c>
      <c r="W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1562.99</v>
      </c>
      <c r="X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1536.24</v>
      </c>
      <c r="Y455" s="128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1519.33</v>
      </c>
    </row>
    <row r="456" spans="1:25" x14ac:dyDescent="0.2">
      <c r="A456" s="94">
        <f t="shared" si="12"/>
        <v>41585</v>
      </c>
      <c r="B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1565.5</v>
      </c>
      <c r="C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1629.04</v>
      </c>
      <c r="D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1659.69</v>
      </c>
      <c r="E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1670.6100000000001</v>
      </c>
      <c r="F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1665.24</v>
      </c>
      <c r="G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1660.06</v>
      </c>
      <c r="H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1601.75</v>
      </c>
      <c r="I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1772.23</v>
      </c>
      <c r="J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1693.1999999999998</v>
      </c>
      <c r="K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1785.8</v>
      </c>
      <c r="L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1740.08</v>
      </c>
      <c r="M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1600.79</v>
      </c>
      <c r="N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1626.63</v>
      </c>
      <c r="O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1644.6599999999999</v>
      </c>
      <c r="P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1640.27</v>
      </c>
      <c r="Q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1627.21</v>
      </c>
      <c r="R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1786.26</v>
      </c>
      <c r="S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1755.23</v>
      </c>
      <c r="T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1624.8400000000001</v>
      </c>
      <c r="U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1601.69</v>
      </c>
      <c r="V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1624.5300000000002</v>
      </c>
      <c r="W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1539.94</v>
      </c>
      <c r="X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1520.94</v>
      </c>
      <c r="Y456" s="128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1498.63</v>
      </c>
    </row>
    <row r="457" spans="1:25" x14ac:dyDescent="0.2">
      <c r="A457" s="94">
        <f t="shared" si="12"/>
        <v>41586</v>
      </c>
      <c r="B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1529.94</v>
      </c>
      <c r="C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1578.44</v>
      </c>
      <c r="D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1596.71</v>
      </c>
      <c r="E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1620.1100000000001</v>
      </c>
      <c r="F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1620.06</v>
      </c>
      <c r="G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1601.65</v>
      </c>
      <c r="H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1546.9</v>
      </c>
      <c r="I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1714.63</v>
      </c>
      <c r="J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1644.8200000000002</v>
      </c>
      <c r="K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1710.3</v>
      </c>
      <c r="L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1677.13</v>
      </c>
      <c r="M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1577.28</v>
      </c>
      <c r="N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1601.47</v>
      </c>
      <c r="O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1618.4299999999998</v>
      </c>
      <c r="P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1627.21</v>
      </c>
      <c r="Q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1627.3</v>
      </c>
      <c r="R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1728.23</v>
      </c>
      <c r="S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1706.2</v>
      </c>
      <c r="T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1513.1100000000001</v>
      </c>
      <c r="U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1485.75</v>
      </c>
      <c r="V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1502.04</v>
      </c>
      <c r="W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1513.92</v>
      </c>
      <c r="X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1587.9099999999999</v>
      </c>
      <c r="Y457" s="128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1506.24</v>
      </c>
    </row>
    <row r="458" spans="1:25" x14ac:dyDescent="0.2">
      <c r="A458" s="94">
        <f t="shared" si="12"/>
        <v>41587</v>
      </c>
      <c r="B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1496.5900000000001</v>
      </c>
      <c r="C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1551.62</v>
      </c>
      <c r="D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1585.0900000000001</v>
      </c>
      <c r="E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1605.4</v>
      </c>
      <c r="F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1610.58</v>
      </c>
      <c r="G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1605.12</v>
      </c>
      <c r="H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1556.52</v>
      </c>
      <c r="I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1543.2199999999998</v>
      </c>
      <c r="J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1510.13</v>
      </c>
      <c r="K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1692.6100000000001</v>
      </c>
      <c r="L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1657.31</v>
      </c>
      <c r="M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1668.58</v>
      </c>
      <c r="N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1668.56</v>
      </c>
      <c r="O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1717.24</v>
      </c>
      <c r="P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1742.53</v>
      </c>
      <c r="Q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1770.77</v>
      </c>
      <c r="R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1748.6</v>
      </c>
      <c r="S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1706.04</v>
      </c>
      <c r="T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1494.7800000000002</v>
      </c>
      <c r="U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1532.65</v>
      </c>
      <c r="V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1521.23</v>
      </c>
      <c r="W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1523.48</v>
      </c>
      <c r="X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1577.77</v>
      </c>
      <c r="Y458" s="128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1501.17</v>
      </c>
    </row>
    <row r="459" spans="1:25" x14ac:dyDescent="0.2">
      <c r="A459" s="94">
        <f t="shared" si="12"/>
        <v>41588</v>
      </c>
      <c r="B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1512.79</v>
      </c>
      <c r="C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1560.62</v>
      </c>
      <c r="D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1599.74</v>
      </c>
      <c r="E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1610.12</v>
      </c>
      <c r="F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1615.48</v>
      </c>
      <c r="G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1621.04</v>
      </c>
      <c r="H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1570.32</v>
      </c>
      <c r="I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1537.6399999999999</v>
      </c>
      <c r="J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1488.6</v>
      </c>
      <c r="K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1673.12</v>
      </c>
      <c r="L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1623.51</v>
      </c>
      <c r="M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1618.31</v>
      </c>
      <c r="N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1661.38</v>
      </c>
      <c r="O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1684.3899999999999</v>
      </c>
      <c r="P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1696.3600000000001</v>
      </c>
      <c r="Q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1708.8400000000001</v>
      </c>
      <c r="R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1727.33</v>
      </c>
      <c r="S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1668.1100000000001</v>
      </c>
      <c r="T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1478.3</v>
      </c>
      <c r="U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1524.93</v>
      </c>
      <c r="V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1520.04</v>
      </c>
      <c r="W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1504.6599999999999</v>
      </c>
      <c r="X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1580.6</v>
      </c>
      <c r="Y459" s="128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1502.88</v>
      </c>
    </row>
    <row r="460" spans="1:25" x14ac:dyDescent="0.2">
      <c r="A460" s="94">
        <f t="shared" si="12"/>
        <v>41589</v>
      </c>
      <c r="B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1518.72</v>
      </c>
      <c r="C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1565.47</v>
      </c>
      <c r="D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1592.19</v>
      </c>
      <c r="E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1610.83</v>
      </c>
      <c r="F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1615.79</v>
      </c>
      <c r="G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1597.1399999999999</v>
      </c>
      <c r="H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1534.8600000000001</v>
      </c>
      <c r="I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1693.02</v>
      </c>
      <c r="J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1631.6</v>
      </c>
      <c r="K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1688.51</v>
      </c>
      <c r="L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1661.43</v>
      </c>
      <c r="M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1550.56</v>
      </c>
      <c r="N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1576.96</v>
      </c>
      <c r="O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1592.77</v>
      </c>
      <c r="P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1596.85</v>
      </c>
      <c r="Q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1588.6</v>
      </c>
      <c r="R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1709.49</v>
      </c>
      <c r="S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1687.08</v>
      </c>
      <c r="T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1526.15</v>
      </c>
      <c r="U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1493.42</v>
      </c>
      <c r="V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1490.81</v>
      </c>
      <c r="W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1513.63</v>
      </c>
      <c r="X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1565.2800000000002</v>
      </c>
      <c r="Y460" s="128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1496.37</v>
      </c>
    </row>
    <row r="461" spans="1:25" x14ac:dyDescent="0.2">
      <c r="A461" s="94">
        <f t="shared" si="12"/>
        <v>41590</v>
      </c>
      <c r="B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1502.38</v>
      </c>
      <c r="C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1551.08</v>
      </c>
      <c r="D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1576.08</v>
      </c>
      <c r="E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1593.58</v>
      </c>
      <c r="F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1593.56</v>
      </c>
      <c r="G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1576.1799999999998</v>
      </c>
      <c r="H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1520.88</v>
      </c>
      <c r="I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1675.17</v>
      </c>
      <c r="J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1615.5</v>
      </c>
      <c r="K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1674.6399999999999</v>
      </c>
      <c r="L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1643.54</v>
      </c>
      <c r="M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1551.8899999999999</v>
      </c>
      <c r="N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1578.17</v>
      </c>
      <c r="O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1594.08</v>
      </c>
      <c r="P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1598.1</v>
      </c>
      <c r="Q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1590</v>
      </c>
      <c r="R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1713.51</v>
      </c>
      <c r="S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1692.3600000000001</v>
      </c>
      <c r="T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1528.76</v>
      </c>
      <c r="U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1490.19</v>
      </c>
      <c r="V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1492.5700000000002</v>
      </c>
      <c r="W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1512.8899999999999</v>
      </c>
      <c r="X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1554.81</v>
      </c>
      <c r="Y461" s="128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1495.51</v>
      </c>
    </row>
    <row r="462" spans="1:25" x14ac:dyDescent="0.2">
      <c r="A462" s="94">
        <f t="shared" si="12"/>
        <v>41591</v>
      </c>
      <c r="B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1502.1</v>
      </c>
      <c r="C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1550.75</v>
      </c>
      <c r="D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1588.81</v>
      </c>
      <c r="E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1593.25</v>
      </c>
      <c r="F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1593.38</v>
      </c>
      <c r="G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1597.98</v>
      </c>
      <c r="H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1535.92</v>
      </c>
      <c r="I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1665.3899999999999</v>
      </c>
      <c r="J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1602.78</v>
      </c>
      <c r="K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1643.44</v>
      </c>
      <c r="L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1623.56</v>
      </c>
      <c r="M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1526.94</v>
      </c>
      <c r="N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1544.01</v>
      </c>
      <c r="O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1577.94</v>
      </c>
      <c r="P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1570.25</v>
      </c>
      <c r="Q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1574.18</v>
      </c>
      <c r="R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1689.6100000000001</v>
      </c>
      <c r="S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1644.24</v>
      </c>
      <c r="T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1527.7800000000002</v>
      </c>
      <c r="U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1478.31</v>
      </c>
      <c r="V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1491.88</v>
      </c>
      <c r="W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1509.27</v>
      </c>
      <c r="X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1551.06</v>
      </c>
      <c r="Y462" s="128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1490.99</v>
      </c>
    </row>
    <row r="463" spans="1:25" x14ac:dyDescent="0.2">
      <c r="A463" s="94">
        <f t="shared" si="12"/>
        <v>41592</v>
      </c>
      <c r="B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1509.1</v>
      </c>
      <c r="C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1558.8899999999999</v>
      </c>
      <c r="D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1588.73</v>
      </c>
      <c r="E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1593.2</v>
      </c>
      <c r="F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1597.71</v>
      </c>
      <c r="G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1588.98</v>
      </c>
      <c r="H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1535.62</v>
      </c>
      <c r="I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1665.3</v>
      </c>
      <c r="J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1602.7</v>
      </c>
      <c r="K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1638.99</v>
      </c>
      <c r="L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1620.23</v>
      </c>
      <c r="M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1521.19</v>
      </c>
      <c r="N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1534.49</v>
      </c>
      <c r="O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1556.02</v>
      </c>
      <c r="P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1559.7600000000002</v>
      </c>
      <c r="Q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1563.45</v>
      </c>
      <c r="R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1663.55</v>
      </c>
      <c r="S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1602.35</v>
      </c>
      <c r="T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1492.71</v>
      </c>
      <c r="U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1478.1999999999998</v>
      </c>
      <c r="V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1491.71</v>
      </c>
      <c r="W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1513.97</v>
      </c>
      <c r="X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1546.7800000000002</v>
      </c>
      <c r="Y463" s="128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1493.6399999999999</v>
      </c>
    </row>
    <row r="464" spans="1:25" x14ac:dyDescent="0.2">
      <c r="A464" s="94">
        <f t="shared" si="12"/>
        <v>41593</v>
      </c>
      <c r="B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1505.58</v>
      </c>
      <c r="C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1555.63</v>
      </c>
      <c r="D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1586.04</v>
      </c>
      <c r="E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1590.3400000000001</v>
      </c>
      <c r="F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1595.1</v>
      </c>
      <c r="G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1581.5</v>
      </c>
      <c r="H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1525.72</v>
      </c>
      <c r="I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1653.72</v>
      </c>
      <c r="J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1599.74</v>
      </c>
      <c r="K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1674.49</v>
      </c>
      <c r="L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1669.33</v>
      </c>
      <c r="M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1537.8200000000002</v>
      </c>
      <c r="N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1544.8600000000001</v>
      </c>
      <c r="O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1555.67</v>
      </c>
      <c r="P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1559.37</v>
      </c>
      <c r="Q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1551.97</v>
      </c>
      <c r="R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1638.3200000000002</v>
      </c>
      <c r="S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1602.54</v>
      </c>
      <c r="T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1492.42</v>
      </c>
      <c r="U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1478.37</v>
      </c>
      <c r="V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1492.1</v>
      </c>
      <c r="W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1512.3000000000002</v>
      </c>
      <c r="X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1553.01</v>
      </c>
      <c r="Y464" s="128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1494.37</v>
      </c>
    </row>
    <row r="465" spans="1:25" x14ac:dyDescent="0.2">
      <c r="A465" s="94">
        <f t="shared" si="12"/>
        <v>41594</v>
      </c>
      <c r="B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1493.9499999999998</v>
      </c>
      <c r="C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1558.6100000000001</v>
      </c>
      <c r="D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1598.28</v>
      </c>
      <c r="E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1608.79</v>
      </c>
      <c r="F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1608.81</v>
      </c>
      <c r="G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1593.49</v>
      </c>
      <c r="H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1561.13</v>
      </c>
      <c r="I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1530.83</v>
      </c>
      <c r="J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1489.62</v>
      </c>
      <c r="K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1640.8899999999999</v>
      </c>
      <c r="L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1625.19</v>
      </c>
      <c r="M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1609.26</v>
      </c>
      <c r="N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1629.87</v>
      </c>
      <c r="O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1645.96</v>
      </c>
      <c r="P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1662.9099999999999</v>
      </c>
      <c r="Q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1686.2199999999998</v>
      </c>
      <c r="R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1680.5900000000001</v>
      </c>
      <c r="S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1622.37</v>
      </c>
      <c r="T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1517.19</v>
      </c>
      <c r="U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1516.9099999999999</v>
      </c>
      <c r="V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1517.15</v>
      </c>
      <c r="W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1520.16</v>
      </c>
      <c r="X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1561.69</v>
      </c>
      <c r="Y465" s="128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1494.1399999999999</v>
      </c>
    </row>
    <row r="466" spans="1:25" x14ac:dyDescent="0.2">
      <c r="A466" s="94">
        <f t="shared" si="12"/>
        <v>41595</v>
      </c>
      <c r="B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1488.1799999999998</v>
      </c>
      <c r="C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1533.25</v>
      </c>
      <c r="D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1560.17</v>
      </c>
      <c r="E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1574.6799999999998</v>
      </c>
      <c r="F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1579.23</v>
      </c>
      <c r="G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1537.5</v>
      </c>
      <c r="H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1570.54</v>
      </c>
      <c r="I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1538.42</v>
      </c>
      <c r="J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1496.96</v>
      </c>
      <c r="K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1686.1</v>
      </c>
      <c r="L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1630</v>
      </c>
      <c r="M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1619.33</v>
      </c>
      <c r="N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1614.6100000000001</v>
      </c>
      <c r="O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1619.55</v>
      </c>
      <c r="P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1614.77</v>
      </c>
      <c r="Q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1594.62</v>
      </c>
      <c r="R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1571.3899999999999</v>
      </c>
      <c r="S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1529.99</v>
      </c>
      <c r="T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1516.13</v>
      </c>
      <c r="U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1516.34</v>
      </c>
      <c r="V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1517.19</v>
      </c>
      <c r="W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1519.4</v>
      </c>
      <c r="X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1616.88</v>
      </c>
      <c r="Y466" s="128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1500.44</v>
      </c>
    </row>
    <row r="467" spans="1:25" x14ac:dyDescent="0.2">
      <c r="A467" s="94">
        <f t="shared" si="12"/>
        <v>41596</v>
      </c>
      <c r="B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1484.4699999999998</v>
      </c>
      <c r="C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1531.1399999999999</v>
      </c>
      <c r="D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1562.79</v>
      </c>
      <c r="E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1579.82</v>
      </c>
      <c r="F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1575.45</v>
      </c>
      <c r="G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1546.8600000000001</v>
      </c>
      <c r="H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1509.1</v>
      </c>
      <c r="I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1632.56</v>
      </c>
      <c r="J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1563.37</v>
      </c>
      <c r="K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1605.68</v>
      </c>
      <c r="L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1592.4</v>
      </c>
      <c r="M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1504.35</v>
      </c>
      <c r="N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1527.3200000000002</v>
      </c>
      <c r="O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1523.92</v>
      </c>
      <c r="P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1534.17</v>
      </c>
      <c r="Q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1537.6399999999999</v>
      </c>
      <c r="R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1623.7</v>
      </c>
      <c r="S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1581.6999999999998</v>
      </c>
      <c r="T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1525.19</v>
      </c>
      <c r="U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1520.37</v>
      </c>
      <c r="V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1520.5700000000002</v>
      </c>
      <c r="W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1511.47</v>
      </c>
      <c r="X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1603.1100000000001</v>
      </c>
      <c r="Y467" s="128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1495.17</v>
      </c>
    </row>
    <row r="468" spans="1:25" x14ac:dyDescent="0.2">
      <c r="A468" s="94">
        <f t="shared" si="12"/>
        <v>41597</v>
      </c>
      <c r="B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1484.99</v>
      </c>
      <c r="C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1531.3000000000002</v>
      </c>
      <c r="D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1563.45</v>
      </c>
      <c r="E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1580.18</v>
      </c>
      <c r="F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1575.83</v>
      </c>
      <c r="G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1547.38</v>
      </c>
      <c r="H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1509.72</v>
      </c>
      <c r="I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1632.5700000000002</v>
      </c>
      <c r="J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1562.4099999999999</v>
      </c>
      <c r="K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1604.3899999999999</v>
      </c>
      <c r="L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1591.1999999999998</v>
      </c>
      <c r="M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1503.02</v>
      </c>
      <c r="N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1526.27</v>
      </c>
      <c r="O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1522.81</v>
      </c>
      <c r="P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1533.25</v>
      </c>
      <c r="Q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1536.96</v>
      </c>
      <c r="R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1623.26</v>
      </c>
      <c r="S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1581.3600000000001</v>
      </c>
      <c r="T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1523.18</v>
      </c>
      <c r="U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1518.98</v>
      </c>
      <c r="V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1519.25</v>
      </c>
      <c r="W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1510.46</v>
      </c>
      <c r="X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1599.24</v>
      </c>
      <c r="Y468" s="128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1494.17</v>
      </c>
    </row>
    <row r="469" spans="1:25" x14ac:dyDescent="0.2">
      <c r="A469" s="94">
        <f t="shared" si="12"/>
        <v>41598</v>
      </c>
      <c r="B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1488.3600000000001</v>
      </c>
      <c r="C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1547.0700000000002</v>
      </c>
      <c r="D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1571.83</v>
      </c>
      <c r="E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1576.1399999999999</v>
      </c>
      <c r="F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1567.58</v>
      </c>
      <c r="G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1563.5500000000002</v>
      </c>
      <c r="H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1520.63</v>
      </c>
      <c r="I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1632.9</v>
      </c>
      <c r="J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1551.13</v>
      </c>
      <c r="K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1590.55</v>
      </c>
      <c r="L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1548.6</v>
      </c>
      <c r="M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1518.2800000000002</v>
      </c>
      <c r="N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1491.26</v>
      </c>
      <c r="O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1481</v>
      </c>
      <c r="P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1477.7</v>
      </c>
      <c r="Q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1480.27</v>
      </c>
      <c r="R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1556.1100000000001</v>
      </c>
      <c r="S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1528.21</v>
      </c>
      <c r="T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1523.8200000000002</v>
      </c>
      <c r="U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1519.3600000000001</v>
      </c>
      <c r="V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1490.08</v>
      </c>
      <c r="W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1512.9899999999998</v>
      </c>
      <c r="X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1638.5</v>
      </c>
      <c r="Y469" s="128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1537.17</v>
      </c>
    </row>
    <row r="470" spans="1:25" x14ac:dyDescent="0.2">
      <c r="A470" s="94">
        <f t="shared" si="12"/>
        <v>41599</v>
      </c>
      <c r="B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1491.83</v>
      </c>
      <c r="C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1519.48</v>
      </c>
      <c r="D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1538.71</v>
      </c>
      <c r="E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1554.83</v>
      </c>
      <c r="F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1546.6399999999999</v>
      </c>
      <c r="G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1519.6399999999999</v>
      </c>
      <c r="H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1484.8200000000002</v>
      </c>
      <c r="I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1585.6</v>
      </c>
      <c r="J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1539.7800000000002</v>
      </c>
      <c r="K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1573.1599999999999</v>
      </c>
      <c r="L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1556.6799999999998</v>
      </c>
      <c r="M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1495.02</v>
      </c>
      <c r="N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1492.4499999999998</v>
      </c>
      <c r="O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1508.26</v>
      </c>
      <c r="P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1508.19</v>
      </c>
      <c r="Q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1498.3200000000002</v>
      </c>
      <c r="R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1575.6599999999999</v>
      </c>
      <c r="S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1527.7600000000002</v>
      </c>
      <c r="T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1525.28</v>
      </c>
      <c r="U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1521.33</v>
      </c>
      <c r="V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1521.2600000000002</v>
      </c>
      <c r="W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1513.25</v>
      </c>
      <c r="X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1633.81</v>
      </c>
      <c r="Y470" s="128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1519.0500000000002</v>
      </c>
    </row>
    <row r="471" spans="1:25" x14ac:dyDescent="0.2">
      <c r="A471" s="94">
        <f t="shared" si="12"/>
        <v>41600</v>
      </c>
      <c r="B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1493.21</v>
      </c>
      <c r="C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1479.29</v>
      </c>
      <c r="D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1497.22</v>
      </c>
      <c r="E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1530.37</v>
      </c>
      <c r="F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1507.96</v>
      </c>
      <c r="G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1497.01</v>
      </c>
      <c r="H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1494.6599999999999</v>
      </c>
      <c r="I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1561.95</v>
      </c>
      <c r="J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1511.92</v>
      </c>
      <c r="K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1555.6100000000001</v>
      </c>
      <c r="L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1525.06</v>
      </c>
      <c r="M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1515.6399999999999</v>
      </c>
      <c r="N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1515.2400000000002</v>
      </c>
      <c r="O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1512.51</v>
      </c>
      <c r="P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1513.01</v>
      </c>
      <c r="Q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1511.95</v>
      </c>
      <c r="R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1534.9099999999999</v>
      </c>
      <c r="S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1509.52</v>
      </c>
      <c r="T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1527.03</v>
      </c>
      <c r="U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1521.81</v>
      </c>
      <c r="V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1526.33</v>
      </c>
      <c r="W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1515.17</v>
      </c>
      <c r="X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1657.07</v>
      </c>
      <c r="Y471" s="128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1536.4299999999998</v>
      </c>
    </row>
    <row r="472" spans="1:25" x14ac:dyDescent="0.2">
      <c r="A472" s="94">
        <f t="shared" si="12"/>
        <v>41601</v>
      </c>
      <c r="B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1493.27</v>
      </c>
      <c r="C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1491.12</v>
      </c>
      <c r="D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1490.24</v>
      </c>
      <c r="E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1489.3200000000002</v>
      </c>
      <c r="F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1488.8899999999999</v>
      </c>
      <c r="G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1488.8899999999999</v>
      </c>
      <c r="H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1491.31</v>
      </c>
      <c r="I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1494.22</v>
      </c>
      <c r="J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1502.15</v>
      </c>
      <c r="K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1538.3899999999999</v>
      </c>
      <c r="L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1506.58</v>
      </c>
      <c r="M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1487.29</v>
      </c>
      <c r="N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1517.52</v>
      </c>
      <c r="O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1533.8600000000001</v>
      </c>
      <c r="P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1537.83</v>
      </c>
      <c r="Q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1559.2199999999998</v>
      </c>
      <c r="R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1556.3400000000001</v>
      </c>
      <c r="S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1522.76</v>
      </c>
      <c r="T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1519.74</v>
      </c>
      <c r="U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1518.69</v>
      </c>
      <c r="V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1517.21</v>
      </c>
      <c r="W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1528.9699999999998</v>
      </c>
      <c r="X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1676.6799999999998</v>
      </c>
      <c r="Y472" s="128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1555.14</v>
      </c>
    </row>
    <row r="473" spans="1:25" x14ac:dyDescent="0.2">
      <c r="A473" s="94">
        <f t="shared" si="12"/>
        <v>41602</v>
      </c>
      <c r="B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1506.06</v>
      </c>
      <c r="C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1495.52</v>
      </c>
      <c r="D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1495.28</v>
      </c>
      <c r="E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1498.88</v>
      </c>
      <c r="F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1502.67</v>
      </c>
      <c r="G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1515.21</v>
      </c>
      <c r="H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1500.15</v>
      </c>
      <c r="I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1488.65</v>
      </c>
      <c r="J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1500.24</v>
      </c>
      <c r="K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1556.6399999999999</v>
      </c>
      <c r="L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1514.26</v>
      </c>
      <c r="M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1506.0900000000001</v>
      </c>
      <c r="N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1517.49</v>
      </c>
      <c r="O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1546.56</v>
      </c>
      <c r="P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1573.3899999999999</v>
      </c>
      <c r="Q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1578.09</v>
      </c>
      <c r="R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1556.0900000000001</v>
      </c>
      <c r="S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1483.96</v>
      </c>
      <c r="T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1517.14</v>
      </c>
      <c r="U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1518.69</v>
      </c>
      <c r="V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1520.1100000000001</v>
      </c>
      <c r="W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1528.26</v>
      </c>
      <c r="X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1696.06</v>
      </c>
      <c r="Y473" s="128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1556.42</v>
      </c>
    </row>
    <row r="474" spans="1:25" x14ac:dyDescent="0.2">
      <c r="A474" s="94">
        <f t="shared" si="12"/>
        <v>41603</v>
      </c>
      <c r="B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1494.73</v>
      </c>
      <c r="C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1480.73</v>
      </c>
      <c r="D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1504.94</v>
      </c>
      <c r="E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1519.4899999999998</v>
      </c>
      <c r="F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1508.19</v>
      </c>
      <c r="G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1497.8200000000002</v>
      </c>
      <c r="H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1492.5</v>
      </c>
      <c r="I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1562.3400000000001</v>
      </c>
      <c r="J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1512.69</v>
      </c>
      <c r="K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1573.23</v>
      </c>
      <c r="L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1541.1</v>
      </c>
      <c r="M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1516.34</v>
      </c>
      <c r="N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1499.4099999999999</v>
      </c>
      <c r="O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1480.38</v>
      </c>
      <c r="P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1481.76</v>
      </c>
      <c r="Q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1493.46</v>
      </c>
      <c r="R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1547.6100000000001</v>
      </c>
      <c r="S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1521.67</v>
      </c>
      <c r="T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1526.13</v>
      </c>
      <c r="U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1527.1</v>
      </c>
      <c r="V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1527.88</v>
      </c>
      <c r="W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1515.41</v>
      </c>
      <c r="X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1671.03</v>
      </c>
      <c r="Y474" s="128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1529.08</v>
      </c>
    </row>
    <row r="475" spans="1:25" x14ac:dyDescent="0.2">
      <c r="A475" s="94">
        <f t="shared" si="12"/>
        <v>41604</v>
      </c>
      <c r="B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1494.08</v>
      </c>
      <c r="C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1490.85</v>
      </c>
      <c r="D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1505</v>
      </c>
      <c r="E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1519.4899999999998</v>
      </c>
      <c r="F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1508.45</v>
      </c>
      <c r="G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1501.44</v>
      </c>
      <c r="H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1491.33</v>
      </c>
      <c r="I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1563.33</v>
      </c>
      <c r="J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1527.33</v>
      </c>
      <c r="K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1591.1399999999999</v>
      </c>
      <c r="L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1577.96</v>
      </c>
      <c r="M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1494.0900000000001</v>
      </c>
      <c r="N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1515.94</v>
      </c>
      <c r="O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1519.06</v>
      </c>
      <c r="P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1522.62</v>
      </c>
      <c r="Q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1512.45</v>
      </c>
      <c r="R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1613.33</v>
      </c>
      <c r="S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1569.01</v>
      </c>
      <c r="T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1525.76</v>
      </c>
      <c r="U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1526.6100000000001</v>
      </c>
      <c r="V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1527.04</v>
      </c>
      <c r="W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1512.27</v>
      </c>
      <c r="X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1646.72</v>
      </c>
      <c r="Y475" s="128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1517.0500000000002</v>
      </c>
    </row>
    <row r="476" spans="1:25" x14ac:dyDescent="0.2">
      <c r="A476" s="94">
        <f t="shared" si="12"/>
        <v>41605</v>
      </c>
      <c r="B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1493.94</v>
      </c>
      <c r="C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1505.01</v>
      </c>
      <c r="D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1519.78</v>
      </c>
      <c r="E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1527.26</v>
      </c>
      <c r="F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1523.53</v>
      </c>
      <c r="G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1519.3899999999999</v>
      </c>
      <c r="H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1482.3899999999999</v>
      </c>
      <c r="I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1577.8000000000002</v>
      </c>
      <c r="J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1533.6799999999998</v>
      </c>
      <c r="K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1599.99</v>
      </c>
      <c r="L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1604.22</v>
      </c>
      <c r="M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1510.21</v>
      </c>
      <c r="N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1526.83</v>
      </c>
      <c r="O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1533.4299999999998</v>
      </c>
      <c r="P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1536.63</v>
      </c>
      <c r="Q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1540.3899999999999</v>
      </c>
      <c r="R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1637.23</v>
      </c>
      <c r="S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1580.53</v>
      </c>
      <c r="T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1525.9</v>
      </c>
      <c r="U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1525.88</v>
      </c>
      <c r="V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1527.04</v>
      </c>
      <c r="W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1512.44</v>
      </c>
      <c r="X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1624.44</v>
      </c>
      <c r="Y476" s="128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1501.63</v>
      </c>
    </row>
    <row r="477" spans="1:25" x14ac:dyDescent="0.2">
      <c r="A477" s="94">
        <f t="shared" si="12"/>
        <v>41606</v>
      </c>
      <c r="B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1482.85</v>
      </c>
      <c r="C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1519.4699999999998</v>
      </c>
      <c r="D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1546.47</v>
      </c>
      <c r="E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1558.73</v>
      </c>
      <c r="F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1550.56</v>
      </c>
      <c r="G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1542.27</v>
      </c>
      <c r="H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1491.9</v>
      </c>
      <c r="I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1582.9699999999998</v>
      </c>
      <c r="J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1534.43</v>
      </c>
      <c r="K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1579.62</v>
      </c>
      <c r="L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1566.92</v>
      </c>
      <c r="M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1483.81</v>
      </c>
      <c r="N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1494.63</v>
      </c>
      <c r="O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1507.29</v>
      </c>
      <c r="P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1516.77</v>
      </c>
      <c r="Q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1541.58</v>
      </c>
      <c r="R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1639.13</v>
      </c>
      <c r="S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1582.78</v>
      </c>
      <c r="T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1519.5500000000002</v>
      </c>
      <c r="U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1520.5700000000002</v>
      </c>
      <c r="V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1521.7199999999998</v>
      </c>
      <c r="W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1511.3000000000002</v>
      </c>
      <c r="X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1612.8899999999999</v>
      </c>
      <c r="Y477" s="128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1500.92</v>
      </c>
    </row>
    <row r="478" spans="1:25" x14ac:dyDescent="0.2">
      <c r="A478" s="94">
        <f t="shared" si="12"/>
        <v>41607</v>
      </c>
      <c r="B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1492.24</v>
      </c>
      <c r="C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1497.6</v>
      </c>
      <c r="D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1519.19</v>
      </c>
      <c r="E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1523.04</v>
      </c>
      <c r="F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1519.21</v>
      </c>
      <c r="G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1511.6399999999999</v>
      </c>
      <c r="H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1492.75</v>
      </c>
      <c r="I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1562.6999999999998</v>
      </c>
      <c r="J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1517.2</v>
      </c>
      <c r="K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1558.42</v>
      </c>
      <c r="L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1542.53</v>
      </c>
      <c r="M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1517.7199999999998</v>
      </c>
      <c r="N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1494.42</v>
      </c>
      <c r="O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1507.1</v>
      </c>
      <c r="P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1503.48</v>
      </c>
      <c r="Q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1497.56</v>
      </c>
      <c r="R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1583.0300000000002</v>
      </c>
      <c r="S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1541.58</v>
      </c>
      <c r="T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1523.94</v>
      </c>
      <c r="U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1520.9099999999999</v>
      </c>
      <c r="V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1522.58</v>
      </c>
      <c r="W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1512.17</v>
      </c>
      <c r="X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1644.85</v>
      </c>
      <c r="Y478" s="128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1500.52</v>
      </c>
    </row>
    <row r="479" spans="1:25" x14ac:dyDescent="0.2">
      <c r="A479" s="94">
        <f t="shared" si="12"/>
        <v>41608</v>
      </c>
      <c r="B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1494.73</v>
      </c>
      <c r="C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1492.38</v>
      </c>
      <c r="D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1508.05</v>
      </c>
      <c r="E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1516.4099999999999</v>
      </c>
      <c r="F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1512.2600000000002</v>
      </c>
      <c r="G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1520.0700000000002</v>
      </c>
      <c r="H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1499.76</v>
      </c>
      <c r="I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1498.83</v>
      </c>
      <c r="J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1500.62</v>
      </c>
      <c r="K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1519.35</v>
      </c>
      <c r="L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1497.1799999999998</v>
      </c>
      <c r="M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1482.22</v>
      </c>
      <c r="N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1507.56</v>
      </c>
      <c r="O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1519.67</v>
      </c>
      <c r="P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1527.7800000000002</v>
      </c>
      <c r="Q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1536.38</v>
      </c>
      <c r="R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1533.3899999999999</v>
      </c>
      <c r="S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1512.84</v>
      </c>
      <c r="T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1518.35</v>
      </c>
      <c r="U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1518.07</v>
      </c>
      <c r="V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1519.92</v>
      </c>
      <c r="W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1517.65</v>
      </c>
      <c r="X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1654.6</v>
      </c>
      <c r="Y479" s="128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1500</v>
      </c>
    </row>
    <row r="480" spans="1:25" x14ac:dyDescent="0.2">
      <c r="A480" s="106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7"/>
    </row>
    <row r="481" spans="1:25" x14ac:dyDescent="0.25">
      <c r="A481" s="102" t="s">
        <v>160</v>
      </c>
      <c r="B481" s="93"/>
      <c r="C481" s="93"/>
      <c r="D481" s="93"/>
    </row>
    <row r="482" spans="1:25" ht="12.75" x14ac:dyDescent="0.2">
      <c r="A482" s="165" t="s">
        <v>50</v>
      </c>
      <c r="B482" s="168" t="s">
        <v>131</v>
      </c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70"/>
    </row>
    <row r="483" spans="1:25" ht="12.75" x14ac:dyDescent="0.2">
      <c r="A483" s="166"/>
      <c r="B483" s="171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  <c r="N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3"/>
    </row>
    <row r="484" spans="1:25" ht="12.75" x14ac:dyDescent="0.2">
      <c r="A484" s="166"/>
      <c r="B484" s="174" t="s">
        <v>132</v>
      </c>
      <c r="C484" s="163" t="s">
        <v>133</v>
      </c>
      <c r="D484" s="163" t="s">
        <v>134</v>
      </c>
      <c r="E484" s="163" t="s">
        <v>135</v>
      </c>
      <c r="F484" s="163" t="s">
        <v>136</v>
      </c>
      <c r="G484" s="163" t="s">
        <v>137</v>
      </c>
      <c r="H484" s="163" t="s">
        <v>138</v>
      </c>
      <c r="I484" s="163" t="s">
        <v>139</v>
      </c>
      <c r="J484" s="163" t="s">
        <v>140</v>
      </c>
      <c r="K484" s="163" t="s">
        <v>141</v>
      </c>
      <c r="L484" s="163" t="s">
        <v>142</v>
      </c>
      <c r="M484" s="163" t="s">
        <v>143</v>
      </c>
      <c r="N484" s="176" t="s">
        <v>144</v>
      </c>
      <c r="O484" s="163" t="s">
        <v>145</v>
      </c>
      <c r="P484" s="163" t="s">
        <v>146</v>
      </c>
      <c r="Q484" s="163" t="s">
        <v>147</v>
      </c>
      <c r="R484" s="163" t="s">
        <v>148</v>
      </c>
      <c r="S484" s="163" t="s">
        <v>149</v>
      </c>
      <c r="T484" s="163" t="s">
        <v>150</v>
      </c>
      <c r="U484" s="163" t="s">
        <v>151</v>
      </c>
      <c r="V484" s="163" t="s">
        <v>152</v>
      </c>
      <c r="W484" s="163" t="s">
        <v>153</v>
      </c>
      <c r="X484" s="163" t="s">
        <v>154</v>
      </c>
      <c r="Y484" s="163" t="s">
        <v>155</v>
      </c>
    </row>
    <row r="485" spans="1:25" ht="12.75" x14ac:dyDescent="0.2">
      <c r="A485" s="167"/>
      <c r="B485" s="175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7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94">
        <f>A450</f>
        <v>41579</v>
      </c>
      <c r="B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1543.78</v>
      </c>
      <c r="C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1594.33</v>
      </c>
      <c r="D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1618.19</v>
      </c>
      <c r="E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1618.21</v>
      </c>
      <c r="F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1623.54</v>
      </c>
      <c r="G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1619.99</v>
      </c>
      <c r="H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1561.98</v>
      </c>
      <c r="I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1731.3600000000001</v>
      </c>
      <c r="J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1665.8899999999999</v>
      </c>
      <c r="K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1752.19</v>
      </c>
      <c r="L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1715.25</v>
      </c>
      <c r="M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1584.98</v>
      </c>
      <c r="N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1619.5700000000002</v>
      </c>
      <c r="O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1647.51</v>
      </c>
      <c r="P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1656.37</v>
      </c>
      <c r="Q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1651.1</v>
      </c>
      <c r="R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1843.47</v>
      </c>
      <c r="S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1852.54</v>
      </c>
      <c r="T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1661.4</v>
      </c>
      <c r="U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1537.94</v>
      </c>
      <c r="V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1529.35</v>
      </c>
      <c r="W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1481.26</v>
      </c>
      <c r="X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1500.94</v>
      </c>
      <c r="Y486" s="128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1494.48</v>
      </c>
    </row>
    <row r="487" spans="1:25" x14ac:dyDescent="0.2">
      <c r="A487" s="94">
        <f>A486+1</f>
        <v>41580</v>
      </c>
      <c r="B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1502.1</v>
      </c>
      <c r="C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1555.25</v>
      </c>
      <c r="D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1584.17</v>
      </c>
      <c r="E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1589.13</v>
      </c>
      <c r="F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1604.9</v>
      </c>
      <c r="G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1584.71</v>
      </c>
      <c r="H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1560.81</v>
      </c>
      <c r="I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1538.45</v>
      </c>
      <c r="J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1485.17</v>
      </c>
      <c r="K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1688.17</v>
      </c>
      <c r="L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1670.12</v>
      </c>
      <c r="M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1688.49</v>
      </c>
      <c r="N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1701.5</v>
      </c>
      <c r="O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1708.04</v>
      </c>
      <c r="P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1720.73</v>
      </c>
      <c r="Q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1755.9499999999998</v>
      </c>
      <c r="R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1771.06</v>
      </c>
      <c r="S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1750.47</v>
      </c>
      <c r="T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1538.1100000000001</v>
      </c>
      <c r="U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1495.6100000000001</v>
      </c>
      <c r="V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1476.0900000000001</v>
      </c>
      <c r="W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1496.8899999999999</v>
      </c>
      <c r="X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1550.8200000000002</v>
      </c>
      <c r="Y487" s="128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1481.31</v>
      </c>
    </row>
    <row r="488" spans="1:25" x14ac:dyDescent="0.2">
      <c r="A488" s="94">
        <f t="shared" ref="A488:A515" si="13">A487+1</f>
        <v>41581</v>
      </c>
      <c r="B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1515.92</v>
      </c>
      <c r="C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1556.3600000000001</v>
      </c>
      <c r="D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1590.46</v>
      </c>
      <c r="E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1606.98</v>
      </c>
      <c r="F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1612.4299999999998</v>
      </c>
      <c r="G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1586.52</v>
      </c>
      <c r="H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1576.76</v>
      </c>
      <c r="I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1566.98</v>
      </c>
      <c r="J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1526.49</v>
      </c>
      <c r="K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1739.69</v>
      </c>
      <c r="L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1712.1999999999998</v>
      </c>
      <c r="M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1705.6</v>
      </c>
      <c r="N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1719.33</v>
      </c>
      <c r="O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1775.8600000000001</v>
      </c>
      <c r="P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1814.6</v>
      </c>
      <c r="Q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1822.73</v>
      </c>
      <c r="R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1814.3</v>
      </c>
      <c r="S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1786.4299999999998</v>
      </c>
      <c r="T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1551.46</v>
      </c>
      <c r="U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1476.6</v>
      </c>
      <c r="V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1471.17</v>
      </c>
      <c r="W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1507.53</v>
      </c>
      <c r="X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1562.96</v>
      </c>
      <c r="Y488" s="128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1486.62</v>
      </c>
    </row>
    <row r="489" spans="1:25" x14ac:dyDescent="0.2">
      <c r="A489" s="94">
        <f t="shared" si="13"/>
        <v>41582</v>
      </c>
      <c r="B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1515.76</v>
      </c>
      <c r="C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1556.46</v>
      </c>
      <c r="D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1590.53</v>
      </c>
      <c r="E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1606.6599999999999</v>
      </c>
      <c r="F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1611.92</v>
      </c>
      <c r="G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1586.04</v>
      </c>
      <c r="H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1575.83</v>
      </c>
      <c r="I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1565</v>
      </c>
      <c r="J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1524.57</v>
      </c>
      <c r="K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1738.83</v>
      </c>
      <c r="L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1711.81</v>
      </c>
      <c r="M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1705.04</v>
      </c>
      <c r="N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1718.75</v>
      </c>
      <c r="O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1774.88</v>
      </c>
      <c r="P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1814.1799999999998</v>
      </c>
      <c r="Q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1822.67</v>
      </c>
      <c r="R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1813.83</v>
      </c>
      <c r="S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1785.6999999999998</v>
      </c>
      <c r="T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1550.9</v>
      </c>
      <c r="U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1477.87</v>
      </c>
      <c r="V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1470.4099999999999</v>
      </c>
      <c r="W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1506.79</v>
      </c>
      <c r="X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1557.19</v>
      </c>
      <c r="Y489" s="128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1492.08</v>
      </c>
    </row>
    <row r="490" spans="1:25" x14ac:dyDescent="0.2">
      <c r="A490" s="94">
        <f t="shared" si="13"/>
        <v>41583</v>
      </c>
      <c r="B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1534.77</v>
      </c>
      <c r="C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1580.42</v>
      </c>
      <c r="D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1602.3600000000001</v>
      </c>
      <c r="E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1621.7</v>
      </c>
      <c r="F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1621.58</v>
      </c>
      <c r="G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1598.28</v>
      </c>
      <c r="H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1563.08</v>
      </c>
      <c r="I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1722.27</v>
      </c>
      <c r="J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1690.58</v>
      </c>
      <c r="K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1798.4</v>
      </c>
      <c r="L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1790.52</v>
      </c>
      <c r="M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1663.72</v>
      </c>
      <c r="N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1674</v>
      </c>
      <c r="O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1716.31</v>
      </c>
      <c r="P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1679.3000000000002</v>
      </c>
      <c r="Q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1689.6399999999999</v>
      </c>
      <c r="R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1906.2199999999998</v>
      </c>
      <c r="S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1878.12</v>
      </c>
      <c r="T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1662.2</v>
      </c>
      <c r="U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1554.54</v>
      </c>
      <c r="V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1566.21</v>
      </c>
      <c r="W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1504.22</v>
      </c>
      <c r="X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1509.66</v>
      </c>
      <c r="Y490" s="128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1487.23</v>
      </c>
    </row>
    <row r="491" spans="1:25" x14ac:dyDescent="0.2">
      <c r="A491" s="94">
        <f t="shared" si="13"/>
        <v>41584</v>
      </c>
      <c r="B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1562.6599999999999</v>
      </c>
      <c r="C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1607.4499999999998</v>
      </c>
      <c r="D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1641.58</v>
      </c>
      <c r="E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1657.3899999999999</v>
      </c>
      <c r="F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1652.01</v>
      </c>
      <c r="G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1636.96</v>
      </c>
      <c r="H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1576.15</v>
      </c>
      <c r="I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1750.31</v>
      </c>
      <c r="J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1711.08</v>
      </c>
      <c r="K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1826.58</v>
      </c>
      <c r="L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1819.15</v>
      </c>
      <c r="M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1669.0700000000002</v>
      </c>
      <c r="N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1700.26</v>
      </c>
      <c r="O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1716.37</v>
      </c>
      <c r="P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1716.31</v>
      </c>
      <c r="Q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1727.6399999999999</v>
      </c>
      <c r="R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1961.1799999999998</v>
      </c>
      <c r="S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1929.5099999999998</v>
      </c>
      <c r="T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1678.8600000000001</v>
      </c>
      <c r="U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1606.91</v>
      </c>
      <c r="V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1630.3400000000001</v>
      </c>
      <c r="W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1550.8200000000002</v>
      </c>
      <c r="X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1524.52</v>
      </c>
      <c r="Y491" s="128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1507.9</v>
      </c>
    </row>
    <row r="492" spans="1:25" x14ac:dyDescent="0.2">
      <c r="A492" s="94">
        <f t="shared" si="13"/>
        <v>41585</v>
      </c>
      <c r="B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1553.28</v>
      </c>
      <c r="C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1615.73</v>
      </c>
      <c r="D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1645.8600000000001</v>
      </c>
      <c r="E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1656.5900000000001</v>
      </c>
      <c r="F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1651.3200000000002</v>
      </c>
      <c r="G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1646.22</v>
      </c>
      <c r="H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1588.9099999999999</v>
      </c>
      <c r="I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1756.47</v>
      </c>
      <c r="J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1678.79</v>
      </c>
      <c r="K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1769.82</v>
      </c>
      <c r="L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1724.87</v>
      </c>
      <c r="M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1587.97</v>
      </c>
      <c r="N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1613.37</v>
      </c>
      <c r="O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1631.08</v>
      </c>
      <c r="P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1626.78</v>
      </c>
      <c r="Q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1613.94</v>
      </c>
      <c r="R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1770.27</v>
      </c>
      <c r="S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1739.76</v>
      </c>
      <c r="T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1611.6100000000001</v>
      </c>
      <c r="U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1588.85</v>
      </c>
      <c r="V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1611.3000000000002</v>
      </c>
      <c r="W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1528.16</v>
      </c>
      <c r="X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1509.48</v>
      </c>
      <c r="Y492" s="128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1487.56</v>
      </c>
    </row>
    <row r="493" spans="1:25" x14ac:dyDescent="0.2">
      <c r="A493" s="94">
        <f t="shared" si="13"/>
        <v>41586</v>
      </c>
      <c r="B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1518.33</v>
      </c>
      <c r="C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1566.0100000000002</v>
      </c>
      <c r="D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1583.96</v>
      </c>
      <c r="E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1606.96</v>
      </c>
      <c r="F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1606.91</v>
      </c>
      <c r="G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1588.82</v>
      </c>
      <c r="H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1535.0100000000002</v>
      </c>
      <c r="I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1699.8600000000001</v>
      </c>
      <c r="J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1631.25</v>
      </c>
      <c r="K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1695.6</v>
      </c>
      <c r="L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1663.01</v>
      </c>
      <c r="M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1564.8600000000001</v>
      </c>
      <c r="N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1588.6399999999999</v>
      </c>
      <c r="O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1605.31</v>
      </c>
      <c r="P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1613.94</v>
      </c>
      <c r="Q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1614.03</v>
      </c>
      <c r="R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1713.23</v>
      </c>
      <c r="S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1691.58</v>
      </c>
      <c r="T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1501.79</v>
      </c>
      <c r="U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1474.9</v>
      </c>
      <c r="V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1490.9099999999999</v>
      </c>
      <c r="W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1502.58</v>
      </c>
      <c r="X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1575.31</v>
      </c>
      <c r="Y493" s="128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1495.04</v>
      </c>
    </row>
    <row r="494" spans="1:25" x14ac:dyDescent="0.2">
      <c r="A494" s="94">
        <f t="shared" si="13"/>
        <v>41587</v>
      </c>
      <c r="B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1485.5500000000002</v>
      </c>
      <c r="C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1539.6399999999999</v>
      </c>
      <c r="D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1572.54</v>
      </c>
      <c r="E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1592.5</v>
      </c>
      <c r="F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1597.5900000000001</v>
      </c>
      <c r="G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1592.23</v>
      </c>
      <c r="H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1544.4499999999998</v>
      </c>
      <c r="I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1531.38</v>
      </c>
      <c r="J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1498.8600000000001</v>
      </c>
      <c r="K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1678.22</v>
      </c>
      <c r="L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1643.52</v>
      </c>
      <c r="M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1654.6</v>
      </c>
      <c r="N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1654.58</v>
      </c>
      <c r="O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1702.42</v>
      </c>
      <c r="P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1727.29</v>
      </c>
      <c r="Q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1755.04</v>
      </c>
      <c r="R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1733.25</v>
      </c>
      <c r="S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1691.42</v>
      </c>
      <c r="T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1483.77</v>
      </c>
      <c r="U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1521</v>
      </c>
      <c r="V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1509.77</v>
      </c>
      <c r="W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1511.98</v>
      </c>
      <c r="X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1565.35</v>
      </c>
      <c r="Y494" s="128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1490.06</v>
      </c>
    </row>
    <row r="495" spans="1:25" x14ac:dyDescent="0.2">
      <c r="A495" s="94">
        <f t="shared" si="13"/>
        <v>41588</v>
      </c>
      <c r="B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1501.48</v>
      </c>
      <c r="C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1548.49</v>
      </c>
      <c r="D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1586.94</v>
      </c>
      <c r="E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1597.1399999999999</v>
      </c>
      <c r="F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1602.41</v>
      </c>
      <c r="G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1607.88</v>
      </c>
      <c r="H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1558.03</v>
      </c>
      <c r="I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1525.9</v>
      </c>
      <c r="J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1477.7</v>
      </c>
      <c r="K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1659.06</v>
      </c>
      <c r="L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1610.3</v>
      </c>
      <c r="M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1605.19</v>
      </c>
      <c r="N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1647.52</v>
      </c>
      <c r="O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1670.1399999999999</v>
      </c>
      <c r="P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1681.9099999999999</v>
      </c>
      <c r="Q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1694.17</v>
      </c>
      <c r="R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1712.35</v>
      </c>
      <c r="S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1654.1399999999999</v>
      </c>
      <c r="T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1467.57</v>
      </c>
      <c r="U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1513.4</v>
      </c>
      <c r="V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1508.6</v>
      </c>
      <c r="W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1493.48</v>
      </c>
      <c r="X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1568.12</v>
      </c>
      <c r="Y495" s="128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1491.7400000000002</v>
      </c>
    </row>
    <row r="496" spans="1:25" x14ac:dyDescent="0.2">
      <c r="A496" s="94">
        <f t="shared" si="13"/>
        <v>41589</v>
      </c>
      <c r="B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1507.3000000000002</v>
      </c>
      <c r="C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1553.26</v>
      </c>
      <c r="D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1579.5100000000002</v>
      </c>
      <c r="E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1597.8400000000001</v>
      </c>
      <c r="F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1602.71</v>
      </c>
      <c r="G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1584.38</v>
      </c>
      <c r="H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1523.1599999999999</v>
      </c>
      <c r="I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1678.62</v>
      </c>
      <c r="J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1618.25</v>
      </c>
      <c r="K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1674.19</v>
      </c>
      <c r="L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1647.5700000000002</v>
      </c>
      <c r="M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1538.6</v>
      </c>
      <c r="N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1564.55</v>
      </c>
      <c r="O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1580.0900000000001</v>
      </c>
      <c r="P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1584.1</v>
      </c>
      <c r="Q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1575.99</v>
      </c>
      <c r="R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1694.8</v>
      </c>
      <c r="S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1672.7800000000002</v>
      </c>
      <c r="T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1514.6100000000001</v>
      </c>
      <c r="U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1482.44</v>
      </c>
      <c r="V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1479.88</v>
      </c>
      <c r="W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1502.3</v>
      </c>
      <c r="X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1553.0700000000002</v>
      </c>
      <c r="Y496" s="128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1485.3400000000001</v>
      </c>
    </row>
    <row r="497" spans="1:25" x14ac:dyDescent="0.2">
      <c r="A497" s="94">
        <f t="shared" si="13"/>
        <v>41590</v>
      </c>
      <c r="B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1491.24</v>
      </c>
      <c r="C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1539.1100000000001</v>
      </c>
      <c r="D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1563.68</v>
      </c>
      <c r="E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1580.88</v>
      </c>
      <c r="F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1580.8600000000001</v>
      </c>
      <c r="G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1563.78</v>
      </c>
      <c r="H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1509.4299999999998</v>
      </c>
      <c r="I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1661.08</v>
      </c>
      <c r="J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1602.42</v>
      </c>
      <c r="K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1660.55</v>
      </c>
      <c r="L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1629.99</v>
      </c>
      <c r="M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1539.9099999999999</v>
      </c>
      <c r="N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1565.73</v>
      </c>
      <c r="O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1581.37</v>
      </c>
      <c r="P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1585.33</v>
      </c>
      <c r="Q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1577.3600000000001</v>
      </c>
      <c r="R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1698.76</v>
      </c>
      <c r="S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1677.97</v>
      </c>
      <c r="T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1517.1799999999998</v>
      </c>
      <c r="U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1479.27</v>
      </c>
      <c r="V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1481.6100000000001</v>
      </c>
      <c r="W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1501.58</v>
      </c>
      <c r="X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1542.77</v>
      </c>
      <c r="Y497" s="128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1484.49</v>
      </c>
    </row>
    <row r="498" spans="1:25" x14ac:dyDescent="0.2">
      <c r="A498" s="94">
        <f t="shared" si="13"/>
        <v>41591</v>
      </c>
      <c r="B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1490.97</v>
      </c>
      <c r="C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1538.79</v>
      </c>
      <c r="D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1576.19</v>
      </c>
      <c r="E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1580.56</v>
      </c>
      <c r="F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1580.69</v>
      </c>
      <c r="G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1585.1999999999998</v>
      </c>
      <c r="H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1524.21</v>
      </c>
      <c r="I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1651.47</v>
      </c>
      <c r="J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1589.92</v>
      </c>
      <c r="K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1629.8899999999999</v>
      </c>
      <c r="L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1610.35</v>
      </c>
      <c r="M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1515.38</v>
      </c>
      <c r="N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1532.17</v>
      </c>
      <c r="O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1565.5100000000002</v>
      </c>
      <c r="P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1557.95</v>
      </c>
      <c r="Q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1561.81</v>
      </c>
      <c r="R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1675.27</v>
      </c>
      <c r="S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1630.67</v>
      </c>
      <c r="T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1516.21</v>
      </c>
      <c r="U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1467.5900000000001</v>
      </c>
      <c r="V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1480.92</v>
      </c>
      <c r="W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1498.02</v>
      </c>
      <c r="X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1539.0900000000001</v>
      </c>
      <c r="Y498" s="128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1480.0500000000002</v>
      </c>
    </row>
    <row r="499" spans="1:25" x14ac:dyDescent="0.2">
      <c r="A499" s="94">
        <f t="shared" si="13"/>
        <v>41592</v>
      </c>
      <c r="B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1497.85</v>
      </c>
      <c r="C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1546.78</v>
      </c>
      <c r="D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1576.12</v>
      </c>
      <c r="E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1580.51</v>
      </c>
      <c r="F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1584.94</v>
      </c>
      <c r="G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1576.3600000000001</v>
      </c>
      <c r="H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1523.9099999999999</v>
      </c>
      <c r="I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1651.38</v>
      </c>
      <c r="J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1589.85</v>
      </c>
      <c r="K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1625.52</v>
      </c>
      <c r="L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1607.08</v>
      </c>
      <c r="M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1509.73</v>
      </c>
      <c r="N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1522.8</v>
      </c>
      <c r="O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1543.97</v>
      </c>
      <c r="P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1547.6399999999999</v>
      </c>
      <c r="Q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1551.27</v>
      </c>
      <c r="R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1649.6599999999999</v>
      </c>
      <c r="S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1589.5</v>
      </c>
      <c r="T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1481.74</v>
      </c>
      <c r="U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1467.47</v>
      </c>
      <c r="V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1480.76</v>
      </c>
      <c r="W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1502.63</v>
      </c>
      <c r="X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1534.88</v>
      </c>
      <c r="Y499" s="128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1482.65</v>
      </c>
    </row>
    <row r="500" spans="1:25" x14ac:dyDescent="0.2">
      <c r="A500" s="94">
        <f t="shared" si="13"/>
        <v>41593</v>
      </c>
      <c r="B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1494.39</v>
      </c>
      <c r="C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1543.58</v>
      </c>
      <c r="D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1573.48</v>
      </c>
      <c r="E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1577.7</v>
      </c>
      <c r="F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1582.38</v>
      </c>
      <c r="G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1569.01</v>
      </c>
      <c r="H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1514.19</v>
      </c>
      <c r="I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1640</v>
      </c>
      <c r="J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1586.94</v>
      </c>
      <c r="K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1660.4</v>
      </c>
      <c r="L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1655.3400000000001</v>
      </c>
      <c r="M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1526.08</v>
      </c>
      <c r="N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1533</v>
      </c>
      <c r="O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1543.62</v>
      </c>
      <c r="P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1547.26</v>
      </c>
      <c r="Q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1539.9900000000002</v>
      </c>
      <c r="R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1624.8600000000001</v>
      </c>
      <c r="S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1589.69</v>
      </c>
      <c r="T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1481.46</v>
      </c>
      <c r="U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1467.65</v>
      </c>
      <c r="V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1481.15</v>
      </c>
      <c r="W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1500.99</v>
      </c>
      <c r="X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1541.01</v>
      </c>
      <c r="Y500" s="128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1483.37</v>
      </c>
    </row>
    <row r="501" spans="1:25" x14ac:dyDescent="0.2">
      <c r="A501" s="94">
        <f t="shared" si="13"/>
        <v>41594</v>
      </c>
      <c r="B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1482.96</v>
      </c>
      <c r="C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1546.51</v>
      </c>
      <c r="D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1585.5</v>
      </c>
      <c r="E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1595.84</v>
      </c>
      <c r="F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1595.85</v>
      </c>
      <c r="G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1580.8000000000002</v>
      </c>
      <c r="H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1548.9899999999998</v>
      </c>
      <c r="I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1519.21</v>
      </c>
      <c r="J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1478.7</v>
      </c>
      <c r="K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1627.3899999999999</v>
      </c>
      <c r="L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1611.95</v>
      </c>
      <c r="M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1596.3</v>
      </c>
      <c r="N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1616.5500000000002</v>
      </c>
      <c r="O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1632.37</v>
      </c>
      <c r="P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1649.02</v>
      </c>
      <c r="Q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1671.9299999999998</v>
      </c>
      <c r="R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1666.4099999999999</v>
      </c>
      <c r="S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1609.1799999999998</v>
      </c>
      <c r="T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1505.8000000000002</v>
      </c>
      <c r="U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1505.52</v>
      </c>
      <c r="V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1505.7600000000002</v>
      </c>
      <c r="W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1508.72</v>
      </c>
      <c r="X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1549.5300000000002</v>
      </c>
      <c r="Y501" s="128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1483.15</v>
      </c>
    </row>
    <row r="502" spans="1:25" x14ac:dyDescent="0.2">
      <c r="A502" s="94">
        <f t="shared" si="13"/>
        <v>41595</v>
      </c>
      <c r="B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1477.29</v>
      </c>
      <c r="C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1521.58</v>
      </c>
      <c r="D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1548.04</v>
      </c>
      <c r="E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1562.31</v>
      </c>
      <c r="F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1566.7800000000002</v>
      </c>
      <c r="G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1525.77</v>
      </c>
      <c r="H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1558.24</v>
      </c>
      <c r="I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1526.6599999999999</v>
      </c>
      <c r="J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1485.9099999999999</v>
      </c>
      <c r="K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1671.8200000000002</v>
      </c>
      <c r="L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1616.6799999999998</v>
      </c>
      <c r="M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1606.2</v>
      </c>
      <c r="N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1601.55</v>
      </c>
      <c r="O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1606.4099999999999</v>
      </c>
      <c r="P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1601.71</v>
      </c>
      <c r="Q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1581.9099999999999</v>
      </c>
      <c r="R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1559.0700000000002</v>
      </c>
      <c r="S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1518.38</v>
      </c>
      <c r="T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1504.76</v>
      </c>
      <c r="U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1504.96</v>
      </c>
      <c r="V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1505.8000000000002</v>
      </c>
      <c r="W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1507.98</v>
      </c>
      <c r="X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1603.78</v>
      </c>
      <c r="Y502" s="128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1489.3400000000001</v>
      </c>
    </row>
    <row r="503" spans="1:25" x14ac:dyDescent="0.2">
      <c r="A503" s="94">
        <f t="shared" si="13"/>
        <v>41596</v>
      </c>
      <c r="B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1473.6399999999999</v>
      </c>
      <c r="C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1519.52</v>
      </c>
      <c r="D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1550.62</v>
      </c>
      <c r="E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1567.3600000000001</v>
      </c>
      <c r="F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1563.0700000000002</v>
      </c>
      <c r="G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1534.9699999999998</v>
      </c>
      <c r="H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1497.85</v>
      </c>
      <c r="I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1619.19</v>
      </c>
      <c r="J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1551.19</v>
      </c>
      <c r="K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1592.77</v>
      </c>
      <c r="L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1579.73</v>
      </c>
      <c r="M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1493.18</v>
      </c>
      <c r="N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1515.76</v>
      </c>
      <c r="O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1512.42</v>
      </c>
      <c r="P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1522.49</v>
      </c>
      <c r="Q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1525.9</v>
      </c>
      <c r="R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1610.4900000000002</v>
      </c>
      <c r="S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1569.21</v>
      </c>
      <c r="T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1513.67</v>
      </c>
      <c r="U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1508.92</v>
      </c>
      <c r="V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1509.12</v>
      </c>
      <c r="W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1500.18</v>
      </c>
      <c r="X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1590.25</v>
      </c>
      <c r="Y503" s="128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1484.1599999999999</v>
      </c>
    </row>
    <row r="504" spans="1:25" x14ac:dyDescent="0.2">
      <c r="A504" s="94">
        <f t="shared" si="13"/>
        <v>41597</v>
      </c>
      <c r="B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1474.15</v>
      </c>
      <c r="C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1519.67</v>
      </c>
      <c r="D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1551.27</v>
      </c>
      <c r="E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1567.71</v>
      </c>
      <c r="F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1563.44</v>
      </c>
      <c r="G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1535.48</v>
      </c>
      <c r="H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1498.46</v>
      </c>
      <c r="I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1619.21</v>
      </c>
      <c r="J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1550.2399999999998</v>
      </c>
      <c r="K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1591.5</v>
      </c>
      <c r="L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1578.54</v>
      </c>
      <c r="M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1491.88</v>
      </c>
      <c r="N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1514.7199999999998</v>
      </c>
      <c r="O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1511.32</v>
      </c>
      <c r="P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1521.58</v>
      </c>
      <c r="Q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1525.23</v>
      </c>
      <c r="R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1610.06</v>
      </c>
      <c r="S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1568.87</v>
      </c>
      <c r="T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1511.69</v>
      </c>
      <c r="U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1507.56</v>
      </c>
      <c r="V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1507.83</v>
      </c>
      <c r="W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1499.19</v>
      </c>
      <c r="X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1586.4499999999998</v>
      </c>
      <c r="Y504" s="128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1483.17</v>
      </c>
    </row>
    <row r="505" spans="1:25" x14ac:dyDescent="0.2">
      <c r="A505" s="94">
        <f t="shared" si="13"/>
        <v>41598</v>
      </c>
      <c r="B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1477.46</v>
      </c>
      <c r="C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1535.17</v>
      </c>
      <c r="D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1559.51</v>
      </c>
      <c r="E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1563.74</v>
      </c>
      <c r="F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1555.3200000000002</v>
      </c>
      <c r="G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1551.3600000000001</v>
      </c>
      <c r="H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1509.18</v>
      </c>
      <c r="I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1619.5300000000002</v>
      </c>
      <c r="J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1539.1599999999999</v>
      </c>
      <c r="K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1577.9099999999999</v>
      </c>
      <c r="L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1536.67</v>
      </c>
      <c r="M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1506.87</v>
      </c>
      <c r="N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1480.31</v>
      </c>
      <c r="O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1470.23</v>
      </c>
      <c r="P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1466.99</v>
      </c>
      <c r="Q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1469.52</v>
      </c>
      <c r="R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1544.06</v>
      </c>
      <c r="S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1516.63</v>
      </c>
      <c r="T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1512.3200000000002</v>
      </c>
      <c r="U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1507.94</v>
      </c>
      <c r="V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1479.15</v>
      </c>
      <c r="W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1501.6799999999998</v>
      </c>
      <c r="X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1625.03</v>
      </c>
      <c r="Y505" s="128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1525.44</v>
      </c>
    </row>
    <row r="506" spans="1:25" x14ac:dyDescent="0.2">
      <c r="A506" s="94">
        <f t="shared" si="13"/>
        <v>41599</v>
      </c>
      <c r="B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1480.87</v>
      </c>
      <c r="C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1508.05</v>
      </c>
      <c r="D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1526.95</v>
      </c>
      <c r="E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1542.8000000000002</v>
      </c>
      <c r="F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1534.74</v>
      </c>
      <c r="G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1508.21</v>
      </c>
      <c r="H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1473.99</v>
      </c>
      <c r="I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1573.04</v>
      </c>
      <c r="J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1528.0100000000002</v>
      </c>
      <c r="K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1560.81</v>
      </c>
      <c r="L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1544.62</v>
      </c>
      <c r="M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1484.01</v>
      </c>
      <c r="N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1481.48</v>
      </c>
      <c r="O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1497.02</v>
      </c>
      <c r="P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1496.96</v>
      </c>
      <c r="Q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1487.26</v>
      </c>
      <c r="R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1563.27</v>
      </c>
      <c r="S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1516.19</v>
      </c>
      <c r="T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1513.75</v>
      </c>
      <c r="U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1509.87</v>
      </c>
      <c r="V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1509.81</v>
      </c>
      <c r="W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1501.92</v>
      </c>
      <c r="X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1620.4299999999998</v>
      </c>
      <c r="Y506" s="128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1507.63</v>
      </c>
    </row>
    <row r="507" spans="1:25" x14ac:dyDescent="0.2">
      <c r="A507" s="94">
        <f t="shared" si="13"/>
        <v>41600</v>
      </c>
      <c r="B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1482.23</v>
      </c>
      <c r="C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1468.5500000000002</v>
      </c>
      <c r="D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1486.18</v>
      </c>
      <c r="E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1518.76</v>
      </c>
      <c r="F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1496.73</v>
      </c>
      <c r="G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1485.96</v>
      </c>
      <c r="H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1483.6599999999999</v>
      </c>
      <c r="I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1549.8000000000002</v>
      </c>
      <c r="J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1500.62</v>
      </c>
      <c r="K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1543.56</v>
      </c>
      <c r="L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1513.54</v>
      </c>
      <c r="M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1504.28</v>
      </c>
      <c r="N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1503.88</v>
      </c>
      <c r="O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1501.1999999999998</v>
      </c>
      <c r="P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1501.69</v>
      </c>
      <c r="Q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1500.65</v>
      </c>
      <c r="R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1523.21</v>
      </c>
      <c r="S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1498.26</v>
      </c>
      <c r="T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1515.47</v>
      </c>
      <c r="U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1510.3400000000001</v>
      </c>
      <c r="V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1514.79</v>
      </c>
      <c r="W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1503.8200000000002</v>
      </c>
      <c r="X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1643.29</v>
      </c>
      <c r="Y507" s="128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1524.71</v>
      </c>
    </row>
    <row r="508" spans="1:25" x14ac:dyDescent="0.2">
      <c r="A508" s="94">
        <f t="shared" si="13"/>
        <v>41601</v>
      </c>
      <c r="B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1482.29</v>
      </c>
      <c r="C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1480.17</v>
      </c>
      <c r="D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1479.31</v>
      </c>
      <c r="E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1478.4099999999999</v>
      </c>
      <c r="F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1477.98</v>
      </c>
      <c r="G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1477.98</v>
      </c>
      <c r="H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1480.3600000000001</v>
      </c>
      <c r="I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1483.22</v>
      </c>
      <c r="J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1491.02</v>
      </c>
      <c r="K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1526.6399999999999</v>
      </c>
      <c r="L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1495.38</v>
      </c>
      <c r="M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1476.4099999999999</v>
      </c>
      <c r="N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1506.12</v>
      </c>
      <c r="O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1522.1799999999998</v>
      </c>
      <c r="P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1526.0900000000001</v>
      </c>
      <c r="Q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1547.1100000000001</v>
      </c>
      <c r="R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1544.28</v>
      </c>
      <c r="S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1511.27</v>
      </c>
      <c r="T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1508.31</v>
      </c>
      <c r="U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1507.28</v>
      </c>
      <c r="V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1505.8200000000002</v>
      </c>
      <c r="W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1517.38</v>
      </c>
      <c r="X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1662.56</v>
      </c>
      <c r="Y508" s="128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1543.1</v>
      </c>
    </row>
    <row r="509" spans="1:25" x14ac:dyDescent="0.2">
      <c r="A509" s="94">
        <f t="shared" si="13"/>
        <v>41602</v>
      </c>
      <c r="B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1494.87</v>
      </c>
      <c r="C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1484.51</v>
      </c>
      <c r="D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1484.27</v>
      </c>
      <c r="E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1487.81</v>
      </c>
      <c r="F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1491.53</v>
      </c>
      <c r="G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1503.85</v>
      </c>
      <c r="H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1489.05</v>
      </c>
      <c r="I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1477.75</v>
      </c>
      <c r="J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1489.1399999999999</v>
      </c>
      <c r="K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1544.58</v>
      </c>
      <c r="L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1502.92</v>
      </c>
      <c r="M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1494.8899999999999</v>
      </c>
      <c r="N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1506.1</v>
      </c>
      <c r="O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1534.67</v>
      </c>
      <c r="P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1561.04</v>
      </c>
      <c r="Q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1565.6599999999999</v>
      </c>
      <c r="R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1544.0300000000002</v>
      </c>
      <c r="S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1473.1399999999999</v>
      </c>
      <c r="T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1505.75</v>
      </c>
      <c r="U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1507.28</v>
      </c>
      <c r="V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1508.67</v>
      </c>
      <c r="W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1516.68</v>
      </c>
      <c r="X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1681.6100000000001</v>
      </c>
      <c r="Y509" s="128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1544.3600000000001</v>
      </c>
    </row>
    <row r="510" spans="1:25" x14ac:dyDescent="0.2">
      <c r="A510" s="94">
        <f t="shared" si="13"/>
        <v>41603</v>
      </c>
      <c r="B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1483.72</v>
      </c>
      <c r="C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1469.96</v>
      </c>
      <c r="D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1493.76</v>
      </c>
      <c r="E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1508.06</v>
      </c>
      <c r="F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1496.96</v>
      </c>
      <c r="G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1486.76</v>
      </c>
      <c r="H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1481.53</v>
      </c>
      <c r="I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1550.1799999999998</v>
      </c>
      <c r="J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1501.38</v>
      </c>
      <c r="K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1560.88</v>
      </c>
      <c r="L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1529.3000000000002</v>
      </c>
      <c r="M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1504.96</v>
      </c>
      <c r="N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1488.33</v>
      </c>
      <c r="O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1469.62</v>
      </c>
      <c r="P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1470.97</v>
      </c>
      <c r="Q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1482.48</v>
      </c>
      <c r="R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1535.7</v>
      </c>
      <c r="S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1510.1999999999998</v>
      </c>
      <c r="T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1514.5900000000001</v>
      </c>
      <c r="U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1515.55</v>
      </c>
      <c r="V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1516.3</v>
      </c>
      <c r="W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1504.0500000000002</v>
      </c>
      <c r="X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1657.01</v>
      </c>
      <c r="Y510" s="128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1517.49</v>
      </c>
    </row>
    <row r="511" spans="1:25" x14ac:dyDescent="0.2">
      <c r="A511" s="94">
        <f t="shared" si="13"/>
        <v>41604</v>
      </c>
      <c r="B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1483.0900000000001</v>
      </c>
      <c r="C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1479.9099999999999</v>
      </c>
      <c r="D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1493.8200000000002</v>
      </c>
      <c r="E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1508.06</v>
      </c>
      <c r="F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1497.21</v>
      </c>
      <c r="G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1490.32</v>
      </c>
      <c r="H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1480.3899999999999</v>
      </c>
      <c r="I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1551.15</v>
      </c>
      <c r="J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1515.77</v>
      </c>
      <c r="K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1578.48</v>
      </c>
      <c r="L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1565.5300000000002</v>
      </c>
      <c r="M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1483.1</v>
      </c>
      <c r="N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1504.58</v>
      </c>
      <c r="O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1507.6399999999999</v>
      </c>
      <c r="P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1511.1399999999999</v>
      </c>
      <c r="Q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1501.1399999999999</v>
      </c>
      <c r="R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1600.29</v>
      </c>
      <c r="S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1556.73</v>
      </c>
      <c r="T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1514.23</v>
      </c>
      <c r="U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1515.06</v>
      </c>
      <c r="V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1515.48</v>
      </c>
      <c r="W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1500.97</v>
      </c>
      <c r="X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1633.1100000000001</v>
      </c>
      <c r="Y511" s="128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1505.6599999999999</v>
      </c>
    </row>
    <row r="512" spans="1:25" x14ac:dyDescent="0.2">
      <c r="A512" s="94">
        <f t="shared" si="13"/>
        <v>41605</v>
      </c>
      <c r="B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1482.95</v>
      </c>
      <c r="C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1493.83</v>
      </c>
      <c r="D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1508.35</v>
      </c>
      <c r="E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1515.69</v>
      </c>
      <c r="F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1512.03</v>
      </c>
      <c r="G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1507.96</v>
      </c>
      <c r="H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1471.6</v>
      </c>
      <c r="I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1565.37</v>
      </c>
      <c r="J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1522.01</v>
      </c>
      <c r="K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1587.18</v>
      </c>
      <c r="L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1591.3400000000001</v>
      </c>
      <c r="M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1498.94</v>
      </c>
      <c r="N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1515.27</v>
      </c>
      <c r="O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1521.76</v>
      </c>
      <c r="P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1524.91</v>
      </c>
      <c r="Q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1528.6100000000001</v>
      </c>
      <c r="R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1623.79</v>
      </c>
      <c r="S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1568.06</v>
      </c>
      <c r="T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1514.3600000000001</v>
      </c>
      <c r="U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1514.3400000000001</v>
      </c>
      <c r="V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1515.48</v>
      </c>
      <c r="W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1501.13</v>
      </c>
      <c r="X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1611.21</v>
      </c>
      <c r="Y512" s="128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1490.5100000000002</v>
      </c>
    </row>
    <row r="513" spans="1:25" x14ac:dyDescent="0.2">
      <c r="A513" s="94">
        <f t="shared" si="13"/>
        <v>41606</v>
      </c>
      <c r="B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1472.04</v>
      </c>
      <c r="C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1508.04</v>
      </c>
      <c r="D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1534.58</v>
      </c>
      <c r="E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1546.63</v>
      </c>
      <c r="F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1538.6</v>
      </c>
      <c r="G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1530.4499999999998</v>
      </c>
      <c r="H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1480.9499999999998</v>
      </c>
      <c r="I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1570.4499999999998</v>
      </c>
      <c r="J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1522.74</v>
      </c>
      <c r="K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1567.1599999999999</v>
      </c>
      <c r="L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1554.6799999999998</v>
      </c>
      <c r="M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1472.99</v>
      </c>
      <c r="N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1483.62</v>
      </c>
      <c r="O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1496.07</v>
      </c>
      <c r="P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1505.3899999999999</v>
      </c>
      <c r="Q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1529.78</v>
      </c>
      <c r="R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1625.6599999999999</v>
      </c>
      <c r="S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1570.26</v>
      </c>
      <c r="T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1508.12</v>
      </c>
      <c r="U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1509.12</v>
      </c>
      <c r="V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1510.25</v>
      </c>
      <c r="W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1500.0100000000002</v>
      </c>
      <c r="X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1599.8600000000001</v>
      </c>
      <c r="Y513" s="128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1489.81</v>
      </c>
    </row>
    <row r="514" spans="1:25" x14ac:dyDescent="0.2">
      <c r="A514" s="94">
        <f t="shared" si="13"/>
        <v>41607</v>
      </c>
      <c r="B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1481.2800000000002</v>
      </c>
      <c r="C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1486.55</v>
      </c>
      <c r="D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1507.76</v>
      </c>
      <c r="E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1511.5500000000002</v>
      </c>
      <c r="F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1507.79</v>
      </c>
      <c r="G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1500.3400000000001</v>
      </c>
      <c r="H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1481.78</v>
      </c>
      <c r="I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1550.53</v>
      </c>
      <c r="J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1505.81</v>
      </c>
      <c r="K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1546.32</v>
      </c>
      <c r="L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1530.71</v>
      </c>
      <c r="M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1506.3200000000002</v>
      </c>
      <c r="N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1483.42</v>
      </c>
      <c r="O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1495.8899999999999</v>
      </c>
      <c r="P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1492.33</v>
      </c>
      <c r="Q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1486.51</v>
      </c>
      <c r="R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1570.5100000000002</v>
      </c>
      <c r="S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1529.78</v>
      </c>
      <c r="T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1512.4299999999998</v>
      </c>
      <c r="U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1509.46</v>
      </c>
      <c r="V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1511.1</v>
      </c>
      <c r="W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1500.87</v>
      </c>
      <c r="X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1631.27</v>
      </c>
      <c r="Y514" s="128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1489.41</v>
      </c>
    </row>
    <row r="515" spans="1:25" x14ac:dyDescent="0.2">
      <c r="A515" s="94">
        <f t="shared" si="13"/>
        <v>41608</v>
      </c>
      <c r="B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1483.72</v>
      </c>
      <c r="C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1481.42</v>
      </c>
      <c r="D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1496.8200000000002</v>
      </c>
      <c r="E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1505.04</v>
      </c>
      <c r="F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1500.95</v>
      </c>
      <c r="G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1508.6399999999999</v>
      </c>
      <c r="H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1488.67</v>
      </c>
      <c r="I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1487.76</v>
      </c>
      <c r="J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1489.51</v>
      </c>
      <c r="K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1507.93</v>
      </c>
      <c r="L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1486.1399999999999</v>
      </c>
      <c r="M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1471.4299999999998</v>
      </c>
      <c r="N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1496.33</v>
      </c>
      <c r="O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1508.2400000000002</v>
      </c>
      <c r="P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1516.21</v>
      </c>
      <c r="Q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1524.6599999999999</v>
      </c>
      <c r="R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1521.72</v>
      </c>
      <c r="S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1501.53</v>
      </c>
      <c r="T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1506.94</v>
      </c>
      <c r="U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1506.67</v>
      </c>
      <c r="V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1508.49</v>
      </c>
      <c r="W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1506.26</v>
      </c>
      <c r="X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1640.8600000000001</v>
      </c>
      <c r="Y515" s="128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1488.9</v>
      </c>
    </row>
    <row r="516" spans="1:25" x14ac:dyDescent="0.25">
      <c r="A516" s="108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7"/>
    </row>
    <row r="517" spans="1:25" x14ac:dyDescent="0.25">
      <c r="A517" s="102" t="s">
        <v>161</v>
      </c>
      <c r="B517" s="93"/>
      <c r="C517" s="93"/>
      <c r="D517" s="93"/>
    </row>
    <row r="518" spans="1:25" ht="12.75" x14ac:dyDescent="0.2">
      <c r="A518" s="165" t="s">
        <v>50</v>
      </c>
      <c r="B518" s="168" t="s">
        <v>131</v>
      </c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70"/>
    </row>
    <row r="519" spans="1:25" ht="12.75" x14ac:dyDescent="0.2">
      <c r="A519" s="166"/>
      <c r="B519" s="171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  <c r="N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3"/>
    </row>
    <row r="520" spans="1:25" ht="12.75" x14ac:dyDescent="0.2">
      <c r="A520" s="166"/>
      <c r="B520" s="174" t="s">
        <v>132</v>
      </c>
      <c r="C520" s="163" t="s">
        <v>133</v>
      </c>
      <c r="D520" s="163" t="s">
        <v>134</v>
      </c>
      <c r="E520" s="163" t="s">
        <v>135</v>
      </c>
      <c r="F520" s="163" t="s">
        <v>136</v>
      </c>
      <c r="G520" s="163" t="s">
        <v>137</v>
      </c>
      <c r="H520" s="163" t="s">
        <v>138</v>
      </c>
      <c r="I520" s="163" t="s">
        <v>139</v>
      </c>
      <c r="J520" s="163" t="s">
        <v>140</v>
      </c>
      <c r="K520" s="163" t="s">
        <v>141</v>
      </c>
      <c r="L520" s="163" t="s">
        <v>142</v>
      </c>
      <c r="M520" s="163" t="s">
        <v>143</v>
      </c>
      <c r="N520" s="176" t="s">
        <v>144</v>
      </c>
      <c r="O520" s="163" t="s">
        <v>145</v>
      </c>
      <c r="P520" s="163" t="s">
        <v>146</v>
      </c>
      <c r="Q520" s="163" t="s">
        <v>147</v>
      </c>
      <c r="R520" s="163" t="s">
        <v>148</v>
      </c>
      <c r="S520" s="163" t="s">
        <v>149</v>
      </c>
      <c r="T520" s="163" t="s">
        <v>150</v>
      </c>
      <c r="U520" s="163" t="s">
        <v>151</v>
      </c>
      <c r="V520" s="163" t="s">
        <v>152</v>
      </c>
      <c r="W520" s="163" t="s">
        <v>153</v>
      </c>
      <c r="X520" s="163" t="s">
        <v>154</v>
      </c>
      <c r="Y520" s="163" t="s">
        <v>155</v>
      </c>
    </row>
    <row r="521" spans="1:25" ht="12.75" x14ac:dyDescent="0.2">
      <c r="A521" s="167"/>
      <c r="B521" s="175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7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94">
        <f>A486</f>
        <v>41579</v>
      </c>
      <c r="B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1500.35</v>
      </c>
      <c r="C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1547.73</v>
      </c>
      <c r="D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1570.0900000000001</v>
      </c>
      <c r="E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1570.1100000000001</v>
      </c>
      <c r="F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1575.1</v>
      </c>
      <c r="G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1571.7800000000002</v>
      </c>
      <c r="H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1517.4099999999999</v>
      </c>
      <c r="I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1676.1599999999999</v>
      </c>
      <c r="J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1614.8000000000002</v>
      </c>
      <c r="K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1695.6799999999998</v>
      </c>
      <c r="L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1661.06</v>
      </c>
      <c r="M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1538.97</v>
      </c>
      <c r="N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1571.38</v>
      </c>
      <c r="O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1597.57</v>
      </c>
      <c r="P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1605.88</v>
      </c>
      <c r="Q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1600.94</v>
      </c>
      <c r="R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1781.23</v>
      </c>
      <c r="S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1789.73</v>
      </c>
      <c r="T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1610.5900000000001</v>
      </c>
      <c r="U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1494.88</v>
      </c>
      <c r="V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1486.83</v>
      </c>
      <c r="W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1441.75</v>
      </c>
      <c r="X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1460.2</v>
      </c>
      <c r="Y522" s="128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1454.15</v>
      </c>
    </row>
    <row r="523" spans="1:25" x14ac:dyDescent="0.2">
      <c r="A523" s="94">
        <f>A522+1</f>
        <v>41580</v>
      </c>
      <c r="B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1461.29</v>
      </c>
      <c r="C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1511.1</v>
      </c>
      <c r="D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1538.21</v>
      </c>
      <c r="E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1542.85</v>
      </c>
      <c r="F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1557.6399999999999</v>
      </c>
      <c r="G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1538.71</v>
      </c>
      <c r="H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1516.32</v>
      </c>
      <c r="I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1495.3600000000001</v>
      </c>
      <c r="J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1445.42</v>
      </c>
      <c r="K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1635.68</v>
      </c>
      <c r="L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1618.7600000000002</v>
      </c>
      <c r="M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1635.98</v>
      </c>
      <c r="N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1648.17</v>
      </c>
      <c r="O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1654.3</v>
      </c>
      <c r="P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1666.19</v>
      </c>
      <c r="Q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1699.1999999999998</v>
      </c>
      <c r="R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1713.37</v>
      </c>
      <c r="S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1694.0700000000002</v>
      </c>
      <c r="T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1495.03</v>
      </c>
      <c r="U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1455.21</v>
      </c>
      <c r="V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1436.9099999999999</v>
      </c>
      <c r="W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1456.41</v>
      </c>
      <c r="X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1506.9499999999998</v>
      </c>
      <c r="Y523" s="128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1441.8000000000002</v>
      </c>
    </row>
    <row r="524" spans="1:25" x14ac:dyDescent="0.2">
      <c r="A524" s="94">
        <f t="shared" ref="A524:A551" si="14">A523+1</f>
        <v>41581</v>
      </c>
      <c r="B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1474.24</v>
      </c>
      <c r="C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1512.1399999999999</v>
      </c>
      <c r="D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1544.1</v>
      </c>
      <c r="E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1559.58</v>
      </c>
      <c r="F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1564.7</v>
      </c>
      <c r="G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1540.41</v>
      </c>
      <c r="H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1531.26</v>
      </c>
      <c r="I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1522.0900000000001</v>
      </c>
      <c r="J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1484.15</v>
      </c>
      <c r="K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1683.96</v>
      </c>
      <c r="L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1658.1999999999998</v>
      </c>
      <c r="M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1652.0100000000002</v>
      </c>
      <c r="N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1664.88</v>
      </c>
      <c r="O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1717.8600000000001</v>
      </c>
      <c r="P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1754.17</v>
      </c>
      <c r="Q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1761.79</v>
      </c>
      <c r="R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1753.8899999999999</v>
      </c>
      <c r="S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1727.77</v>
      </c>
      <c r="T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1507.55</v>
      </c>
      <c r="U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1437.3899999999999</v>
      </c>
      <c r="V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1432.3000000000002</v>
      </c>
      <c r="W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1466.37</v>
      </c>
      <c r="X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1518.3200000000002</v>
      </c>
      <c r="Y524" s="128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1446.78</v>
      </c>
    </row>
    <row r="525" spans="1:25" x14ac:dyDescent="0.2">
      <c r="A525" s="94">
        <f t="shared" si="14"/>
        <v>41582</v>
      </c>
      <c r="B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1474.0900000000001</v>
      </c>
      <c r="C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1512.23</v>
      </c>
      <c r="D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1544.17</v>
      </c>
      <c r="E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1559.28</v>
      </c>
      <c r="F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1564.22</v>
      </c>
      <c r="G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1539.96</v>
      </c>
      <c r="H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1530.3899999999999</v>
      </c>
      <c r="I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1520.24</v>
      </c>
      <c r="J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1482.35</v>
      </c>
      <c r="K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1683.1599999999999</v>
      </c>
      <c r="L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1657.8400000000001</v>
      </c>
      <c r="M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1651.49</v>
      </c>
      <c r="N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1664.3400000000001</v>
      </c>
      <c r="O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1716.95</v>
      </c>
      <c r="P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1753.78</v>
      </c>
      <c r="Q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1761.74</v>
      </c>
      <c r="R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1753.4499999999998</v>
      </c>
      <c r="S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1727.09</v>
      </c>
      <c r="T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1507.0300000000002</v>
      </c>
      <c r="U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1438.58</v>
      </c>
      <c r="V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1431.5900000000001</v>
      </c>
      <c r="W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1465.69</v>
      </c>
      <c r="X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1512.92</v>
      </c>
      <c r="Y525" s="128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1451.8899999999999</v>
      </c>
    </row>
    <row r="526" spans="1:25" x14ac:dyDescent="0.2">
      <c r="A526" s="94">
        <f t="shared" si="14"/>
        <v>41583</v>
      </c>
      <c r="B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1491.9099999999999</v>
      </c>
      <c r="C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1534.6999999999998</v>
      </c>
      <c r="D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1555.26</v>
      </c>
      <c r="E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1573.38</v>
      </c>
      <c r="F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1573.27</v>
      </c>
      <c r="G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1551.4299999999998</v>
      </c>
      <c r="H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1518.44</v>
      </c>
      <c r="I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1667.6399999999999</v>
      </c>
      <c r="J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1637.94</v>
      </c>
      <c r="K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1738.99</v>
      </c>
      <c r="L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1731.6100000000001</v>
      </c>
      <c r="M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1612.7600000000002</v>
      </c>
      <c r="N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1622.4</v>
      </c>
      <c r="O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1662.05</v>
      </c>
      <c r="P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1627.37</v>
      </c>
      <c r="Q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1637.05</v>
      </c>
      <c r="R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1840.0500000000002</v>
      </c>
      <c r="S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1813.71</v>
      </c>
      <c r="T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1611.3400000000001</v>
      </c>
      <c r="U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1510.44</v>
      </c>
      <c r="V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1521.37</v>
      </c>
      <c r="W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1463.27</v>
      </c>
      <c r="X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1468.37</v>
      </c>
      <c r="Y526" s="128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1447.35</v>
      </c>
    </row>
    <row r="527" spans="1:25" x14ac:dyDescent="0.2">
      <c r="A527" s="94">
        <f t="shared" si="14"/>
        <v>41584</v>
      </c>
      <c r="B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1518.04</v>
      </c>
      <c r="C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1560.03</v>
      </c>
      <c r="D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1592.01</v>
      </c>
      <c r="E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1606.83</v>
      </c>
      <c r="F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1601.79</v>
      </c>
      <c r="G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1587.68</v>
      </c>
      <c r="H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1530.69</v>
      </c>
      <c r="I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1693.92</v>
      </c>
      <c r="J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1657.15</v>
      </c>
      <c r="K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1765.4</v>
      </c>
      <c r="L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1758.4299999999998</v>
      </c>
      <c r="M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1617.78</v>
      </c>
      <c r="N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1647.01</v>
      </c>
      <c r="O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1662.1100000000001</v>
      </c>
      <c r="P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1662.05</v>
      </c>
      <c r="Q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1672.67</v>
      </c>
      <c r="R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1891.55</v>
      </c>
      <c r="S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1861.87</v>
      </c>
      <c r="T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1626.95</v>
      </c>
      <c r="U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1559.5100000000002</v>
      </c>
      <c r="V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1581.48</v>
      </c>
      <c r="W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1506.9499999999998</v>
      </c>
      <c r="X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1482.3</v>
      </c>
      <c r="Y527" s="128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1466.7199999999998</v>
      </c>
    </row>
    <row r="528" spans="1:25" x14ac:dyDescent="0.2">
      <c r="A528" s="94">
        <f t="shared" si="14"/>
        <v>41585</v>
      </c>
      <c r="B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1509.26</v>
      </c>
      <c r="C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1567.79</v>
      </c>
      <c r="D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1596.0300000000002</v>
      </c>
      <c r="E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1606.0900000000001</v>
      </c>
      <c r="F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1601.1399999999999</v>
      </c>
      <c r="G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1596.3600000000001</v>
      </c>
      <c r="H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1542.65</v>
      </c>
      <c r="I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1699.69</v>
      </c>
      <c r="J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1626.8899999999999</v>
      </c>
      <c r="K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1712.1999999999998</v>
      </c>
      <c r="L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1670.08</v>
      </c>
      <c r="M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1541.77</v>
      </c>
      <c r="N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1565.5700000000002</v>
      </c>
      <c r="O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1582.18</v>
      </c>
      <c r="P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1578.1399999999999</v>
      </c>
      <c r="Q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1566.1100000000001</v>
      </c>
      <c r="R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1712.62</v>
      </c>
      <c r="S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1684.03</v>
      </c>
      <c r="T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1563.93</v>
      </c>
      <c r="U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1542.5900000000001</v>
      </c>
      <c r="V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1563.63</v>
      </c>
      <c r="W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1485.71</v>
      </c>
      <c r="X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1468.21</v>
      </c>
      <c r="Y528" s="128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1447.6599999999999</v>
      </c>
    </row>
    <row r="529" spans="1:25" x14ac:dyDescent="0.2">
      <c r="A529" s="94">
        <f t="shared" si="14"/>
        <v>41586</v>
      </c>
      <c r="B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1476.5</v>
      </c>
      <c r="C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1521.18</v>
      </c>
      <c r="D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1538.01</v>
      </c>
      <c r="E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1559.56</v>
      </c>
      <c r="F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1559.5100000000002</v>
      </c>
      <c r="G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1542.56</v>
      </c>
      <c r="H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1492.13</v>
      </c>
      <c r="I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1646.63</v>
      </c>
      <c r="J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1582.33</v>
      </c>
      <c r="K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1642.6399999999999</v>
      </c>
      <c r="L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1612.0900000000001</v>
      </c>
      <c r="M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1520.1100000000001</v>
      </c>
      <c r="N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1542.4</v>
      </c>
      <c r="O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1558.02</v>
      </c>
      <c r="P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1566.1100000000001</v>
      </c>
      <c r="Q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1566.19</v>
      </c>
      <c r="R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1659.17</v>
      </c>
      <c r="S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1638.87</v>
      </c>
      <c r="T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1460.99</v>
      </c>
      <c r="U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1435.79</v>
      </c>
      <c r="V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1450.8</v>
      </c>
      <c r="W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1461.74</v>
      </c>
      <c r="X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1529.9</v>
      </c>
      <c r="Y529" s="128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1454.67</v>
      </c>
    </row>
    <row r="530" spans="1:25" x14ac:dyDescent="0.2">
      <c r="A530" s="94">
        <f t="shared" si="14"/>
        <v>41587</v>
      </c>
      <c r="B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1445.7800000000002</v>
      </c>
      <c r="C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1496.4699999999998</v>
      </c>
      <c r="D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1527.31</v>
      </c>
      <c r="E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1546.01</v>
      </c>
      <c r="F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1550.79</v>
      </c>
      <c r="G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1545.76</v>
      </c>
      <c r="H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1500.98</v>
      </c>
      <c r="I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1488.73</v>
      </c>
      <c r="J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1458.25</v>
      </c>
      <c r="K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1626.35</v>
      </c>
      <c r="L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1593.83</v>
      </c>
      <c r="M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1604.22</v>
      </c>
      <c r="N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1604.19</v>
      </c>
      <c r="O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1649.04</v>
      </c>
      <c r="P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1672.3400000000001</v>
      </c>
      <c r="Q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1698.35</v>
      </c>
      <c r="R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1677.9299999999998</v>
      </c>
      <c r="S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1638.72</v>
      </c>
      <c r="T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1444.1100000000001</v>
      </c>
      <c r="U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1479</v>
      </c>
      <c r="V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1468.4699999999998</v>
      </c>
      <c r="W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1470.5500000000002</v>
      </c>
      <c r="X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1520.56</v>
      </c>
      <c r="Y530" s="128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1450</v>
      </c>
    </row>
    <row r="531" spans="1:25" x14ac:dyDescent="0.2">
      <c r="A531" s="94">
        <f t="shared" si="14"/>
        <v>41588</v>
      </c>
      <c r="B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1460.6999999999998</v>
      </c>
      <c r="C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1504.76</v>
      </c>
      <c r="D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1540.8</v>
      </c>
      <c r="E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1550.37</v>
      </c>
      <c r="F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1555.3000000000002</v>
      </c>
      <c r="G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1560.42</v>
      </c>
      <c r="H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1513.6999999999998</v>
      </c>
      <c r="I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1483.6</v>
      </c>
      <c r="J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1438.42</v>
      </c>
      <c r="K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1608.4</v>
      </c>
      <c r="L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1562.6999999999998</v>
      </c>
      <c r="M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1557.9</v>
      </c>
      <c r="N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1597.58</v>
      </c>
      <c r="O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1618.7800000000002</v>
      </c>
      <c r="P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1629.81</v>
      </c>
      <c r="Q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1641.3</v>
      </c>
      <c r="R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1658.3400000000001</v>
      </c>
      <c r="S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1603.79</v>
      </c>
      <c r="T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1428.9299999999998</v>
      </c>
      <c r="U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1471.88</v>
      </c>
      <c r="V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1467.38</v>
      </c>
      <c r="W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1453.21</v>
      </c>
      <c r="X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1523.17</v>
      </c>
      <c r="Y531" s="128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1451.58</v>
      </c>
    </row>
    <row r="532" spans="1:25" x14ac:dyDescent="0.2">
      <c r="A532" s="94">
        <f t="shared" si="14"/>
        <v>41589</v>
      </c>
      <c r="B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1466.16</v>
      </c>
      <c r="C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1509.23</v>
      </c>
      <c r="D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1533.8400000000001</v>
      </c>
      <c r="E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1551.02</v>
      </c>
      <c r="F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1555.58</v>
      </c>
      <c r="G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1538.4099999999999</v>
      </c>
      <c r="H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1481.03</v>
      </c>
      <c r="I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1626.73</v>
      </c>
      <c r="J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1570.15</v>
      </c>
      <c r="K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1622.5700000000002</v>
      </c>
      <c r="L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1597.63</v>
      </c>
      <c r="M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1495.5</v>
      </c>
      <c r="N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1519.82</v>
      </c>
      <c r="O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1534.38</v>
      </c>
      <c r="P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1538.1399999999999</v>
      </c>
      <c r="Q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1530.54</v>
      </c>
      <c r="R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1641.9</v>
      </c>
      <c r="S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1621.25</v>
      </c>
      <c r="T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1473.01</v>
      </c>
      <c r="U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1442.8600000000001</v>
      </c>
      <c r="V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1440.46</v>
      </c>
      <c r="W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1461.4699999999998</v>
      </c>
      <c r="X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1509.06</v>
      </c>
      <c r="Y532" s="128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1445.58</v>
      </c>
    </row>
    <row r="533" spans="1:25" x14ac:dyDescent="0.2">
      <c r="A533" s="94">
        <f t="shared" si="14"/>
        <v>41590</v>
      </c>
      <c r="B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1451.1100000000001</v>
      </c>
      <c r="C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1495.98</v>
      </c>
      <c r="D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1519</v>
      </c>
      <c r="E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1535.13</v>
      </c>
      <c r="F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1535.1</v>
      </c>
      <c r="G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1519.09</v>
      </c>
      <c r="H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1468.1599999999999</v>
      </c>
      <c r="I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1610.29</v>
      </c>
      <c r="J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1555.31</v>
      </c>
      <c r="K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1609.8</v>
      </c>
      <c r="L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1581.15</v>
      </c>
      <c r="M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1496.72</v>
      </c>
      <c r="N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1520.9299999999998</v>
      </c>
      <c r="O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1535.58</v>
      </c>
      <c r="P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1539.29</v>
      </c>
      <c r="Q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1531.8200000000002</v>
      </c>
      <c r="R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1645.6100000000001</v>
      </c>
      <c r="S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1626.12</v>
      </c>
      <c r="T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1475.42</v>
      </c>
      <c r="U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1439.8899999999999</v>
      </c>
      <c r="V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1442.08</v>
      </c>
      <c r="W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1460.8000000000002</v>
      </c>
      <c r="X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1499.4099999999999</v>
      </c>
      <c r="Y533" s="128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1444.79</v>
      </c>
    </row>
    <row r="534" spans="1:25" x14ac:dyDescent="0.2">
      <c r="A534" s="94">
        <f t="shared" si="14"/>
        <v>41591</v>
      </c>
      <c r="B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1450.85</v>
      </c>
      <c r="C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1495.67</v>
      </c>
      <c r="D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1530.73</v>
      </c>
      <c r="E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1534.82</v>
      </c>
      <c r="F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1534.94</v>
      </c>
      <c r="G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1539.1799999999998</v>
      </c>
      <c r="H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1482.01</v>
      </c>
      <c r="I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1601.2800000000002</v>
      </c>
      <c r="J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1543.6</v>
      </c>
      <c r="K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1581.06</v>
      </c>
      <c r="L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1562.75</v>
      </c>
      <c r="M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1473.7399999999998</v>
      </c>
      <c r="N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1489.4699999999998</v>
      </c>
      <c r="O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1520.72</v>
      </c>
      <c r="P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1513.63</v>
      </c>
      <c r="Q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1517.25</v>
      </c>
      <c r="R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1623.5900000000001</v>
      </c>
      <c r="S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1581.79</v>
      </c>
      <c r="T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1474.51</v>
      </c>
      <c r="U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1428.94</v>
      </c>
      <c r="V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1441.44</v>
      </c>
      <c r="W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1457.46</v>
      </c>
      <c r="X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1495.95</v>
      </c>
      <c r="Y534" s="128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1440.62</v>
      </c>
    </row>
    <row r="535" spans="1:25" x14ac:dyDescent="0.2">
      <c r="A535" s="94">
        <f t="shared" si="14"/>
        <v>41592</v>
      </c>
      <c r="B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1457.31</v>
      </c>
      <c r="C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1503.17</v>
      </c>
      <c r="D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1530.66</v>
      </c>
      <c r="E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1534.78</v>
      </c>
      <c r="F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1538.9299999999998</v>
      </c>
      <c r="G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1530.8899999999999</v>
      </c>
      <c r="H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1481.73</v>
      </c>
      <c r="I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1601.1999999999998</v>
      </c>
      <c r="J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1543.53</v>
      </c>
      <c r="K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1576.96</v>
      </c>
      <c r="L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1559.68</v>
      </c>
      <c r="M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1468.44</v>
      </c>
      <c r="N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1480.69</v>
      </c>
      <c r="O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1500.53</v>
      </c>
      <c r="P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1503.97</v>
      </c>
      <c r="Q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1507.37</v>
      </c>
      <c r="R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1599.5900000000001</v>
      </c>
      <c r="S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1543.2</v>
      </c>
      <c r="T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1442.21</v>
      </c>
      <c r="U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1428.8400000000001</v>
      </c>
      <c r="V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1441.29</v>
      </c>
      <c r="W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1461.79</v>
      </c>
      <c r="X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1492.01</v>
      </c>
      <c r="Y535" s="128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1443.06</v>
      </c>
    </row>
    <row r="536" spans="1:25" x14ac:dyDescent="0.2">
      <c r="A536" s="94">
        <f t="shared" si="14"/>
        <v>41593</v>
      </c>
      <c r="B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1454.06</v>
      </c>
      <c r="C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1500.17</v>
      </c>
      <c r="D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1528.18</v>
      </c>
      <c r="E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1532.1399999999999</v>
      </c>
      <c r="F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1536.53</v>
      </c>
      <c r="G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1523.99</v>
      </c>
      <c r="H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1472.62</v>
      </c>
      <c r="I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1590.53</v>
      </c>
      <c r="J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1540.8</v>
      </c>
      <c r="K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1609.6599999999999</v>
      </c>
      <c r="L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1604.91</v>
      </c>
      <c r="M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1483.76</v>
      </c>
      <c r="N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1490.25</v>
      </c>
      <c r="O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1500.2</v>
      </c>
      <c r="P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1503.6100000000001</v>
      </c>
      <c r="Q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1496.79</v>
      </c>
      <c r="R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1576.3400000000001</v>
      </c>
      <c r="S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1543.38</v>
      </c>
      <c r="T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1441.94</v>
      </c>
      <c r="U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1429</v>
      </c>
      <c r="V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1441.65</v>
      </c>
      <c r="W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1460.25</v>
      </c>
      <c r="X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1497.75</v>
      </c>
      <c r="Y536" s="128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1443.74</v>
      </c>
    </row>
    <row r="537" spans="1:25" x14ac:dyDescent="0.2">
      <c r="A537" s="94">
        <f t="shared" si="14"/>
        <v>41594</v>
      </c>
      <c r="B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1443.35</v>
      </c>
      <c r="C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1502.9099999999999</v>
      </c>
      <c r="D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1539.46</v>
      </c>
      <c r="E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1549.1399999999999</v>
      </c>
      <c r="F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1549.15</v>
      </c>
      <c r="G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1535.0500000000002</v>
      </c>
      <c r="H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1505.23</v>
      </c>
      <c r="I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1477.3200000000002</v>
      </c>
      <c r="J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1439.3600000000001</v>
      </c>
      <c r="K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1578.71</v>
      </c>
      <c r="L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1564.24</v>
      </c>
      <c r="M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1549.57</v>
      </c>
      <c r="N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1568.56</v>
      </c>
      <c r="O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1583.38</v>
      </c>
      <c r="P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1598.99</v>
      </c>
      <c r="Q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1620.46</v>
      </c>
      <c r="R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1615.2800000000002</v>
      </c>
      <c r="S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1561.65</v>
      </c>
      <c r="T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1464.75</v>
      </c>
      <c r="U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1464.5</v>
      </c>
      <c r="V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1464.72</v>
      </c>
      <c r="W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1467.49</v>
      </c>
      <c r="X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1505.74</v>
      </c>
      <c r="Y537" s="128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1443.5300000000002</v>
      </c>
    </row>
    <row r="538" spans="1:25" x14ac:dyDescent="0.2">
      <c r="A538" s="94">
        <f t="shared" si="14"/>
        <v>41595</v>
      </c>
      <c r="B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1438.03</v>
      </c>
      <c r="C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1479.55</v>
      </c>
      <c r="D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1504.3400000000001</v>
      </c>
      <c r="E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1517.72</v>
      </c>
      <c r="F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1521.91</v>
      </c>
      <c r="G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1483.47</v>
      </c>
      <c r="H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1513.9</v>
      </c>
      <c r="I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1484.31</v>
      </c>
      <c r="J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1446.12</v>
      </c>
      <c r="K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1620.3600000000001</v>
      </c>
      <c r="L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1568.67</v>
      </c>
      <c r="M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1558.85</v>
      </c>
      <c r="N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1554.5</v>
      </c>
      <c r="O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1559.05</v>
      </c>
      <c r="P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1554.65</v>
      </c>
      <c r="Q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1536.08</v>
      </c>
      <c r="R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1514.6799999999998</v>
      </c>
      <c r="S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1476.5500000000002</v>
      </c>
      <c r="T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1463.78</v>
      </c>
      <c r="U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1463.9699999999998</v>
      </c>
      <c r="V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1464.75</v>
      </c>
      <c r="W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1466.79</v>
      </c>
      <c r="X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1556.59</v>
      </c>
      <c r="Y538" s="128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1449.33</v>
      </c>
    </row>
    <row r="539" spans="1:25" x14ac:dyDescent="0.2">
      <c r="A539" s="94">
        <f t="shared" si="14"/>
        <v>41596</v>
      </c>
      <c r="B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1434.6100000000001</v>
      </c>
      <c r="C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1477.6100000000001</v>
      </c>
      <c r="D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1506.76</v>
      </c>
      <c r="E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1522.4499999999998</v>
      </c>
      <c r="F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1518.43</v>
      </c>
      <c r="G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1492.0900000000001</v>
      </c>
      <c r="H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1457.31</v>
      </c>
      <c r="I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1571.03</v>
      </c>
      <c r="J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1507.3000000000002</v>
      </c>
      <c r="K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1546.27</v>
      </c>
      <c r="L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1534.04</v>
      </c>
      <c r="M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1452.93</v>
      </c>
      <c r="N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1474.0900000000001</v>
      </c>
      <c r="O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1470.96</v>
      </c>
      <c r="P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1480.4</v>
      </c>
      <c r="Q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1483.6</v>
      </c>
      <c r="R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1562.88</v>
      </c>
      <c r="S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1524.1799999999998</v>
      </c>
      <c r="T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1472.13</v>
      </c>
      <c r="U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1467.6799999999998</v>
      </c>
      <c r="V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1467.87</v>
      </c>
      <c r="W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1459.49</v>
      </c>
      <c r="X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1543.9</v>
      </c>
      <c r="Y539" s="128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1444.47</v>
      </c>
    </row>
    <row r="540" spans="1:25" x14ac:dyDescent="0.2">
      <c r="A540" s="94">
        <f t="shared" si="14"/>
        <v>41597</v>
      </c>
      <c r="B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1435.0900000000001</v>
      </c>
      <c r="C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1477.75</v>
      </c>
      <c r="D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1507.37</v>
      </c>
      <c r="E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1522.7800000000002</v>
      </c>
      <c r="F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1518.78</v>
      </c>
      <c r="G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1492.5700000000002</v>
      </c>
      <c r="H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1457.88</v>
      </c>
      <c r="I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1571.04</v>
      </c>
      <c r="J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1506.4099999999999</v>
      </c>
      <c r="K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1545.08</v>
      </c>
      <c r="L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1532.9299999999998</v>
      </c>
      <c r="M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1451.71</v>
      </c>
      <c r="N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1473.12</v>
      </c>
      <c r="O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1469.9299999999998</v>
      </c>
      <c r="P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1479.55</v>
      </c>
      <c r="Q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1482.97</v>
      </c>
      <c r="R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1562.47</v>
      </c>
      <c r="S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1523.87</v>
      </c>
      <c r="T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1470.27</v>
      </c>
      <c r="U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1466.4099999999999</v>
      </c>
      <c r="V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1466.65</v>
      </c>
      <c r="W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1458.56</v>
      </c>
      <c r="X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1540.3400000000001</v>
      </c>
      <c r="Y540" s="128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1443.5500000000002</v>
      </c>
    </row>
    <row r="541" spans="1:25" x14ac:dyDescent="0.2">
      <c r="A541" s="94">
        <f t="shared" si="14"/>
        <v>41598</v>
      </c>
      <c r="B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1438.19</v>
      </c>
      <c r="C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1492.2800000000002</v>
      </c>
      <c r="D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1515.0900000000001</v>
      </c>
      <c r="E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1519.06</v>
      </c>
      <c r="F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1511.17</v>
      </c>
      <c r="G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1507.46</v>
      </c>
      <c r="H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1467.93</v>
      </c>
      <c r="I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1571.35</v>
      </c>
      <c r="J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1496.02</v>
      </c>
      <c r="K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1532.3400000000001</v>
      </c>
      <c r="L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1493.69</v>
      </c>
      <c r="M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1465.76</v>
      </c>
      <c r="N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1440.87</v>
      </c>
      <c r="O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1431.4099999999999</v>
      </c>
      <c r="P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1428.38</v>
      </c>
      <c r="Q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1430.75</v>
      </c>
      <c r="R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1500.6100000000001</v>
      </c>
      <c r="S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1474.9</v>
      </c>
      <c r="T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1470.87</v>
      </c>
      <c r="U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1466.7600000000002</v>
      </c>
      <c r="V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1439.78</v>
      </c>
      <c r="W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1460.8899999999999</v>
      </c>
      <c r="X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1576.5</v>
      </c>
      <c r="Y541" s="128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1483.17</v>
      </c>
    </row>
    <row r="542" spans="1:25" x14ac:dyDescent="0.2">
      <c r="A542" s="94">
        <f t="shared" si="14"/>
        <v>41599</v>
      </c>
      <c r="B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1441.3899999999999</v>
      </c>
      <c r="C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1466.8600000000001</v>
      </c>
      <c r="D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1484.58</v>
      </c>
      <c r="E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1499.43</v>
      </c>
      <c r="F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1491.88</v>
      </c>
      <c r="G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1467.02</v>
      </c>
      <c r="H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1434.94</v>
      </c>
      <c r="I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1527.78</v>
      </c>
      <c r="J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1485.5700000000002</v>
      </c>
      <c r="K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1516.32</v>
      </c>
      <c r="L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1501.1399999999999</v>
      </c>
      <c r="M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1444.33</v>
      </c>
      <c r="N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1441.96</v>
      </c>
      <c r="O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1456.53</v>
      </c>
      <c r="P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1456.47</v>
      </c>
      <c r="Q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1447.38</v>
      </c>
      <c r="R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1518.62</v>
      </c>
      <c r="S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1474.5</v>
      </c>
      <c r="T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1472.21</v>
      </c>
      <c r="U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1468.5700000000002</v>
      </c>
      <c r="V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1468.5100000000002</v>
      </c>
      <c r="W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1461.12</v>
      </c>
      <c r="X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1572.19</v>
      </c>
      <c r="Y542" s="128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1466.47</v>
      </c>
    </row>
    <row r="543" spans="1:25" x14ac:dyDescent="0.2">
      <c r="A543" s="94">
        <f t="shared" si="14"/>
        <v>41600</v>
      </c>
      <c r="B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1442.6599999999999</v>
      </c>
      <c r="C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1429.8400000000001</v>
      </c>
      <c r="D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1446.3600000000001</v>
      </c>
      <c r="E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1476.9</v>
      </c>
      <c r="F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1456.2600000000002</v>
      </c>
      <c r="G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1446.1599999999999</v>
      </c>
      <c r="H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1444</v>
      </c>
      <c r="I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1505.99</v>
      </c>
      <c r="J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1459.9</v>
      </c>
      <c r="K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1500.1399999999999</v>
      </c>
      <c r="L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1472.0100000000002</v>
      </c>
      <c r="M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1463.33</v>
      </c>
      <c r="N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1462.96</v>
      </c>
      <c r="O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1460.4499999999998</v>
      </c>
      <c r="P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1460.9</v>
      </c>
      <c r="Q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1459.93</v>
      </c>
      <c r="R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1481.08</v>
      </c>
      <c r="S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1457.69</v>
      </c>
      <c r="T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1473.8200000000002</v>
      </c>
      <c r="U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1469.01</v>
      </c>
      <c r="V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1473.18</v>
      </c>
      <c r="W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1462.9</v>
      </c>
      <c r="X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1593.6100000000001</v>
      </c>
      <c r="Y543" s="128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1482.48</v>
      </c>
    </row>
    <row r="544" spans="1:25" x14ac:dyDescent="0.2">
      <c r="A544" s="94">
        <f t="shared" si="14"/>
        <v>41601</v>
      </c>
      <c r="B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1442.72</v>
      </c>
      <c r="C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1440.74</v>
      </c>
      <c r="D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1439.9299999999998</v>
      </c>
      <c r="E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1439.08</v>
      </c>
      <c r="F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1438.6799999999998</v>
      </c>
      <c r="G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1438.6799999999998</v>
      </c>
      <c r="H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1440.9099999999999</v>
      </c>
      <c r="I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1443.6</v>
      </c>
      <c r="J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1450.9</v>
      </c>
      <c r="K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1484.29</v>
      </c>
      <c r="L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1454.99</v>
      </c>
      <c r="M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1437.21</v>
      </c>
      <c r="N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1465.06</v>
      </c>
      <c r="O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1480.1100000000001</v>
      </c>
      <c r="P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1483.77</v>
      </c>
      <c r="Q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1503.4699999999998</v>
      </c>
      <c r="R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1500.8200000000002</v>
      </c>
      <c r="S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1469.8899999999999</v>
      </c>
      <c r="T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1467.1100000000001</v>
      </c>
      <c r="U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1466.1399999999999</v>
      </c>
      <c r="V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1464.78</v>
      </c>
      <c r="W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1475.6</v>
      </c>
      <c r="X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1611.67</v>
      </c>
      <c r="Y544" s="128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1499.71</v>
      </c>
    </row>
    <row r="545" spans="1:25" x14ac:dyDescent="0.2">
      <c r="A545" s="94">
        <f t="shared" si="14"/>
        <v>41602</v>
      </c>
      <c r="B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1454.5100000000002</v>
      </c>
      <c r="C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1444.8</v>
      </c>
      <c r="D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1444.58</v>
      </c>
      <c r="E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1447.8899999999999</v>
      </c>
      <c r="F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1451.38</v>
      </c>
      <c r="G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1462.9299999999998</v>
      </c>
      <c r="H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1449.06</v>
      </c>
      <c r="I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1438.46</v>
      </c>
      <c r="J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1449.1399999999999</v>
      </c>
      <c r="K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1501.1</v>
      </c>
      <c r="L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1462.06</v>
      </c>
      <c r="M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1454.5300000000002</v>
      </c>
      <c r="N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1465.0300000000002</v>
      </c>
      <c r="O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1491.81</v>
      </c>
      <c r="P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1516.5300000000002</v>
      </c>
      <c r="Q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1520.8600000000001</v>
      </c>
      <c r="R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1500.5900000000001</v>
      </c>
      <c r="S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1434.1399999999999</v>
      </c>
      <c r="T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1464.71</v>
      </c>
      <c r="U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1466.1399999999999</v>
      </c>
      <c r="V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1467.4499999999998</v>
      </c>
      <c r="W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1474.95</v>
      </c>
      <c r="X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1629.5300000000002</v>
      </c>
      <c r="Y545" s="128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1500.8899999999999</v>
      </c>
    </row>
    <row r="546" spans="1:25" x14ac:dyDescent="0.2">
      <c r="A546" s="94">
        <f t="shared" si="14"/>
        <v>41603</v>
      </c>
      <c r="B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1444.06</v>
      </c>
      <c r="C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1431.17</v>
      </c>
      <c r="D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1453.4699999999998</v>
      </c>
      <c r="E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1466.88</v>
      </c>
      <c r="F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1456.47</v>
      </c>
      <c r="G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1446.9099999999999</v>
      </c>
      <c r="H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1442.01</v>
      </c>
      <c r="I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1506.35</v>
      </c>
      <c r="J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1460.6100000000001</v>
      </c>
      <c r="K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1516.38</v>
      </c>
      <c r="L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1486.78</v>
      </c>
      <c r="M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1463.9699999999998</v>
      </c>
      <c r="N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1448.38</v>
      </c>
      <c r="O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1430.8400000000001</v>
      </c>
      <c r="P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1432.1100000000001</v>
      </c>
      <c r="Q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1442.9</v>
      </c>
      <c r="R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1492.78</v>
      </c>
      <c r="S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1468.88</v>
      </c>
      <c r="T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1472.99</v>
      </c>
      <c r="U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1473.8899999999999</v>
      </c>
      <c r="V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1474.6</v>
      </c>
      <c r="W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1463.12</v>
      </c>
      <c r="X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1606.4699999999998</v>
      </c>
      <c r="Y546" s="128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1475.71</v>
      </c>
    </row>
    <row r="547" spans="1:25" x14ac:dyDescent="0.2">
      <c r="A547" s="94">
        <f t="shared" si="14"/>
        <v>41604</v>
      </c>
      <c r="B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1443.47</v>
      </c>
      <c r="C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1440.49</v>
      </c>
      <c r="D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1453.53</v>
      </c>
      <c r="E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1466.88</v>
      </c>
      <c r="F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1456.7</v>
      </c>
      <c r="G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1450.25</v>
      </c>
      <c r="H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1440.94</v>
      </c>
      <c r="I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1507.26</v>
      </c>
      <c r="J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1474.1</v>
      </c>
      <c r="K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1532.87</v>
      </c>
      <c r="L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1520.74</v>
      </c>
      <c r="M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1443.48</v>
      </c>
      <c r="N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1463.6100000000001</v>
      </c>
      <c r="O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1466.48</v>
      </c>
      <c r="P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1469.76</v>
      </c>
      <c r="Q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1460.3899999999999</v>
      </c>
      <c r="R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1553.3200000000002</v>
      </c>
      <c r="S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1512.49</v>
      </c>
      <c r="T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1472.65</v>
      </c>
      <c r="U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1473.4299999999998</v>
      </c>
      <c r="V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1473.83</v>
      </c>
      <c r="W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1460.22</v>
      </c>
      <c r="X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1584.08</v>
      </c>
      <c r="Y547" s="128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1464.62</v>
      </c>
    </row>
    <row r="548" spans="1:25" x14ac:dyDescent="0.2">
      <c r="A548" s="94">
        <f t="shared" si="14"/>
        <v>41605</v>
      </c>
      <c r="B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1443.3400000000001</v>
      </c>
      <c r="C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1453.54</v>
      </c>
      <c r="D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1467.1399999999999</v>
      </c>
      <c r="E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1474.03</v>
      </c>
      <c r="F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1470.6</v>
      </c>
      <c r="G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1466.7800000000002</v>
      </c>
      <c r="H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1432.6999999999998</v>
      </c>
      <c r="I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1520.5900000000001</v>
      </c>
      <c r="J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1479.94</v>
      </c>
      <c r="K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1541.0300000000002</v>
      </c>
      <c r="L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1544.93</v>
      </c>
      <c r="M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1458.3200000000002</v>
      </c>
      <c r="N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1473.63</v>
      </c>
      <c r="O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1479.71</v>
      </c>
      <c r="P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1482.66</v>
      </c>
      <c r="Q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1486.13</v>
      </c>
      <c r="R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1575.3400000000001</v>
      </c>
      <c r="S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1523.1100000000001</v>
      </c>
      <c r="T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1472.78</v>
      </c>
      <c r="U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1472.76</v>
      </c>
      <c r="V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1473.83</v>
      </c>
      <c r="W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1460.38</v>
      </c>
      <c r="X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1563.55</v>
      </c>
      <c r="Y548" s="128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1450.42</v>
      </c>
    </row>
    <row r="549" spans="1:25" x14ac:dyDescent="0.2">
      <c r="A549" s="94">
        <f t="shared" si="14"/>
        <v>41606</v>
      </c>
      <c r="B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1433.12</v>
      </c>
      <c r="C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1466.85</v>
      </c>
      <c r="D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1491.73</v>
      </c>
      <c r="E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1503.03</v>
      </c>
      <c r="F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1495.5</v>
      </c>
      <c r="G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1487.8600000000001</v>
      </c>
      <c r="H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1441.46</v>
      </c>
      <c r="I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1525.35</v>
      </c>
      <c r="J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1480.63</v>
      </c>
      <c r="K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1522.27</v>
      </c>
      <c r="L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1510.56</v>
      </c>
      <c r="M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1434</v>
      </c>
      <c r="N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1443.97</v>
      </c>
      <c r="O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1455.6399999999999</v>
      </c>
      <c r="P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1464.37</v>
      </c>
      <c r="Q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1487.23</v>
      </c>
      <c r="R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1577.0900000000001</v>
      </c>
      <c r="S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1525.17</v>
      </c>
      <c r="T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1466.93</v>
      </c>
      <c r="U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1467.87</v>
      </c>
      <c r="V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1468.9299999999998</v>
      </c>
      <c r="W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1459.33</v>
      </c>
      <c r="X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1552.9099999999999</v>
      </c>
      <c r="Y549" s="128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1449.77</v>
      </c>
    </row>
    <row r="550" spans="1:25" x14ac:dyDescent="0.2">
      <c r="A550" s="94">
        <f t="shared" si="14"/>
        <v>41607</v>
      </c>
      <c r="B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1441.7800000000002</v>
      </c>
      <c r="C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1446.71</v>
      </c>
      <c r="D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1466.6</v>
      </c>
      <c r="E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1470.1399999999999</v>
      </c>
      <c r="F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1466.62</v>
      </c>
      <c r="G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1459.6399999999999</v>
      </c>
      <c r="H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1442.24</v>
      </c>
      <c r="I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1506.6799999999998</v>
      </c>
      <c r="J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1464.76</v>
      </c>
      <c r="K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1502.73</v>
      </c>
      <c r="L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1488.1</v>
      </c>
      <c r="M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1465.24</v>
      </c>
      <c r="N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1443.78</v>
      </c>
      <c r="O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1455.46</v>
      </c>
      <c r="P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1452.13</v>
      </c>
      <c r="Q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1446.6799999999998</v>
      </c>
      <c r="R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1525.41</v>
      </c>
      <c r="S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1487.23</v>
      </c>
      <c r="T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1470.9699999999998</v>
      </c>
      <c r="U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1468.1799999999998</v>
      </c>
      <c r="V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1469.72</v>
      </c>
      <c r="W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1460.13</v>
      </c>
      <c r="X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1582.35</v>
      </c>
      <c r="Y550" s="128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1449.4</v>
      </c>
    </row>
    <row r="551" spans="1:25" x14ac:dyDescent="0.2">
      <c r="A551" s="94">
        <f t="shared" si="14"/>
        <v>41608</v>
      </c>
      <c r="B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1444.06</v>
      </c>
      <c r="C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1441.9</v>
      </c>
      <c r="D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1456.3400000000001</v>
      </c>
      <c r="E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1464.04</v>
      </c>
      <c r="F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1460.21</v>
      </c>
      <c r="G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1467.4099999999999</v>
      </c>
      <c r="H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1448.7</v>
      </c>
      <c r="I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1447.8400000000001</v>
      </c>
      <c r="J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1449.49</v>
      </c>
      <c r="K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1466.75</v>
      </c>
      <c r="L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1446.33</v>
      </c>
      <c r="M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1432.55</v>
      </c>
      <c r="N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1455.88</v>
      </c>
      <c r="O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1467.04</v>
      </c>
      <c r="P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1474.51</v>
      </c>
      <c r="Q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1482.4299999999998</v>
      </c>
      <c r="R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1479.6799999999998</v>
      </c>
      <c r="S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1460.75</v>
      </c>
      <c r="T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1465.83</v>
      </c>
      <c r="U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1465.57</v>
      </c>
      <c r="V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1467.27</v>
      </c>
      <c r="W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1465.18</v>
      </c>
      <c r="X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1591.3400000000001</v>
      </c>
      <c r="Y551" s="128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1448.92</v>
      </c>
    </row>
    <row r="552" spans="1:25" x14ac:dyDescent="0.25">
      <c r="A552" s="109"/>
      <c r="B552" s="93"/>
      <c r="C552" s="93"/>
      <c r="D552" s="93"/>
    </row>
    <row r="553" spans="1:25" x14ac:dyDescent="0.25">
      <c r="A553" s="102" t="s">
        <v>162</v>
      </c>
      <c r="B553" s="93"/>
      <c r="C553" s="93"/>
      <c r="D553" s="93"/>
    </row>
    <row r="554" spans="1:25" ht="12.75" x14ac:dyDescent="0.2">
      <c r="A554" s="165" t="s">
        <v>50</v>
      </c>
      <c r="B554" s="168" t="s">
        <v>131</v>
      </c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70"/>
    </row>
    <row r="555" spans="1:25" ht="12.75" x14ac:dyDescent="0.2">
      <c r="A555" s="166"/>
      <c r="B555" s="171"/>
      <c r="C555" s="172"/>
      <c r="D555" s="172"/>
      <c r="E555" s="172"/>
      <c r="F555" s="172"/>
      <c r="G555" s="172"/>
      <c r="H555" s="172"/>
      <c r="I555" s="172"/>
      <c r="J555" s="172"/>
      <c r="K555" s="172"/>
      <c r="L555" s="172"/>
      <c r="M555" s="172"/>
      <c r="N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3"/>
    </row>
    <row r="556" spans="1:25" ht="12.75" x14ac:dyDescent="0.2">
      <c r="A556" s="166"/>
      <c r="B556" s="174" t="s">
        <v>132</v>
      </c>
      <c r="C556" s="163" t="s">
        <v>133</v>
      </c>
      <c r="D556" s="163" t="s">
        <v>134</v>
      </c>
      <c r="E556" s="163" t="s">
        <v>135</v>
      </c>
      <c r="F556" s="163" t="s">
        <v>136</v>
      </c>
      <c r="G556" s="163" t="s">
        <v>137</v>
      </c>
      <c r="H556" s="163" t="s">
        <v>138</v>
      </c>
      <c r="I556" s="163" t="s">
        <v>139</v>
      </c>
      <c r="J556" s="163" t="s">
        <v>140</v>
      </c>
      <c r="K556" s="163" t="s">
        <v>141</v>
      </c>
      <c r="L556" s="163" t="s">
        <v>142</v>
      </c>
      <c r="M556" s="163" t="s">
        <v>143</v>
      </c>
      <c r="N556" s="176" t="s">
        <v>144</v>
      </c>
      <c r="O556" s="163" t="s">
        <v>145</v>
      </c>
      <c r="P556" s="163" t="s">
        <v>146</v>
      </c>
      <c r="Q556" s="163" t="s">
        <v>147</v>
      </c>
      <c r="R556" s="163" t="s">
        <v>148</v>
      </c>
      <c r="S556" s="163" t="s">
        <v>149</v>
      </c>
      <c r="T556" s="163" t="s">
        <v>150</v>
      </c>
      <c r="U556" s="163" t="s">
        <v>151</v>
      </c>
      <c r="V556" s="163" t="s">
        <v>152</v>
      </c>
      <c r="W556" s="163" t="s">
        <v>153</v>
      </c>
      <c r="X556" s="163" t="s">
        <v>154</v>
      </c>
      <c r="Y556" s="163" t="s">
        <v>155</v>
      </c>
    </row>
    <row r="557" spans="1:25" ht="12.75" x14ac:dyDescent="0.2">
      <c r="A557" s="167"/>
      <c r="B557" s="175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7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94">
        <f>A522</f>
        <v>41579</v>
      </c>
      <c r="B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1461.88</v>
      </c>
      <c r="C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1506.45</v>
      </c>
      <c r="D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1527.48</v>
      </c>
      <c r="E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1527.5</v>
      </c>
      <c r="F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1532.1999999999998</v>
      </c>
      <c r="G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1529.0700000000002</v>
      </c>
      <c r="H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1477.93</v>
      </c>
      <c r="I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1627.26</v>
      </c>
      <c r="J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1569.54</v>
      </c>
      <c r="K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1645.62</v>
      </c>
      <c r="L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1613.0500000000002</v>
      </c>
      <c r="M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1498.21</v>
      </c>
      <c r="N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1528.7</v>
      </c>
      <c r="O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1553.33</v>
      </c>
      <c r="P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1561.15</v>
      </c>
      <c r="Q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1556.5</v>
      </c>
      <c r="R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1726.1</v>
      </c>
      <c r="S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1734.0900000000001</v>
      </c>
      <c r="T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1565.58</v>
      </c>
      <c r="U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1456.74</v>
      </c>
      <c r="V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1449.1599999999999</v>
      </c>
      <c r="W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1406.76</v>
      </c>
      <c r="X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1424.1100000000001</v>
      </c>
      <c r="Y558" s="128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1418.42</v>
      </c>
    </row>
    <row r="559" spans="1:25" x14ac:dyDescent="0.2">
      <c r="A559" s="94">
        <f>A558+1</f>
        <v>41580</v>
      </c>
      <c r="B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1425.13</v>
      </c>
      <c r="C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1471.99</v>
      </c>
      <c r="D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1497.4899999999998</v>
      </c>
      <c r="E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1501.8600000000001</v>
      </c>
      <c r="F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1515.77</v>
      </c>
      <c r="G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1497.96</v>
      </c>
      <c r="H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1476.9</v>
      </c>
      <c r="I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1457.19</v>
      </c>
      <c r="J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1410.21</v>
      </c>
      <c r="K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1589.18</v>
      </c>
      <c r="L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1573.2600000000002</v>
      </c>
      <c r="M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1589.47</v>
      </c>
      <c r="N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1600.94</v>
      </c>
      <c r="O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1606.6999999999998</v>
      </c>
      <c r="P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1617.88</v>
      </c>
      <c r="Q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1648.94</v>
      </c>
      <c r="R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1662.26</v>
      </c>
      <c r="S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1644.1100000000001</v>
      </c>
      <c r="T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1456.88</v>
      </c>
      <c r="U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1419.42</v>
      </c>
      <c r="V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1402.2</v>
      </c>
      <c r="W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1420.5500000000002</v>
      </c>
      <c r="X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1468.0900000000001</v>
      </c>
      <c r="Y559" s="128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1406.8</v>
      </c>
    </row>
    <row r="560" spans="1:25" x14ac:dyDescent="0.2">
      <c r="A560" s="94">
        <f t="shared" ref="A560:A587" si="15">A559+1</f>
        <v>41581</v>
      </c>
      <c r="B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1437.3200000000002</v>
      </c>
      <c r="C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1472.97</v>
      </c>
      <c r="D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1503.04</v>
      </c>
      <c r="E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1517.6</v>
      </c>
      <c r="F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1522.4099999999999</v>
      </c>
      <c r="G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1499.5700000000002</v>
      </c>
      <c r="H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1490.96</v>
      </c>
      <c r="I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1482.33</v>
      </c>
      <c r="J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1446.6399999999999</v>
      </c>
      <c r="K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1634.6</v>
      </c>
      <c r="L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1610.37</v>
      </c>
      <c r="M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1604.5500000000002</v>
      </c>
      <c r="N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1616.65</v>
      </c>
      <c r="O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1666.49</v>
      </c>
      <c r="P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1700.65</v>
      </c>
      <c r="Q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1707.82</v>
      </c>
      <c r="R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1700.38</v>
      </c>
      <c r="S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1675.81</v>
      </c>
      <c r="T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1468.6599999999999</v>
      </c>
      <c r="U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1402.65</v>
      </c>
      <c r="V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1397.87</v>
      </c>
      <c r="W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1429.92</v>
      </c>
      <c r="X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1478.79</v>
      </c>
      <c r="Y560" s="128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1411.49</v>
      </c>
    </row>
    <row r="561" spans="1:25" x14ac:dyDescent="0.2">
      <c r="A561" s="94">
        <f t="shared" si="15"/>
        <v>41582</v>
      </c>
      <c r="B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1437.18</v>
      </c>
      <c r="C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1473.06</v>
      </c>
      <c r="D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1503.1</v>
      </c>
      <c r="E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1517.3200000000002</v>
      </c>
      <c r="F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1521.96</v>
      </c>
      <c r="G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1499.1399999999999</v>
      </c>
      <c r="H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1490.1399999999999</v>
      </c>
      <c r="I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1480.5900000000001</v>
      </c>
      <c r="J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1444.9499999999998</v>
      </c>
      <c r="K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1633.8400000000001</v>
      </c>
      <c r="L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1610.02</v>
      </c>
      <c r="M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1604.05</v>
      </c>
      <c r="N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1616.1399999999999</v>
      </c>
      <c r="O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1665.63</v>
      </c>
      <c r="P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1700.27</v>
      </c>
      <c r="Q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1707.76</v>
      </c>
      <c r="R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1699.97</v>
      </c>
      <c r="S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1675.17</v>
      </c>
      <c r="T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1468.16</v>
      </c>
      <c r="U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1403.77</v>
      </c>
      <c r="V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1397.2</v>
      </c>
      <c r="W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1429.27</v>
      </c>
      <c r="X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1473.71</v>
      </c>
      <c r="Y561" s="128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1416.3000000000002</v>
      </c>
    </row>
    <row r="562" spans="1:25" x14ac:dyDescent="0.2">
      <c r="A562" s="94">
        <f t="shared" si="15"/>
        <v>41583</v>
      </c>
      <c r="B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1453.94</v>
      </c>
      <c r="C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1494.19</v>
      </c>
      <c r="D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1513.53</v>
      </c>
      <c r="E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1530.58</v>
      </c>
      <c r="F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1530.48</v>
      </c>
      <c r="G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1509.9299999999998</v>
      </c>
      <c r="H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1478.9</v>
      </c>
      <c r="I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1619.25</v>
      </c>
      <c r="J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1591.31</v>
      </c>
      <c r="K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1686.37</v>
      </c>
      <c r="L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1679.42</v>
      </c>
      <c r="M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1567.62</v>
      </c>
      <c r="N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1576.69</v>
      </c>
      <c r="O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1613.9899999999998</v>
      </c>
      <c r="P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1581.3600000000001</v>
      </c>
      <c r="Q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1590.48</v>
      </c>
      <c r="R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1781.42</v>
      </c>
      <c r="S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1756.65</v>
      </c>
      <c r="T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1566.2800000000002</v>
      </c>
      <c r="U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1471.37</v>
      </c>
      <c r="V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1481.65</v>
      </c>
      <c r="W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1427</v>
      </c>
      <c r="X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1431.8000000000002</v>
      </c>
      <c r="Y562" s="128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1412.03</v>
      </c>
    </row>
    <row r="563" spans="1:25" x14ac:dyDescent="0.2">
      <c r="A563" s="94">
        <f t="shared" si="15"/>
        <v>41584</v>
      </c>
      <c r="B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1478.52</v>
      </c>
      <c r="C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1518.02</v>
      </c>
      <c r="D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1548.1100000000001</v>
      </c>
      <c r="E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1562.0500000000002</v>
      </c>
      <c r="F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1557.3</v>
      </c>
      <c r="G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1544.0300000000002</v>
      </c>
      <c r="H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1490.42</v>
      </c>
      <c r="I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1643.96</v>
      </c>
      <c r="J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1609.38</v>
      </c>
      <c r="K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1711.21</v>
      </c>
      <c r="L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1704.65</v>
      </c>
      <c r="M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1572.3400000000001</v>
      </c>
      <c r="N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1599.84</v>
      </c>
      <c r="O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1614.04</v>
      </c>
      <c r="P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1613.9899999999998</v>
      </c>
      <c r="Q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1623.98</v>
      </c>
      <c r="R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1829.88</v>
      </c>
      <c r="S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1801.9499999999998</v>
      </c>
      <c r="T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1580.97</v>
      </c>
      <c r="U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1517.54</v>
      </c>
      <c r="V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1538.19</v>
      </c>
      <c r="W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1468.0900000000001</v>
      </c>
      <c r="X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1444.9</v>
      </c>
      <c r="Y563" s="128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1430.25</v>
      </c>
    </row>
    <row r="564" spans="1:25" x14ac:dyDescent="0.2">
      <c r="A564" s="94">
        <f t="shared" si="15"/>
        <v>41585</v>
      </c>
      <c r="B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1470.26</v>
      </c>
      <c r="C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1525.32</v>
      </c>
      <c r="D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1551.88</v>
      </c>
      <c r="E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1561.3400000000001</v>
      </c>
      <c r="F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1556.69</v>
      </c>
      <c r="G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1552.1999999999998</v>
      </c>
      <c r="H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1501.67</v>
      </c>
      <c r="I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1649.4</v>
      </c>
      <c r="J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1580.9099999999999</v>
      </c>
      <c r="K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1661.1599999999999</v>
      </c>
      <c r="L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1621.54</v>
      </c>
      <c r="M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1500.8400000000001</v>
      </c>
      <c r="N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1523.23</v>
      </c>
      <c r="O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1538.85</v>
      </c>
      <c r="P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1535.05</v>
      </c>
      <c r="Q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1523.74</v>
      </c>
      <c r="R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1661.56</v>
      </c>
      <c r="S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1634.67</v>
      </c>
      <c r="T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1521.68</v>
      </c>
      <c r="U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1501.62</v>
      </c>
      <c r="V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1521.41</v>
      </c>
      <c r="W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1448.1100000000001</v>
      </c>
      <c r="X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1431.64</v>
      </c>
      <c r="Y564" s="128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1412.31</v>
      </c>
    </row>
    <row r="565" spans="1:25" x14ac:dyDescent="0.2">
      <c r="A565" s="94">
        <f t="shared" si="15"/>
        <v>41586</v>
      </c>
      <c r="B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1439.4499999999998</v>
      </c>
      <c r="C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1481.48</v>
      </c>
      <c r="D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1497.31</v>
      </c>
      <c r="E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1517.58</v>
      </c>
      <c r="F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1517.54</v>
      </c>
      <c r="G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1501.5900000000001</v>
      </c>
      <c r="H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1454.15</v>
      </c>
      <c r="I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1599.49</v>
      </c>
      <c r="J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1539</v>
      </c>
      <c r="K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1595.73</v>
      </c>
      <c r="L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1567</v>
      </c>
      <c r="M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1480.4699999999998</v>
      </c>
      <c r="N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1501.4299999999998</v>
      </c>
      <c r="O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1516.13</v>
      </c>
      <c r="P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1523.74</v>
      </c>
      <c r="Q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1523.81</v>
      </c>
      <c r="R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1611.2800000000002</v>
      </c>
      <c r="S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1592.19</v>
      </c>
      <c r="T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1424.8600000000001</v>
      </c>
      <c r="U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1401.15</v>
      </c>
      <c r="V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1415.27</v>
      </c>
      <c r="W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1425.56</v>
      </c>
      <c r="X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1489.6799999999998</v>
      </c>
      <c r="Y565" s="128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1418.91</v>
      </c>
    </row>
    <row r="566" spans="1:25" x14ac:dyDescent="0.2">
      <c r="A566" s="94">
        <f t="shared" si="15"/>
        <v>41587</v>
      </c>
      <c r="B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1410.5500000000002</v>
      </c>
      <c r="C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1458.23</v>
      </c>
      <c r="D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1487.24</v>
      </c>
      <c r="E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1504.8400000000001</v>
      </c>
      <c r="F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1509.33</v>
      </c>
      <c r="G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1504.5900000000001</v>
      </c>
      <c r="H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1462.48</v>
      </c>
      <c r="I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1450.9499999999998</v>
      </c>
      <c r="J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1422.28</v>
      </c>
      <c r="K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1580.4099999999999</v>
      </c>
      <c r="L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1549.8200000000002</v>
      </c>
      <c r="M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1559.5900000000001</v>
      </c>
      <c r="N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1559.5700000000002</v>
      </c>
      <c r="O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1601.75</v>
      </c>
      <c r="P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1623.67</v>
      </c>
      <c r="Q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1648.1399999999999</v>
      </c>
      <c r="R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1628.9299999999998</v>
      </c>
      <c r="S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1592.0500000000002</v>
      </c>
      <c r="T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1408.98</v>
      </c>
      <c r="U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1441.8000000000002</v>
      </c>
      <c r="V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1431.9</v>
      </c>
      <c r="W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1433.85</v>
      </c>
      <c r="X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1480.9</v>
      </c>
      <c r="Y566" s="128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1414.52</v>
      </c>
    </row>
    <row r="567" spans="1:25" x14ac:dyDescent="0.2">
      <c r="A567" s="94">
        <f t="shared" si="15"/>
        <v>41588</v>
      </c>
      <c r="B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1424.5900000000001</v>
      </c>
      <c r="C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1466.03</v>
      </c>
      <c r="D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1499.9299999999998</v>
      </c>
      <c r="E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1508.93</v>
      </c>
      <c r="F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1513.5700000000002</v>
      </c>
      <c r="G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1518.3899999999999</v>
      </c>
      <c r="H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1474.44</v>
      </c>
      <c r="I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1446.12</v>
      </c>
      <c r="J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1403.62</v>
      </c>
      <c r="K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1563.52</v>
      </c>
      <c r="L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1520.53</v>
      </c>
      <c r="M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1516.02</v>
      </c>
      <c r="N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1553.34</v>
      </c>
      <c r="O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1573.29</v>
      </c>
      <c r="P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1583.6599999999999</v>
      </c>
      <c r="Q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1594.4699999999998</v>
      </c>
      <c r="R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1610.5</v>
      </c>
      <c r="S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1559.1799999999998</v>
      </c>
      <c r="T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1394.6999999999998</v>
      </c>
      <c r="U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1435.1</v>
      </c>
      <c r="V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1430.8600000000001</v>
      </c>
      <c r="W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1417.54</v>
      </c>
      <c r="X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1483.34</v>
      </c>
      <c r="Y567" s="128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1416</v>
      </c>
    </row>
    <row r="568" spans="1:25" x14ac:dyDescent="0.2">
      <c r="A568" s="94">
        <f t="shared" si="15"/>
        <v>41589</v>
      </c>
      <c r="B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1429.72</v>
      </c>
      <c r="C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1470.24</v>
      </c>
      <c r="D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1493.39</v>
      </c>
      <c r="E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1509.54</v>
      </c>
      <c r="F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1513.8400000000001</v>
      </c>
      <c r="G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1497.68</v>
      </c>
      <c r="H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1443.71</v>
      </c>
      <c r="I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1580.76</v>
      </c>
      <c r="J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1527.54</v>
      </c>
      <c r="K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1576.85</v>
      </c>
      <c r="L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1553.3899999999999</v>
      </c>
      <c r="M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1457.3200000000002</v>
      </c>
      <c r="N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1480.19</v>
      </c>
      <c r="O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1493.8899999999999</v>
      </c>
      <c r="P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1497.4299999999998</v>
      </c>
      <c r="Q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1490.28</v>
      </c>
      <c r="R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1595.03</v>
      </c>
      <c r="S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1575.6100000000001</v>
      </c>
      <c r="T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1436.17</v>
      </c>
      <c r="U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1407.8000000000002</v>
      </c>
      <c r="V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1405.54</v>
      </c>
      <c r="W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1425.31</v>
      </c>
      <c r="X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1470.0700000000002</v>
      </c>
      <c r="Y568" s="128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1410.3600000000001</v>
      </c>
    </row>
    <row r="569" spans="1:25" x14ac:dyDescent="0.2">
      <c r="A569" s="94">
        <f t="shared" si="15"/>
        <v>41590</v>
      </c>
      <c r="B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1415.56</v>
      </c>
      <c r="C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1457.77</v>
      </c>
      <c r="D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1479.42</v>
      </c>
      <c r="E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1494.59</v>
      </c>
      <c r="F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1494.57</v>
      </c>
      <c r="G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1479.51</v>
      </c>
      <c r="H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1431.6</v>
      </c>
      <c r="I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1565.3000000000002</v>
      </c>
      <c r="J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1513.58</v>
      </c>
      <c r="K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1564.83</v>
      </c>
      <c r="L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1537.8899999999999</v>
      </c>
      <c r="M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1458.47</v>
      </c>
      <c r="N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1481.24</v>
      </c>
      <c r="O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1495.02</v>
      </c>
      <c r="P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1498.51</v>
      </c>
      <c r="Q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1491.49</v>
      </c>
      <c r="R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1598.52</v>
      </c>
      <c r="S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1580.19</v>
      </c>
      <c r="T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1438.4299999999998</v>
      </c>
      <c r="U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1405</v>
      </c>
      <c r="V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1407.0700000000002</v>
      </c>
      <c r="W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1424.67</v>
      </c>
      <c r="X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1461</v>
      </c>
      <c r="Y569" s="128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1409.6100000000001</v>
      </c>
    </row>
    <row r="570" spans="1:25" x14ac:dyDescent="0.2">
      <c r="A570" s="94">
        <f t="shared" si="15"/>
        <v>41591</v>
      </c>
      <c r="B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1415.3200000000002</v>
      </c>
      <c r="C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1457.48</v>
      </c>
      <c r="D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1490.46</v>
      </c>
      <c r="E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1494.31</v>
      </c>
      <c r="F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1494.42</v>
      </c>
      <c r="G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1498.4</v>
      </c>
      <c r="H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1444.63</v>
      </c>
      <c r="I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1556.8200000000002</v>
      </c>
      <c r="J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1502.56</v>
      </c>
      <c r="K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1537.8</v>
      </c>
      <c r="L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1520.58</v>
      </c>
      <c r="M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1436.85</v>
      </c>
      <c r="N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1451.6399999999999</v>
      </c>
      <c r="O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1481.04</v>
      </c>
      <c r="P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1474.38</v>
      </c>
      <c r="Q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1477.7800000000002</v>
      </c>
      <c r="R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1577.81</v>
      </c>
      <c r="S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1538.49</v>
      </c>
      <c r="T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1437.5700000000002</v>
      </c>
      <c r="U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1394.71</v>
      </c>
      <c r="V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1406.46</v>
      </c>
      <c r="W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1421.53</v>
      </c>
      <c r="X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1457.75</v>
      </c>
      <c r="Y570" s="128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1405.7</v>
      </c>
    </row>
    <row r="571" spans="1:25" x14ac:dyDescent="0.2">
      <c r="A571" s="94">
        <f t="shared" si="15"/>
        <v>41592</v>
      </c>
      <c r="B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1421.3899999999999</v>
      </c>
      <c r="C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1464.53</v>
      </c>
      <c r="D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1490.3899999999999</v>
      </c>
      <c r="E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1494.27</v>
      </c>
      <c r="F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1498.17</v>
      </c>
      <c r="G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1490.6100000000001</v>
      </c>
      <c r="H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1444.37</v>
      </c>
      <c r="I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1556.74</v>
      </c>
      <c r="J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1502.5</v>
      </c>
      <c r="K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1533.9499999999998</v>
      </c>
      <c r="L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1517.69</v>
      </c>
      <c r="M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1431.8600000000001</v>
      </c>
      <c r="N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1443.3899999999999</v>
      </c>
      <c r="O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1462.05</v>
      </c>
      <c r="P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1465.29</v>
      </c>
      <c r="Q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1468.48</v>
      </c>
      <c r="R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1555.23</v>
      </c>
      <c r="S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1502.19</v>
      </c>
      <c r="T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1407.19</v>
      </c>
      <c r="U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1394.6100000000001</v>
      </c>
      <c r="V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1406.3200000000002</v>
      </c>
      <c r="W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1425.6100000000001</v>
      </c>
      <c r="X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1454.04</v>
      </c>
      <c r="Y571" s="128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1407.99</v>
      </c>
    </row>
    <row r="572" spans="1:25" x14ac:dyDescent="0.2">
      <c r="A572" s="94">
        <f t="shared" si="15"/>
        <v>41593</v>
      </c>
      <c r="B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1418.3400000000001</v>
      </c>
      <c r="C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1461.71</v>
      </c>
      <c r="D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1488.06</v>
      </c>
      <c r="E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1491.78</v>
      </c>
      <c r="F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1495.9099999999999</v>
      </c>
      <c r="G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1484.12</v>
      </c>
      <c r="H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1435.79</v>
      </c>
      <c r="I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1546.71</v>
      </c>
      <c r="J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1499.9299999999998</v>
      </c>
      <c r="K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1564.6999999999998</v>
      </c>
      <c r="L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1560.23</v>
      </c>
      <c r="M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1446.28</v>
      </c>
      <c r="N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1452.38</v>
      </c>
      <c r="O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1461.74</v>
      </c>
      <c r="P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1464.9499999999998</v>
      </c>
      <c r="Q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1458.54</v>
      </c>
      <c r="R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1533.3600000000001</v>
      </c>
      <c r="S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1502.3600000000001</v>
      </c>
      <c r="T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1406.94</v>
      </c>
      <c r="U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1394.76</v>
      </c>
      <c r="V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1406.6599999999999</v>
      </c>
      <c r="W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1424.1599999999999</v>
      </c>
      <c r="X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1459.44</v>
      </c>
      <c r="Y572" s="128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1408.63</v>
      </c>
    </row>
    <row r="573" spans="1:25" x14ac:dyDescent="0.2">
      <c r="A573" s="94">
        <f t="shared" si="15"/>
        <v>41594</v>
      </c>
      <c r="B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1408.26</v>
      </c>
      <c r="C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1464.29</v>
      </c>
      <c r="D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1498.67</v>
      </c>
      <c r="E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1507.78</v>
      </c>
      <c r="F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1507.79</v>
      </c>
      <c r="G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1494.52</v>
      </c>
      <c r="H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1466.4699999999998</v>
      </c>
      <c r="I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1440.22</v>
      </c>
      <c r="J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1404.51</v>
      </c>
      <c r="K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1535.5900000000001</v>
      </c>
      <c r="L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1521.98</v>
      </c>
      <c r="M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1508.1799999999998</v>
      </c>
      <c r="N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1526.04</v>
      </c>
      <c r="O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1539.98</v>
      </c>
      <c r="P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1554.67</v>
      </c>
      <c r="Q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1574.87</v>
      </c>
      <c r="R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1569.99</v>
      </c>
      <c r="S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1519.54</v>
      </c>
      <c r="T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1428.3899999999999</v>
      </c>
      <c r="U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1428.15</v>
      </c>
      <c r="V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1428.3600000000001</v>
      </c>
      <c r="W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1430.97</v>
      </c>
      <c r="X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1466.96</v>
      </c>
      <c r="Y573" s="128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1408.43</v>
      </c>
    </row>
    <row r="574" spans="1:25" x14ac:dyDescent="0.2">
      <c r="A574" s="94">
        <f t="shared" si="15"/>
        <v>41595</v>
      </c>
      <c r="B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1403.26</v>
      </c>
      <c r="C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1442.31</v>
      </c>
      <c r="D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1465.6399999999999</v>
      </c>
      <c r="E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1478.22</v>
      </c>
      <c r="F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1482.16</v>
      </c>
      <c r="G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1446</v>
      </c>
      <c r="H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1474.63</v>
      </c>
      <c r="I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1446.79</v>
      </c>
      <c r="J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1410.87</v>
      </c>
      <c r="K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1574.77</v>
      </c>
      <c r="L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1526.15</v>
      </c>
      <c r="M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1516.9099999999999</v>
      </c>
      <c r="N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1512.8200000000002</v>
      </c>
      <c r="O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1517.1</v>
      </c>
      <c r="P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1512.96</v>
      </c>
      <c r="Q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1495.49</v>
      </c>
      <c r="R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1475.3600000000001</v>
      </c>
      <c r="S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1439.49</v>
      </c>
      <c r="T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1427.48</v>
      </c>
      <c r="U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1427.6599999999999</v>
      </c>
      <c r="V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1428.3899999999999</v>
      </c>
      <c r="W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1430.3200000000002</v>
      </c>
      <c r="X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1514.78</v>
      </c>
      <c r="Y574" s="128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1413.88</v>
      </c>
    </row>
    <row r="575" spans="1:25" x14ac:dyDescent="0.2">
      <c r="A575" s="94">
        <f t="shared" si="15"/>
        <v>41596</v>
      </c>
      <c r="B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1400.04</v>
      </c>
      <c r="C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1440.49</v>
      </c>
      <c r="D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1467.9099999999999</v>
      </c>
      <c r="E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1482.67</v>
      </c>
      <c r="F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1478.8899999999999</v>
      </c>
      <c r="G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1454.1100000000001</v>
      </c>
      <c r="H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1421.3899999999999</v>
      </c>
      <c r="I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1528.37</v>
      </c>
      <c r="J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1468.42</v>
      </c>
      <c r="K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1505.08</v>
      </c>
      <c r="L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1493.5700000000002</v>
      </c>
      <c r="M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1417.2800000000002</v>
      </c>
      <c r="N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1437.18</v>
      </c>
      <c r="O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1434.23</v>
      </c>
      <c r="P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1443.1100000000001</v>
      </c>
      <c r="Q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1446.12</v>
      </c>
      <c r="R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1520.7</v>
      </c>
      <c r="S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1484.3</v>
      </c>
      <c r="T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1435.33</v>
      </c>
      <c r="U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1431.15</v>
      </c>
      <c r="V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1431.33</v>
      </c>
      <c r="W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1423.44</v>
      </c>
      <c r="X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1502.85</v>
      </c>
      <c r="Y575" s="128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1409.3200000000002</v>
      </c>
    </row>
    <row r="576" spans="1:25" x14ac:dyDescent="0.2">
      <c r="A576" s="94">
        <f t="shared" si="15"/>
        <v>41597</v>
      </c>
      <c r="B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1400.49</v>
      </c>
      <c r="C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1440.62</v>
      </c>
      <c r="D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1468.48</v>
      </c>
      <c r="E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1482.98</v>
      </c>
      <c r="F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1479.22</v>
      </c>
      <c r="G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1454.56</v>
      </c>
      <c r="H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1421.93</v>
      </c>
      <c r="I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1528.38</v>
      </c>
      <c r="J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1467.58</v>
      </c>
      <c r="K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1503.96</v>
      </c>
      <c r="L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1492.53</v>
      </c>
      <c r="M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1416.12</v>
      </c>
      <c r="N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1436.26</v>
      </c>
      <c r="O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1433.27</v>
      </c>
      <c r="P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1442.31</v>
      </c>
      <c r="Q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1445.5300000000002</v>
      </c>
      <c r="R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1520.31</v>
      </c>
      <c r="S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1484</v>
      </c>
      <c r="T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1433.5900000000001</v>
      </c>
      <c r="U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1429.9499999999998</v>
      </c>
      <c r="V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1430.18</v>
      </c>
      <c r="W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1422.57</v>
      </c>
      <c r="X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1499.5</v>
      </c>
      <c r="Y576" s="128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1408.45</v>
      </c>
    </row>
    <row r="577" spans="1:25" x14ac:dyDescent="0.2">
      <c r="A577" s="94">
        <f t="shared" si="15"/>
        <v>41598</v>
      </c>
      <c r="B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1403.41</v>
      </c>
      <c r="C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1454.29</v>
      </c>
      <c r="D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1475.75</v>
      </c>
      <c r="E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1479.48</v>
      </c>
      <c r="F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1472.06</v>
      </c>
      <c r="G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1468.5700000000002</v>
      </c>
      <c r="H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1431.38</v>
      </c>
      <c r="I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1528.67</v>
      </c>
      <c r="J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1457.81</v>
      </c>
      <c r="K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1491.97</v>
      </c>
      <c r="L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1455.62</v>
      </c>
      <c r="M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1429.3400000000001</v>
      </c>
      <c r="N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1405.9299999999998</v>
      </c>
      <c r="O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1397.0300000000002</v>
      </c>
      <c r="P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1394.1799999999998</v>
      </c>
      <c r="Q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1396.4099999999999</v>
      </c>
      <c r="R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1462.13</v>
      </c>
      <c r="S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1437.94</v>
      </c>
      <c r="T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1434.15</v>
      </c>
      <c r="U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1430.2800000000002</v>
      </c>
      <c r="V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1404.9</v>
      </c>
      <c r="W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1424.76</v>
      </c>
      <c r="X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1533.52</v>
      </c>
      <c r="Y577" s="128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1445.72</v>
      </c>
    </row>
    <row r="578" spans="1:25" x14ac:dyDescent="0.2">
      <c r="A578" s="94">
        <f t="shared" si="15"/>
        <v>41599</v>
      </c>
      <c r="B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1406.42</v>
      </c>
      <c r="C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1430.38</v>
      </c>
      <c r="D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1447.04</v>
      </c>
      <c r="E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1461.02</v>
      </c>
      <c r="F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1453.92</v>
      </c>
      <c r="G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1430.52</v>
      </c>
      <c r="H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1400.35</v>
      </c>
      <c r="I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1487.68</v>
      </c>
      <c r="J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1447.98</v>
      </c>
      <c r="K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1476.9</v>
      </c>
      <c r="L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1462.62</v>
      </c>
      <c r="M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1409.19</v>
      </c>
      <c r="N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1406.96</v>
      </c>
      <c r="O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1420.6599999999999</v>
      </c>
      <c r="P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1420.6</v>
      </c>
      <c r="Q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1412.05</v>
      </c>
      <c r="R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1479.06</v>
      </c>
      <c r="S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1437.56</v>
      </c>
      <c r="T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1435.4099999999999</v>
      </c>
      <c r="U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1431.98</v>
      </c>
      <c r="V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1431.93</v>
      </c>
      <c r="W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1424.98</v>
      </c>
      <c r="X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1529.46</v>
      </c>
      <c r="Y578" s="128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1430.0100000000002</v>
      </c>
    </row>
    <row r="579" spans="1:25" x14ac:dyDescent="0.2">
      <c r="A579" s="94">
        <f t="shared" si="15"/>
        <v>41600</v>
      </c>
      <c r="B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1407.62</v>
      </c>
      <c r="C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1395.55</v>
      </c>
      <c r="D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1411.1</v>
      </c>
      <c r="E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1439.8200000000002</v>
      </c>
      <c r="F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1420.4</v>
      </c>
      <c r="G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1410.9099999999999</v>
      </c>
      <c r="H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1408.88</v>
      </c>
      <c r="I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1467.19</v>
      </c>
      <c r="J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1423.83</v>
      </c>
      <c r="K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1461.69</v>
      </c>
      <c r="L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1435.22</v>
      </c>
      <c r="M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1427.06</v>
      </c>
      <c r="N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1426.7</v>
      </c>
      <c r="O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1424.34</v>
      </c>
      <c r="P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1424.77</v>
      </c>
      <c r="Q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1423.8600000000001</v>
      </c>
      <c r="R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1443.75</v>
      </c>
      <c r="S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1421.75</v>
      </c>
      <c r="T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1436.92</v>
      </c>
      <c r="U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1432.4</v>
      </c>
      <c r="V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1436.3200000000002</v>
      </c>
      <c r="W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1426.65</v>
      </c>
      <c r="X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1549.6100000000001</v>
      </c>
      <c r="Y579" s="128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1445.07</v>
      </c>
    </row>
    <row r="580" spans="1:25" x14ac:dyDescent="0.2">
      <c r="A580" s="94">
        <f t="shared" si="15"/>
        <v>41601</v>
      </c>
      <c r="B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1407.67</v>
      </c>
      <c r="C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1405.8</v>
      </c>
      <c r="D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1405.05</v>
      </c>
      <c r="E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1404.25</v>
      </c>
      <c r="F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1403.87</v>
      </c>
      <c r="G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1403.87</v>
      </c>
      <c r="H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1405.97</v>
      </c>
      <c r="I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1408.49</v>
      </c>
      <c r="J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1415.37</v>
      </c>
      <c r="K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1446.77</v>
      </c>
      <c r="L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1419.21</v>
      </c>
      <c r="M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1402.49</v>
      </c>
      <c r="N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1428.68</v>
      </c>
      <c r="O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1442.8400000000001</v>
      </c>
      <c r="P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1446.29</v>
      </c>
      <c r="Q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1464.82</v>
      </c>
      <c r="R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1462.3200000000002</v>
      </c>
      <c r="S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1433.22</v>
      </c>
      <c r="T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1430.6100000000001</v>
      </c>
      <c r="U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1429.6999999999998</v>
      </c>
      <c r="V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1428.42</v>
      </c>
      <c r="W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1438.6</v>
      </c>
      <c r="X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1566.6</v>
      </c>
      <c r="Y580" s="128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1461.2800000000002</v>
      </c>
    </row>
    <row r="581" spans="1:25" x14ac:dyDescent="0.2">
      <c r="A581" s="94">
        <f t="shared" si="15"/>
        <v>41602</v>
      </c>
      <c r="B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1418.7600000000002</v>
      </c>
      <c r="C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1409.62</v>
      </c>
      <c r="D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1409.42</v>
      </c>
      <c r="E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1412.53</v>
      </c>
      <c r="F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1415.82</v>
      </c>
      <c r="G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1426.6799999999998</v>
      </c>
      <c r="H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1413.63</v>
      </c>
      <c r="I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1403.6599999999999</v>
      </c>
      <c r="J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1413.71</v>
      </c>
      <c r="K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1462.5900000000001</v>
      </c>
      <c r="L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1425.8600000000001</v>
      </c>
      <c r="M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1418.7800000000002</v>
      </c>
      <c r="N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1428.66</v>
      </c>
      <c r="O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1453.85</v>
      </c>
      <c r="P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1477.1</v>
      </c>
      <c r="Q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1481.17</v>
      </c>
      <c r="R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1462.1</v>
      </c>
      <c r="S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1399.6</v>
      </c>
      <c r="T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1428.35</v>
      </c>
      <c r="U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1429.6999999999998</v>
      </c>
      <c r="V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1430.9299999999998</v>
      </c>
      <c r="W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1437.99</v>
      </c>
      <c r="X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1583.4</v>
      </c>
      <c r="Y581" s="128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1462.39</v>
      </c>
    </row>
    <row r="582" spans="1:25" x14ac:dyDescent="0.2">
      <c r="A582" s="94">
        <f t="shared" si="15"/>
        <v>41603</v>
      </c>
      <c r="B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1408.9299999999998</v>
      </c>
      <c r="C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1396.8</v>
      </c>
      <c r="D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1417.78</v>
      </c>
      <c r="E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1430.3899999999999</v>
      </c>
      <c r="F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1420.6</v>
      </c>
      <c r="G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1411.6100000000001</v>
      </c>
      <c r="H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1407</v>
      </c>
      <c r="I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1467.53</v>
      </c>
      <c r="J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1424.5</v>
      </c>
      <c r="K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1476.96</v>
      </c>
      <c r="L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1449.12</v>
      </c>
      <c r="M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1427.6599999999999</v>
      </c>
      <c r="N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1412.99</v>
      </c>
      <c r="O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1396.5</v>
      </c>
      <c r="P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1397.69</v>
      </c>
      <c r="Q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1407.8400000000001</v>
      </c>
      <c r="R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1454.76</v>
      </c>
      <c r="S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1432.28</v>
      </c>
      <c r="T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1436.1399999999999</v>
      </c>
      <c r="U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1436.9899999999998</v>
      </c>
      <c r="V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1437.6599999999999</v>
      </c>
      <c r="W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1426.8600000000001</v>
      </c>
      <c r="X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1561.71</v>
      </c>
      <c r="Y582" s="128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1438.7</v>
      </c>
    </row>
    <row r="583" spans="1:25" x14ac:dyDescent="0.2">
      <c r="A583" s="94">
        <f t="shared" si="15"/>
        <v>41604</v>
      </c>
      <c r="B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1408.37</v>
      </c>
      <c r="C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1405.5700000000002</v>
      </c>
      <c r="D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1417.8400000000001</v>
      </c>
      <c r="E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1430.3899999999999</v>
      </c>
      <c r="F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1420.8200000000002</v>
      </c>
      <c r="G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1414.75</v>
      </c>
      <c r="H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1405.99</v>
      </c>
      <c r="I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1468.38</v>
      </c>
      <c r="J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1437.19</v>
      </c>
      <c r="K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1492.48</v>
      </c>
      <c r="L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1481.06</v>
      </c>
      <c r="M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1408.38</v>
      </c>
      <c r="N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1427.3200000000002</v>
      </c>
      <c r="O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1430.02</v>
      </c>
      <c r="P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1433.1</v>
      </c>
      <c r="Q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1424.29</v>
      </c>
      <c r="R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1511.71</v>
      </c>
      <c r="S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1473.3</v>
      </c>
      <c r="T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1435.83</v>
      </c>
      <c r="U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1436.56</v>
      </c>
      <c r="V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1436.9299999999998</v>
      </c>
      <c r="W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1424.1399999999999</v>
      </c>
      <c r="X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1540.6399999999999</v>
      </c>
      <c r="Y583" s="128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1428.27</v>
      </c>
    </row>
    <row r="584" spans="1:25" x14ac:dyDescent="0.2">
      <c r="A584" s="94">
        <f t="shared" si="15"/>
        <v>41605</v>
      </c>
      <c r="B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1408.25</v>
      </c>
      <c r="C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1417.85</v>
      </c>
      <c r="D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1430.6399999999999</v>
      </c>
      <c r="E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1437.12</v>
      </c>
      <c r="F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1433.8899999999999</v>
      </c>
      <c r="G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1430.3000000000002</v>
      </c>
      <c r="H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1398.24</v>
      </c>
      <c r="I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1480.92</v>
      </c>
      <c r="J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1442.69</v>
      </c>
      <c r="K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1500.15</v>
      </c>
      <c r="L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1503.8200000000002</v>
      </c>
      <c r="M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1422.35</v>
      </c>
      <c r="N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1436.75</v>
      </c>
      <c r="O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1442.4699999999998</v>
      </c>
      <c r="P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1445.24</v>
      </c>
      <c r="Q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1448.5</v>
      </c>
      <c r="R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1532.42</v>
      </c>
      <c r="S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1483.29</v>
      </c>
      <c r="T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1435.95</v>
      </c>
      <c r="U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1435.92</v>
      </c>
      <c r="V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1436.9299999999998</v>
      </c>
      <c r="W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1424.28</v>
      </c>
      <c r="X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1521.33</v>
      </c>
      <c r="Y584" s="128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1414.92</v>
      </c>
    </row>
    <row r="585" spans="1:25" x14ac:dyDescent="0.2">
      <c r="A585" s="94">
        <f t="shared" si="15"/>
        <v>41606</v>
      </c>
      <c r="B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1398.6399999999999</v>
      </c>
      <c r="C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1430.37</v>
      </c>
      <c r="D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1453.77</v>
      </c>
      <c r="E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1464.4</v>
      </c>
      <c r="F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1457.3200000000002</v>
      </c>
      <c r="G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1450.13</v>
      </c>
      <c r="H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1406.49</v>
      </c>
      <c r="I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1485.4</v>
      </c>
      <c r="J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1443.33</v>
      </c>
      <c r="K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1482.5</v>
      </c>
      <c r="L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1471.49</v>
      </c>
      <c r="M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1399.47</v>
      </c>
      <c r="N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1408.85</v>
      </c>
      <c r="O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1419.82</v>
      </c>
      <c r="P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1428.03</v>
      </c>
      <c r="Q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1449.54</v>
      </c>
      <c r="R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1534.0700000000002</v>
      </c>
      <c r="S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1485.23</v>
      </c>
      <c r="T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1430.45</v>
      </c>
      <c r="U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1431.33</v>
      </c>
      <c r="V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1432.32</v>
      </c>
      <c r="W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1423.29</v>
      </c>
      <c r="X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1511.32</v>
      </c>
      <c r="Y585" s="128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1414.3</v>
      </c>
    </row>
    <row r="586" spans="1:25" x14ac:dyDescent="0.2">
      <c r="A586" s="94">
        <f t="shared" si="15"/>
        <v>41607</v>
      </c>
      <c r="B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1406.78</v>
      </c>
      <c r="C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1411.42</v>
      </c>
      <c r="D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1430.13</v>
      </c>
      <c r="E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1433.47</v>
      </c>
      <c r="F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1430.15</v>
      </c>
      <c r="G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1423.5900000000001</v>
      </c>
      <c r="H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1407.22</v>
      </c>
      <c r="I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1467.83</v>
      </c>
      <c r="J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1428.4099999999999</v>
      </c>
      <c r="K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1464.12</v>
      </c>
      <c r="L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1450.3600000000001</v>
      </c>
      <c r="M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1428.8600000000001</v>
      </c>
      <c r="N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1408.67</v>
      </c>
      <c r="O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1419.6599999999999</v>
      </c>
      <c r="P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1416.52</v>
      </c>
      <c r="Q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1411.3899999999999</v>
      </c>
      <c r="R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1485.45</v>
      </c>
      <c r="S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1449.54</v>
      </c>
      <c r="T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1434.25</v>
      </c>
      <c r="U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1431.62</v>
      </c>
      <c r="V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1433.0700000000002</v>
      </c>
      <c r="W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1424.05</v>
      </c>
      <c r="X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1539.02</v>
      </c>
      <c r="Y586" s="128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1413.95</v>
      </c>
    </row>
    <row r="587" spans="1:25" x14ac:dyDescent="0.2">
      <c r="A587" s="94">
        <f t="shared" si="15"/>
        <v>41608</v>
      </c>
      <c r="B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1408.9299999999998</v>
      </c>
      <c r="C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1406.9</v>
      </c>
      <c r="D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1420.48</v>
      </c>
      <c r="E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1427.73</v>
      </c>
      <c r="F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1424.12</v>
      </c>
      <c r="G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1430.9</v>
      </c>
      <c r="H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1413.29</v>
      </c>
      <c r="I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1412.49</v>
      </c>
      <c r="J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1414.04</v>
      </c>
      <c r="K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1430.27</v>
      </c>
      <c r="L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1411.06</v>
      </c>
      <c r="M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1398.1</v>
      </c>
      <c r="N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1420.05</v>
      </c>
      <c r="O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1430.5500000000002</v>
      </c>
      <c r="P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1437.5700000000002</v>
      </c>
      <c r="Q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1445.02</v>
      </c>
      <c r="R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1442.4299999999998</v>
      </c>
      <c r="S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1424.63</v>
      </c>
      <c r="T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1429.4</v>
      </c>
      <c r="U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1429.1599999999999</v>
      </c>
      <c r="V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1430.77</v>
      </c>
      <c r="W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1428.8000000000002</v>
      </c>
      <c r="X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1547.47</v>
      </c>
      <c r="Y587" s="128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1413.5</v>
      </c>
    </row>
    <row r="589" spans="1:25" x14ac:dyDescent="0.2">
      <c r="A589" s="188" t="s">
        <v>168</v>
      </c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9" t="s">
        <v>5</v>
      </c>
      <c r="O589" s="189"/>
      <c r="P589" s="189" t="s">
        <v>165</v>
      </c>
      <c r="Q589" s="189"/>
      <c r="R589" s="189" t="s">
        <v>166</v>
      </c>
      <c r="S589" s="189"/>
      <c r="T589" s="189" t="s">
        <v>167</v>
      </c>
      <c r="U589" s="189"/>
      <c r="V589" s="103"/>
      <c r="W589" s="103"/>
      <c r="X589" s="103"/>
      <c r="Y589" s="103"/>
    </row>
    <row r="590" spans="1:25" ht="59.25" customHeight="1" x14ac:dyDescent="0.25">
      <c r="A590" s="188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9"/>
      <c r="O590" s="189"/>
      <c r="P590" s="189"/>
      <c r="Q590" s="189"/>
      <c r="R590" s="189"/>
      <c r="S590" s="189"/>
      <c r="T590" s="189"/>
      <c r="U590" s="189"/>
    </row>
    <row r="591" spans="1:25" x14ac:dyDescent="0.25">
      <c r="A591" s="188"/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6">
        <f>'Расчет сбытовых надбавок'!D3034+АТС!$B$24</f>
        <v>492043.04000000004</v>
      </c>
      <c r="O591" s="187"/>
      <c r="P591" s="186">
        <f>'Расчет сбытовых надбавок'!E3034+АТС!$B$24</f>
        <v>483620.09</v>
      </c>
      <c r="Q591" s="187"/>
      <c r="R591" s="186">
        <f>'Расчет сбытовых надбавок'!F3034+АТС!$B$24</f>
        <v>453265.07</v>
      </c>
      <c r="S591" s="187"/>
      <c r="T591" s="186">
        <f>'Расчет сбытовых надбавок'!G3034+АТС!$B$24</f>
        <v>426376.43</v>
      </c>
      <c r="U591" s="187"/>
    </row>
    <row r="592" spans="1:25" x14ac:dyDescent="0.25">
      <c r="A592" s="181"/>
      <c r="B592" s="181"/>
      <c r="C592" s="181"/>
      <c r="D592" s="181"/>
      <c r="E592" s="181"/>
      <c r="F592" s="179"/>
      <c r="G592" s="179"/>
      <c r="H592" s="179"/>
      <c r="I592" s="179"/>
      <c r="J592" s="179"/>
      <c r="K592" s="179"/>
      <c r="L592" s="179"/>
      <c r="M592" s="179"/>
    </row>
    <row r="593" spans="1:21" x14ac:dyDescent="0.25">
      <c r="A593" s="192" t="s">
        <v>169</v>
      </c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4"/>
      <c r="N593" s="201" t="s">
        <v>98</v>
      </c>
      <c r="O593" s="201"/>
      <c r="P593" s="201"/>
      <c r="Q593" s="201"/>
      <c r="R593" s="201"/>
      <c r="S593" s="201"/>
      <c r="T593" s="201"/>
      <c r="U593" s="201"/>
    </row>
    <row r="594" spans="1:21" x14ac:dyDescent="0.25">
      <c r="A594" s="195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0" t="s">
        <v>0</v>
      </c>
      <c r="O594" s="190"/>
      <c r="P594" s="190" t="s">
        <v>1</v>
      </c>
      <c r="Q594" s="190"/>
      <c r="R594" s="190" t="s">
        <v>2</v>
      </c>
      <c r="S594" s="190"/>
      <c r="T594" s="190" t="s">
        <v>3</v>
      </c>
      <c r="U594" s="190"/>
    </row>
    <row r="595" spans="1:21" x14ac:dyDescent="0.25">
      <c r="A595" s="198"/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200"/>
      <c r="N595" s="191">
        <f>'РСТ РСО-А'!K8</f>
        <v>192876.41</v>
      </c>
      <c r="O595" s="191"/>
      <c r="P595" s="191">
        <f>'РСТ РСО-А'!L8</f>
        <v>288920.98</v>
      </c>
      <c r="Q595" s="191"/>
      <c r="R595" s="186">
        <f>'РСТ РСО-А'!M8</f>
        <v>678312.19</v>
      </c>
      <c r="S595" s="187"/>
      <c r="T595" s="186">
        <f>'РСТ РСО-А'!N8</f>
        <v>1053932.83</v>
      </c>
      <c r="U595" s="187"/>
    </row>
  </sheetData>
  <mergeCells count="444">
    <mergeCell ref="R594:S594"/>
    <mergeCell ref="T594:U594"/>
    <mergeCell ref="N595:O595"/>
    <mergeCell ref="P595:Q595"/>
    <mergeCell ref="R595:S595"/>
    <mergeCell ref="T595:U595"/>
    <mergeCell ref="A593:M595"/>
    <mergeCell ref="T591:U591"/>
    <mergeCell ref="A592:E592"/>
    <mergeCell ref="F592:G592"/>
    <mergeCell ref="H592:I592"/>
    <mergeCell ref="J592:K592"/>
    <mergeCell ref="L592:M592"/>
    <mergeCell ref="N593:U593"/>
    <mergeCell ref="N594:O594"/>
    <mergeCell ref="P594:Q594"/>
    <mergeCell ref="X556:X557"/>
    <mergeCell ref="Y556:Y557"/>
    <mergeCell ref="A589:M591"/>
    <mergeCell ref="N589:O590"/>
    <mergeCell ref="P589:Q590"/>
    <mergeCell ref="R589:S590"/>
    <mergeCell ref="T589:U590"/>
    <mergeCell ref="N591:O591"/>
    <mergeCell ref="P591:Q591"/>
    <mergeCell ref="R591:S591"/>
    <mergeCell ref="R556:R557"/>
    <mergeCell ref="S556:S557"/>
    <mergeCell ref="T556:T557"/>
    <mergeCell ref="U556:U557"/>
    <mergeCell ref="V556:V557"/>
    <mergeCell ref="W556:W557"/>
    <mergeCell ref="L556:L557"/>
    <mergeCell ref="M556:M557"/>
    <mergeCell ref="N556:N557"/>
    <mergeCell ref="O556:O557"/>
    <mergeCell ref="P556:P557"/>
    <mergeCell ref="Q556:Q557"/>
    <mergeCell ref="F556:F557"/>
    <mergeCell ref="G556:G557"/>
    <mergeCell ref="H556:H557"/>
    <mergeCell ref="I556:I557"/>
    <mergeCell ref="J556:J557"/>
    <mergeCell ref="K556:K557"/>
    <mergeCell ref="V520:V521"/>
    <mergeCell ref="W520:W521"/>
    <mergeCell ref="X520:X521"/>
    <mergeCell ref="Y520:Y521"/>
    <mergeCell ref="A554:A557"/>
    <mergeCell ref="B554:Y555"/>
    <mergeCell ref="B556:B557"/>
    <mergeCell ref="C556:C557"/>
    <mergeCell ref="D556:D557"/>
    <mergeCell ref="E556:E557"/>
    <mergeCell ref="P520:P521"/>
    <mergeCell ref="Q520:Q521"/>
    <mergeCell ref="R520:R521"/>
    <mergeCell ref="S520:S521"/>
    <mergeCell ref="T520:T521"/>
    <mergeCell ref="U520:U521"/>
    <mergeCell ref="J520:J521"/>
    <mergeCell ref="K520:K521"/>
    <mergeCell ref="L520:L521"/>
    <mergeCell ref="M520:M521"/>
    <mergeCell ref="N520:N521"/>
    <mergeCell ref="O520:O521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J484:J485"/>
    <mergeCell ref="K484:K485"/>
    <mergeCell ref="L484:L485"/>
    <mergeCell ref="M484:M485"/>
    <mergeCell ref="X448:X449"/>
    <mergeCell ref="Y448:Y449"/>
    <mergeCell ref="A482:A485"/>
    <mergeCell ref="B482:Y483"/>
    <mergeCell ref="B484:B485"/>
    <mergeCell ref="C484:C485"/>
    <mergeCell ref="D484:D485"/>
    <mergeCell ref="E484:E485"/>
    <mergeCell ref="F484:F485"/>
    <mergeCell ref="G484:G485"/>
    <mergeCell ref="R448:R449"/>
    <mergeCell ref="S448:S449"/>
    <mergeCell ref="T448:T449"/>
    <mergeCell ref="U448:U449"/>
    <mergeCell ref="V448:V449"/>
    <mergeCell ref="W448:W449"/>
    <mergeCell ref="L448:L449"/>
    <mergeCell ref="M448:M449"/>
    <mergeCell ref="N448:N449"/>
    <mergeCell ref="O448:O449"/>
    <mergeCell ref="P448:P449"/>
    <mergeCell ref="Q448:Q449"/>
    <mergeCell ref="F448:F449"/>
    <mergeCell ref="G448:G449"/>
    <mergeCell ref="H448:H449"/>
    <mergeCell ref="I448:I449"/>
    <mergeCell ref="J448:J449"/>
    <mergeCell ref="K448:K449"/>
    <mergeCell ref="V411:V412"/>
    <mergeCell ref="W411:W412"/>
    <mergeCell ref="X411:X412"/>
    <mergeCell ref="Y411:Y412"/>
    <mergeCell ref="A446:A449"/>
    <mergeCell ref="B446:Y447"/>
    <mergeCell ref="B448:B449"/>
    <mergeCell ref="C448:C449"/>
    <mergeCell ref="D448:D449"/>
    <mergeCell ref="E448:E449"/>
    <mergeCell ref="P411:P412"/>
    <mergeCell ref="Q411:Q412"/>
    <mergeCell ref="R411:R412"/>
    <mergeCell ref="S411:S412"/>
    <mergeCell ref="T411:T412"/>
    <mergeCell ref="U411:U412"/>
    <mergeCell ref="J411:J412"/>
    <mergeCell ref="K411:K412"/>
    <mergeCell ref="L411:L412"/>
    <mergeCell ref="M411:M412"/>
    <mergeCell ref="N411:N412"/>
    <mergeCell ref="O411:O412"/>
    <mergeCell ref="A409:A412"/>
    <mergeCell ref="B409:Y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T375:T376"/>
    <mergeCell ref="H375:H376"/>
    <mergeCell ref="I375:I376"/>
    <mergeCell ref="J375:J376"/>
    <mergeCell ref="K375:K376"/>
    <mergeCell ref="L375:L376"/>
    <mergeCell ref="M375:M376"/>
    <mergeCell ref="U375:U376"/>
    <mergeCell ref="V375:V376"/>
    <mergeCell ref="W375:W376"/>
    <mergeCell ref="X375:X376"/>
    <mergeCell ref="Y375:Y376"/>
    <mergeCell ref="N375:N376"/>
    <mergeCell ref="O375:O376"/>
    <mergeCell ref="P375:P376"/>
    <mergeCell ref="Q375:Q376"/>
    <mergeCell ref="R375:R376"/>
    <mergeCell ref="S375:S376"/>
    <mergeCell ref="X339:X340"/>
    <mergeCell ref="Y339:Y340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H339:H340"/>
    <mergeCell ref="I339:I340"/>
    <mergeCell ref="J339:J340"/>
    <mergeCell ref="K339:K340"/>
    <mergeCell ref="V303:V304"/>
    <mergeCell ref="W303:W304"/>
    <mergeCell ref="X303:X304"/>
    <mergeCell ref="Y303:Y304"/>
    <mergeCell ref="A337:A340"/>
    <mergeCell ref="B337:Y338"/>
    <mergeCell ref="B339:B340"/>
    <mergeCell ref="C339:C340"/>
    <mergeCell ref="D339:D340"/>
    <mergeCell ref="E339:E340"/>
    <mergeCell ref="P303:P304"/>
    <mergeCell ref="Q303:Q304"/>
    <mergeCell ref="R303:R304"/>
    <mergeCell ref="S303:S304"/>
    <mergeCell ref="T303:T304"/>
    <mergeCell ref="U303:U304"/>
    <mergeCell ref="J303:J304"/>
    <mergeCell ref="K303:K304"/>
    <mergeCell ref="L303:L304"/>
    <mergeCell ref="M303:M304"/>
    <mergeCell ref="N303:N304"/>
    <mergeCell ref="O303:O304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J266:J267"/>
    <mergeCell ref="K266:K267"/>
    <mergeCell ref="L266:L267"/>
    <mergeCell ref="M266:M267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R230:R231"/>
    <mergeCell ref="S230:S231"/>
    <mergeCell ref="T230:T231"/>
    <mergeCell ref="U230:U231"/>
    <mergeCell ref="V230:V231"/>
    <mergeCell ref="W230:W231"/>
    <mergeCell ref="L230:L231"/>
    <mergeCell ref="M230:M231"/>
    <mergeCell ref="N230:N231"/>
    <mergeCell ref="O230:O231"/>
    <mergeCell ref="P230:P231"/>
    <mergeCell ref="Q230:Q231"/>
    <mergeCell ref="F230:F231"/>
    <mergeCell ref="G230:G231"/>
    <mergeCell ref="H230:H231"/>
    <mergeCell ref="I230:I231"/>
    <mergeCell ref="J230:J231"/>
    <mergeCell ref="K230:K231"/>
    <mergeCell ref="V194:V195"/>
    <mergeCell ref="W194:W195"/>
    <mergeCell ref="X194:X195"/>
    <mergeCell ref="Y194:Y195"/>
    <mergeCell ref="A228:A231"/>
    <mergeCell ref="B228:Y229"/>
    <mergeCell ref="B230:B231"/>
    <mergeCell ref="C230:C231"/>
    <mergeCell ref="D230:D231"/>
    <mergeCell ref="E230:E231"/>
    <mergeCell ref="P194:P195"/>
    <mergeCell ref="Q194:Q195"/>
    <mergeCell ref="R194:R195"/>
    <mergeCell ref="S194:S195"/>
    <mergeCell ref="T194:T195"/>
    <mergeCell ref="U194:U195"/>
    <mergeCell ref="J194:J195"/>
    <mergeCell ref="K194:K195"/>
    <mergeCell ref="L194:L195"/>
    <mergeCell ref="M194:M195"/>
    <mergeCell ref="N194:N195"/>
    <mergeCell ref="O194:O195"/>
    <mergeCell ref="A192:A195"/>
    <mergeCell ref="B192:Y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T158:T159"/>
    <mergeCell ref="H158:H159"/>
    <mergeCell ref="I158:I159"/>
    <mergeCell ref="J158:J159"/>
    <mergeCell ref="K158:K159"/>
    <mergeCell ref="L158:L159"/>
    <mergeCell ref="M158:M159"/>
    <mergeCell ref="U158:U159"/>
    <mergeCell ref="V158:V159"/>
    <mergeCell ref="W158:W159"/>
    <mergeCell ref="X158:X159"/>
    <mergeCell ref="Y158:Y159"/>
    <mergeCell ref="N158:N159"/>
    <mergeCell ref="O158:O159"/>
    <mergeCell ref="P158:P159"/>
    <mergeCell ref="Q158:Q159"/>
    <mergeCell ref="R158:R159"/>
    <mergeCell ref="S158:S159"/>
    <mergeCell ref="X121:X122"/>
    <mergeCell ref="Y121:Y122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R121:R122"/>
    <mergeCell ref="S121:S122"/>
    <mergeCell ref="T121:T122"/>
    <mergeCell ref="U121:U122"/>
    <mergeCell ref="V121:V122"/>
    <mergeCell ref="W121:W122"/>
    <mergeCell ref="L121:L122"/>
    <mergeCell ref="M121:M122"/>
    <mergeCell ref="N121:N122"/>
    <mergeCell ref="O121:O122"/>
    <mergeCell ref="P121:P122"/>
    <mergeCell ref="Q121:Q122"/>
    <mergeCell ref="F121:F122"/>
    <mergeCell ref="G121:G122"/>
    <mergeCell ref="H121:H122"/>
    <mergeCell ref="I121:I122"/>
    <mergeCell ref="J121:J122"/>
    <mergeCell ref="K121:K122"/>
    <mergeCell ref="V85:V86"/>
    <mergeCell ref="W85:W86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P85:P86"/>
    <mergeCell ref="Q85:Q86"/>
    <mergeCell ref="R85:R86"/>
    <mergeCell ref="S85:S86"/>
    <mergeCell ref="T85:T86"/>
    <mergeCell ref="U85:U86"/>
    <mergeCell ref="J85:J86"/>
    <mergeCell ref="K85:K86"/>
    <mergeCell ref="L85:L86"/>
    <mergeCell ref="M85:M86"/>
    <mergeCell ref="N85:N86"/>
    <mergeCell ref="O85:O86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76"/>
  <sheetViews>
    <sheetView view="pageBreakPreview" zoomScaleSheetLayoutView="100" workbookViewId="0">
      <pane xSplit="1" ySplit="4" topLeftCell="K866" activePane="bottomRight" state="frozen"/>
      <selection pane="topRight" activeCell="B1" sqref="B1"/>
      <selection pane="bottomLeft" activeCell="A5" sqref="A5"/>
      <selection pane="bottomRight" activeCell="A867" sqref="A867:XFD867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2" t="s">
        <v>175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ноябре 2013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116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55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5" t="s">
        <v>50</v>
      </c>
      <c r="B11" s="168" t="s">
        <v>131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6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41579</v>
      </c>
      <c r="B15" s="9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2190.71</v>
      </c>
      <c r="C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2242.13</v>
      </c>
      <c r="D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2266.4</v>
      </c>
      <c r="E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2266.4300000000003</v>
      </c>
      <c r="F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2271.85</v>
      </c>
      <c r="G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2268.2399999999998</v>
      </c>
      <c r="H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2209.23</v>
      </c>
      <c r="I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2381.5500000000002</v>
      </c>
      <c r="J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2314.9499999999998</v>
      </c>
      <c r="K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2402.7400000000002</v>
      </c>
      <c r="L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2365.16</v>
      </c>
      <c r="M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2232.62</v>
      </c>
      <c r="N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2267.8100000000004</v>
      </c>
      <c r="O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2296.2400000000002</v>
      </c>
      <c r="P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2305.25</v>
      </c>
      <c r="Q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2299.9</v>
      </c>
      <c r="R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2495.62</v>
      </c>
      <c r="S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2504.84</v>
      </c>
      <c r="T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2310.37</v>
      </c>
      <c r="U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2184.77</v>
      </c>
      <c r="V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2176.02</v>
      </c>
      <c r="W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2127.09</v>
      </c>
      <c r="X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2147.12</v>
      </c>
      <c r="Y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2140.54</v>
      </c>
      <c r="AA15" s="95"/>
    </row>
    <row r="16" spans="1:27" x14ac:dyDescent="0.2">
      <c r="A16" s="94">
        <f>A15+1</f>
        <v>41580</v>
      </c>
      <c r="B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2148.3000000000002</v>
      </c>
      <c r="C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2202.37</v>
      </c>
      <c r="D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2231.8000000000002</v>
      </c>
      <c r="E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2236.84</v>
      </c>
      <c r="F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2252.89</v>
      </c>
      <c r="G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2232.34</v>
      </c>
      <c r="H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2208.0300000000002</v>
      </c>
      <c r="I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2185.2800000000002</v>
      </c>
      <c r="J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2131.0700000000002</v>
      </c>
      <c r="K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2337.61</v>
      </c>
      <c r="L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2319.2399999999998</v>
      </c>
      <c r="M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2337.94</v>
      </c>
      <c r="N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2351.17</v>
      </c>
      <c r="O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2357.8200000000002</v>
      </c>
      <c r="P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2370.73</v>
      </c>
      <c r="Q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2406.5700000000002</v>
      </c>
      <c r="R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2421.94</v>
      </c>
      <c r="S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2400.9900000000002</v>
      </c>
      <c r="T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2184.9300000000003</v>
      </c>
      <c r="U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2141.6999999999998</v>
      </c>
      <c r="V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2121.83</v>
      </c>
      <c r="W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2143</v>
      </c>
      <c r="X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2197.86</v>
      </c>
      <c r="Y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2127.1400000000003</v>
      </c>
    </row>
    <row r="17" spans="1:25" x14ac:dyDescent="0.2">
      <c r="A17" s="94">
        <f t="shared" ref="A17:A44" si="0">A16+1</f>
        <v>41581</v>
      </c>
      <c r="B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2162.36</v>
      </c>
      <c r="C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2203.5</v>
      </c>
      <c r="D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2238.19</v>
      </c>
      <c r="E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2255</v>
      </c>
      <c r="F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2260.5500000000002</v>
      </c>
      <c r="G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2234.19</v>
      </c>
      <c r="H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2224.2600000000002</v>
      </c>
      <c r="I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2214.3000000000002</v>
      </c>
      <c r="J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2173.11</v>
      </c>
      <c r="K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2390.02</v>
      </c>
      <c r="L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2362.0500000000002</v>
      </c>
      <c r="M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2355.34</v>
      </c>
      <c r="N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2369.31</v>
      </c>
      <c r="O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2426.8200000000002</v>
      </c>
      <c r="P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2466.2400000000002</v>
      </c>
      <c r="Q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2474.5100000000002</v>
      </c>
      <c r="R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2465.94</v>
      </c>
      <c r="S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2437.58</v>
      </c>
      <c r="T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2198.52</v>
      </c>
      <c r="U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2122.3500000000004</v>
      </c>
      <c r="V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2116.83</v>
      </c>
      <c r="W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2153.8200000000002</v>
      </c>
      <c r="X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2210.21</v>
      </c>
      <c r="Y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2132.5500000000002</v>
      </c>
    </row>
    <row r="18" spans="1:25" x14ac:dyDescent="0.2">
      <c r="A18" s="94">
        <f t="shared" si="0"/>
        <v>41582</v>
      </c>
      <c r="B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2162.19</v>
      </c>
      <c r="C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2203.6</v>
      </c>
      <c r="D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2238.27</v>
      </c>
      <c r="E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2254.67</v>
      </c>
      <c r="F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2260.0300000000002</v>
      </c>
      <c r="G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2233.6999999999998</v>
      </c>
      <c r="H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2223.3100000000004</v>
      </c>
      <c r="I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2212.29</v>
      </c>
      <c r="J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2171.16</v>
      </c>
      <c r="K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2389.15</v>
      </c>
      <c r="L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2361.66</v>
      </c>
      <c r="M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2354.77</v>
      </c>
      <c r="N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2368.7200000000003</v>
      </c>
      <c r="O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2425.83</v>
      </c>
      <c r="P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2465.81</v>
      </c>
      <c r="Q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2474.4500000000003</v>
      </c>
      <c r="R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2465.46</v>
      </c>
      <c r="S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2436.84</v>
      </c>
      <c r="T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2197.9499999999998</v>
      </c>
      <c r="U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2123.65</v>
      </c>
      <c r="V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2116.06</v>
      </c>
      <c r="W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2153.0700000000002</v>
      </c>
      <c r="X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2204.3500000000004</v>
      </c>
      <c r="Y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2138.1000000000004</v>
      </c>
    </row>
    <row r="19" spans="1:25" x14ac:dyDescent="0.2">
      <c r="A19" s="94">
        <f t="shared" si="0"/>
        <v>41583</v>
      </c>
      <c r="B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2181.5300000000002</v>
      </c>
      <c r="C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2227.9900000000002</v>
      </c>
      <c r="D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2250.3000000000002</v>
      </c>
      <c r="E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2269.98</v>
      </c>
      <c r="F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2269.86</v>
      </c>
      <c r="G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2246.15</v>
      </c>
      <c r="H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2210.34</v>
      </c>
      <c r="I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2372.3000000000002</v>
      </c>
      <c r="J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2340.06</v>
      </c>
      <c r="K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2449.7600000000002</v>
      </c>
      <c r="L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2441.7400000000002</v>
      </c>
      <c r="M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2312.73</v>
      </c>
      <c r="N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2323.19</v>
      </c>
      <c r="O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2366.23</v>
      </c>
      <c r="P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2328.59</v>
      </c>
      <c r="Q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2339.1000000000004</v>
      </c>
      <c r="R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2559.46</v>
      </c>
      <c r="S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2530.87</v>
      </c>
      <c r="T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2311.1800000000003</v>
      </c>
      <c r="U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2201.65</v>
      </c>
      <c r="V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2213.52</v>
      </c>
      <c r="W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2150.4500000000003</v>
      </c>
      <c r="X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2155.9900000000002</v>
      </c>
      <c r="Y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2133.17</v>
      </c>
    </row>
    <row r="20" spans="1:25" x14ac:dyDescent="0.2">
      <c r="A20" s="94">
        <f t="shared" si="0"/>
        <v>41584</v>
      </c>
      <c r="B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2209.91</v>
      </c>
      <c r="C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2255.4900000000002</v>
      </c>
      <c r="D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2290.21</v>
      </c>
      <c r="E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2306.29</v>
      </c>
      <c r="F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2300.8200000000002</v>
      </c>
      <c r="G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2285.5100000000002</v>
      </c>
      <c r="H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2223.6400000000003</v>
      </c>
      <c r="I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2400.83</v>
      </c>
      <c r="J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2360.9100000000003</v>
      </c>
      <c r="K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2478.4300000000003</v>
      </c>
      <c r="L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2470.86</v>
      </c>
      <c r="M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2318.1800000000003</v>
      </c>
      <c r="N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2349.91</v>
      </c>
      <c r="O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2366.3000000000002</v>
      </c>
      <c r="P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2366.23</v>
      </c>
      <c r="Q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2377.7600000000002</v>
      </c>
      <c r="R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2615.37</v>
      </c>
      <c r="S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2583.1499999999996</v>
      </c>
      <c r="T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2328.13</v>
      </c>
      <c r="U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2254.9300000000003</v>
      </c>
      <c r="V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2278.77</v>
      </c>
      <c r="W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2197.86</v>
      </c>
      <c r="X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2171.11</v>
      </c>
      <c r="Y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2154.1999999999998</v>
      </c>
    </row>
    <row r="21" spans="1:25" x14ac:dyDescent="0.2">
      <c r="A21" s="94">
        <f t="shared" si="0"/>
        <v>41585</v>
      </c>
      <c r="B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2200.37</v>
      </c>
      <c r="C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2263.91</v>
      </c>
      <c r="D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2294.5600000000004</v>
      </c>
      <c r="E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2305.48</v>
      </c>
      <c r="F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2300.11</v>
      </c>
      <c r="G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2294.9300000000003</v>
      </c>
      <c r="H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2236.62</v>
      </c>
      <c r="I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2407.1</v>
      </c>
      <c r="J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2328.0700000000002</v>
      </c>
      <c r="K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2420.6800000000003</v>
      </c>
      <c r="L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2374.9499999999998</v>
      </c>
      <c r="M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2235.6600000000003</v>
      </c>
      <c r="N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2261.5</v>
      </c>
      <c r="O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2279.5300000000002</v>
      </c>
      <c r="P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2275.15</v>
      </c>
      <c r="Q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2262.09</v>
      </c>
      <c r="R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2421.13</v>
      </c>
      <c r="S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2390.1000000000004</v>
      </c>
      <c r="T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2259.7200000000003</v>
      </c>
      <c r="U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2236.56</v>
      </c>
      <c r="V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2259.4</v>
      </c>
      <c r="W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2174.81</v>
      </c>
      <c r="X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2155.81</v>
      </c>
      <c r="Y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2133.5</v>
      </c>
    </row>
    <row r="22" spans="1:25" x14ac:dyDescent="0.2">
      <c r="A22" s="94">
        <f t="shared" si="0"/>
        <v>41586</v>
      </c>
      <c r="B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2164.81</v>
      </c>
      <c r="C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2213.3200000000002</v>
      </c>
      <c r="D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2231.58</v>
      </c>
      <c r="E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2254.98</v>
      </c>
      <c r="F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2254.9300000000003</v>
      </c>
      <c r="G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2236.52</v>
      </c>
      <c r="H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2181.7800000000002</v>
      </c>
      <c r="I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2349.5</v>
      </c>
      <c r="J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2279.69</v>
      </c>
      <c r="K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2345.17</v>
      </c>
      <c r="L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2312.0100000000002</v>
      </c>
      <c r="M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2212.15</v>
      </c>
      <c r="N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2236.3500000000004</v>
      </c>
      <c r="O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2253.31</v>
      </c>
      <c r="P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2262.09</v>
      </c>
      <c r="Q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2262.17</v>
      </c>
      <c r="R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2363.11</v>
      </c>
      <c r="S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2341.08</v>
      </c>
      <c r="T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2147.98</v>
      </c>
      <c r="U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2120.62</v>
      </c>
      <c r="V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2136.91</v>
      </c>
      <c r="W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2148.79</v>
      </c>
      <c r="X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2222.7800000000002</v>
      </c>
      <c r="Y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2141.11</v>
      </c>
    </row>
    <row r="23" spans="1:25" x14ac:dyDescent="0.2">
      <c r="A23" s="94">
        <f t="shared" si="0"/>
        <v>41587</v>
      </c>
      <c r="B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2131.46</v>
      </c>
      <c r="C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2186.4900000000002</v>
      </c>
      <c r="D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2219.9700000000003</v>
      </c>
      <c r="E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2240.27</v>
      </c>
      <c r="F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2245.4499999999998</v>
      </c>
      <c r="G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2239.9900000000002</v>
      </c>
      <c r="H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2191.3900000000003</v>
      </c>
      <c r="I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2178.09</v>
      </c>
      <c r="J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2145</v>
      </c>
      <c r="K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2327.4899999999998</v>
      </c>
      <c r="L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2292.1800000000003</v>
      </c>
      <c r="M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2303.46</v>
      </c>
      <c r="N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2303.4300000000003</v>
      </c>
      <c r="O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2352.11</v>
      </c>
      <c r="P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2377.41</v>
      </c>
      <c r="Q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2405.6400000000003</v>
      </c>
      <c r="R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2383.4700000000003</v>
      </c>
      <c r="S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2340.91</v>
      </c>
      <c r="T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2129.65</v>
      </c>
      <c r="U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2167.5300000000002</v>
      </c>
      <c r="V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2156.1</v>
      </c>
      <c r="W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2158.3500000000004</v>
      </c>
      <c r="X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2212.65</v>
      </c>
      <c r="Y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2136.0500000000002</v>
      </c>
    </row>
    <row r="24" spans="1:25" x14ac:dyDescent="0.2">
      <c r="A24" s="94">
        <f t="shared" si="0"/>
        <v>41588</v>
      </c>
      <c r="B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2147.66</v>
      </c>
      <c r="C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2195.4900000000002</v>
      </c>
      <c r="D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2234.61</v>
      </c>
      <c r="E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2245</v>
      </c>
      <c r="F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2250.36</v>
      </c>
      <c r="G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2255.92</v>
      </c>
      <c r="H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2205.1999999999998</v>
      </c>
      <c r="I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2172.52</v>
      </c>
      <c r="J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2123.4700000000003</v>
      </c>
      <c r="K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2307.9899999999998</v>
      </c>
      <c r="L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2258.3900000000003</v>
      </c>
      <c r="M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2253.1800000000003</v>
      </c>
      <c r="N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2296.25</v>
      </c>
      <c r="O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2319.2600000000002</v>
      </c>
      <c r="P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2331.2400000000002</v>
      </c>
      <c r="Q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2343.71</v>
      </c>
      <c r="R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2362.21</v>
      </c>
      <c r="S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2302.9900000000002</v>
      </c>
      <c r="T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2113.17</v>
      </c>
      <c r="U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2159.8000000000002</v>
      </c>
      <c r="V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2154.91</v>
      </c>
      <c r="W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2139.5300000000002</v>
      </c>
      <c r="X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2215.4700000000003</v>
      </c>
      <c r="Y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2137.7600000000002</v>
      </c>
    </row>
    <row r="25" spans="1:25" x14ac:dyDescent="0.2">
      <c r="A25" s="94">
        <f t="shared" si="0"/>
        <v>41589</v>
      </c>
      <c r="B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2153.59</v>
      </c>
      <c r="C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2200.3500000000004</v>
      </c>
      <c r="D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2227.06</v>
      </c>
      <c r="E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2245.71</v>
      </c>
      <c r="F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2250.66</v>
      </c>
      <c r="G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2232.0100000000002</v>
      </c>
      <c r="H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2169.73</v>
      </c>
      <c r="I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2327.8900000000003</v>
      </c>
      <c r="J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2266.4700000000003</v>
      </c>
      <c r="K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2323.38</v>
      </c>
      <c r="L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2296.3000000000002</v>
      </c>
      <c r="M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2185.44</v>
      </c>
      <c r="N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2211.83</v>
      </c>
      <c r="O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2227.6400000000003</v>
      </c>
      <c r="P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2231.7200000000003</v>
      </c>
      <c r="Q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2223.48</v>
      </c>
      <c r="R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2344.36</v>
      </c>
      <c r="S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2321.9500000000003</v>
      </c>
      <c r="T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2161.0300000000002</v>
      </c>
      <c r="U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2128.29</v>
      </c>
      <c r="V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2125.69</v>
      </c>
      <c r="W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2148.5</v>
      </c>
      <c r="X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2200.16</v>
      </c>
      <c r="Y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2131.25</v>
      </c>
    </row>
    <row r="26" spans="1:25" x14ac:dyDescent="0.2">
      <c r="A26" s="94">
        <f t="shared" si="0"/>
        <v>41590</v>
      </c>
      <c r="B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2137.25</v>
      </c>
      <c r="C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2185.96</v>
      </c>
      <c r="D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2210.9499999999998</v>
      </c>
      <c r="E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2228.4499999999998</v>
      </c>
      <c r="F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2228.4300000000003</v>
      </c>
      <c r="G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2211.0500000000002</v>
      </c>
      <c r="H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2155.7600000000002</v>
      </c>
      <c r="I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2310.04</v>
      </c>
      <c r="J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2250.37</v>
      </c>
      <c r="K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2309.5100000000002</v>
      </c>
      <c r="L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2278.4100000000003</v>
      </c>
      <c r="M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2186.77</v>
      </c>
      <c r="N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2213.04</v>
      </c>
      <c r="O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2228.9499999999998</v>
      </c>
      <c r="P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2232.98</v>
      </c>
      <c r="Q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2224.87</v>
      </c>
      <c r="R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2348.39</v>
      </c>
      <c r="S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2327.23</v>
      </c>
      <c r="T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2163.6400000000003</v>
      </c>
      <c r="U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2125.06</v>
      </c>
      <c r="V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2127.4499999999998</v>
      </c>
      <c r="W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2147.7600000000002</v>
      </c>
      <c r="X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2189.6800000000003</v>
      </c>
      <c r="Y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2130.3900000000003</v>
      </c>
    </row>
    <row r="27" spans="1:25" x14ac:dyDescent="0.2">
      <c r="A27" s="94">
        <f t="shared" si="0"/>
        <v>41591</v>
      </c>
      <c r="B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2136.9700000000003</v>
      </c>
      <c r="C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2185.63</v>
      </c>
      <c r="D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2223.6800000000003</v>
      </c>
      <c r="E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2228.12</v>
      </c>
      <c r="F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2228.25</v>
      </c>
      <c r="G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2232.8500000000004</v>
      </c>
      <c r="H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2170.79</v>
      </c>
      <c r="I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2300.2600000000002</v>
      </c>
      <c r="J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2237.65</v>
      </c>
      <c r="K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2278.31</v>
      </c>
      <c r="L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2258.44</v>
      </c>
      <c r="M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2161.81</v>
      </c>
      <c r="N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2178.8900000000003</v>
      </c>
      <c r="O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2212.81</v>
      </c>
      <c r="P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2205.12</v>
      </c>
      <c r="Q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2209.0500000000002</v>
      </c>
      <c r="R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2324.48</v>
      </c>
      <c r="S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2279.11</v>
      </c>
      <c r="T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2162.65</v>
      </c>
      <c r="U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2113.1800000000003</v>
      </c>
      <c r="V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2126.75</v>
      </c>
      <c r="W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2144.1400000000003</v>
      </c>
      <c r="X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2185.9300000000003</v>
      </c>
      <c r="Y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2125.86</v>
      </c>
    </row>
    <row r="28" spans="1:25" x14ac:dyDescent="0.2">
      <c r="A28" s="94">
        <f t="shared" si="0"/>
        <v>41592</v>
      </c>
      <c r="B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2143.98</v>
      </c>
      <c r="C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2193.7600000000002</v>
      </c>
      <c r="D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2223.6</v>
      </c>
      <c r="E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2228.0700000000002</v>
      </c>
      <c r="F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2232.58</v>
      </c>
      <c r="G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2223.86</v>
      </c>
      <c r="H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2170.4900000000002</v>
      </c>
      <c r="I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2300.1800000000003</v>
      </c>
      <c r="J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2237.5700000000002</v>
      </c>
      <c r="K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2273.87</v>
      </c>
      <c r="L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2255.11</v>
      </c>
      <c r="M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2156.06</v>
      </c>
      <c r="N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2169.36</v>
      </c>
      <c r="O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2190.9</v>
      </c>
      <c r="P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2194.63</v>
      </c>
      <c r="Q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2198.3200000000002</v>
      </c>
      <c r="R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2298.4300000000003</v>
      </c>
      <c r="S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2237.2200000000003</v>
      </c>
      <c r="T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2127.59</v>
      </c>
      <c r="U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2113.0700000000002</v>
      </c>
      <c r="V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2126.58</v>
      </c>
      <c r="W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2148.84</v>
      </c>
      <c r="X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2181.65</v>
      </c>
      <c r="Y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2128.5100000000002</v>
      </c>
    </row>
    <row r="29" spans="1:25" x14ac:dyDescent="0.2">
      <c r="A29" s="94">
        <f t="shared" si="0"/>
        <v>41593</v>
      </c>
      <c r="B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2140.46</v>
      </c>
      <c r="C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2190.5</v>
      </c>
      <c r="D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2220.92</v>
      </c>
      <c r="E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2225.21</v>
      </c>
      <c r="F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2229.9700000000003</v>
      </c>
      <c r="G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2216.37</v>
      </c>
      <c r="H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2160.6</v>
      </c>
      <c r="I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2288.6000000000004</v>
      </c>
      <c r="J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2234.61</v>
      </c>
      <c r="K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2309.36</v>
      </c>
      <c r="L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2304.1999999999998</v>
      </c>
      <c r="M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2172.69</v>
      </c>
      <c r="N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2179.7399999999998</v>
      </c>
      <c r="O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2190.54</v>
      </c>
      <c r="P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2194.2400000000002</v>
      </c>
      <c r="Q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2186.84</v>
      </c>
      <c r="R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2273.19</v>
      </c>
      <c r="S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2237.4100000000003</v>
      </c>
      <c r="T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2127.29</v>
      </c>
      <c r="U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2113.25</v>
      </c>
      <c r="V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2126.98</v>
      </c>
      <c r="W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2147.17</v>
      </c>
      <c r="X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2187.88</v>
      </c>
      <c r="Y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2129.2400000000002</v>
      </c>
    </row>
    <row r="30" spans="1:25" x14ac:dyDescent="0.2">
      <c r="A30" s="94">
        <f t="shared" si="0"/>
        <v>41594</v>
      </c>
      <c r="B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2128.83</v>
      </c>
      <c r="C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2193.48</v>
      </c>
      <c r="D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2233.15</v>
      </c>
      <c r="E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2243.67</v>
      </c>
      <c r="F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2243.6800000000003</v>
      </c>
      <c r="G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2228.37</v>
      </c>
      <c r="H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2196</v>
      </c>
      <c r="I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2165.6999999999998</v>
      </c>
      <c r="J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2124.4900000000002</v>
      </c>
      <c r="K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2275.77</v>
      </c>
      <c r="L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2260.06</v>
      </c>
      <c r="M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2244.1400000000003</v>
      </c>
      <c r="N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2264.75</v>
      </c>
      <c r="O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2280.83</v>
      </c>
      <c r="P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2297.7800000000002</v>
      </c>
      <c r="Q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2321.09</v>
      </c>
      <c r="R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2315.46</v>
      </c>
      <c r="S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2257.25</v>
      </c>
      <c r="T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2152.06</v>
      </c>
      <c r="U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2151.7800000000002</v>
      </c>
      <c r="V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2152.02</v>
      </c>
      <c r="W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2155.04</v>
      </c>
      <c r="X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2196.5600000000004</v>
      </c>
      <c r="Y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2129.02</v>
      </c>
    </row>
    <row r="31" spans="1:25" x14ac:dyDescent="0.2">
      <c r="A31" s="94">
        <f t="shared" si="0"/>
        <v>41595</v>
      </c>
      <c r="B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2123.0500000000002</v>
      </c>
      <c r="C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2168.12</v>
      </c>
      <c r="D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2195.04</v>
      </c>
      <c r="E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2209.5500000000002</v>
      </c>
      <c r="F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2214.1</v>
      </c>
      <c r="G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2172.38</v>
      </c>
      <c r="H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2205.4100000000003</v>
      </c>
      <c r="I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2173.29</v>
      </c>
      <c r="J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2131.83</v>
      </c>
      <c r="K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2320.9700000000003</v>
      </c>
      <c r="L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2264.87</v>
      </c>
      <c r="M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2254.21</v>
      </c>
      <c r="N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2249.48</v>
      </c>
      <c r="O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2254.42</v>
      </c>
      <c r="P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2249.65</v>
      </c>
      <c r="Q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2229.4900000000002</v>
      </c>
      <c r="R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2206.2600000000002</v>
      </c>
      <c r="S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2164.86</v>
      </c>
      <c r="T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2151.0100000000002</v>
      </c>
      <c r="U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2151.21</v>
      </c>
      <c r="V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2152.06</v>
      </c>
      <c r="W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2154.2800000000002</v>
      </c>
      <c r="X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2251.75</v>
      </c>
      <c r="Y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2135.31</v>
      </c>
    </row>
    <row r="32" spans="1:25" x14ac:dyDescent="0.2">
      <c r="A32" s="94">
        <f t="shared" si="0"/>
        <v>41596</v>
      </c>
      <c r="B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2119.34</v>
      </c>
      <c r="C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2166.02</v>
      </c>
      <c r="D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2197.6600000000003</v>
      </c>
      <c r="E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2214.6999999999998</v>
      </c>
      <c r="F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2210.33</v>
      </c>
      <c r="G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2181.7400000000002</v>
      </c>
      <c r="H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2143.98</v>
      </c>
      <c r="I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2267.4300000000003</v>
      </c>
      <c r="J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2198.2400000000002</v>
      </c>
      <c r="K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2240.5500000000002</v>
      </c>
      <c r="L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2227.2800000000002</v>
      </c>
      <c r="M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2139.23</v>
      </c>
      <c r="N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2162.19</v>
      </c>
      <c r="O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2158.8000000000002</v>
      </c>
      <c r="P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2169.0500000000002</v>
      </c>
      <c r="Q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2172.52</v>
      </c>
      <c r="R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2258.58</v>
      </c>
      <c r="S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2216.5700000000002</v>
      </c>
      <c r="T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2160.06</v>
      </c>
      <c r="U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2155.2400000000002</v>
      </c>
      <c r="V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2155.44</v>
      </c>
      <c r="W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2146.35</v>
      </c>
      <c r="X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2237.98</v>
      </c>
      <c r="Y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2130.04</v>
      </c>
    </row>
    <row r="33" spans="1:25" x14ac:dyDescent="0.2">
      <c r="A33" s="94">
        <f t="shared" si="0"/>
        <v>41597</v>
      </c>
      <c r="B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2119.86</v>
      </c>
      <c r="C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2166.17</v>
      </c>
      <c r="D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2198.3200000000002</v>
      </c>
      <c r="E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2215.0500000000002</v>
      </c>
      <c r="F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2210.71</v>
      </c>
      <c r="G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2182.2600000000002</v>
      </c>
      <c r="H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2144.6</v>
      </c>
      <c r="I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2267.44</v>
      </c>
      <c r="J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2197.2800000000002</v>
      </c>
      <c r="K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2239.2600000000002</v>
      </c>
      <c r="L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2226.0700000000002</v>
      </c>
      <c r="M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2137.9</v>
      </c>
      <c r="N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2161.1400000000003</v>
      </c>
      <c r="O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2157.6800000000003</v>
      </c>
      <c r="P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2168.12</v>
      </c>
      <c r="Q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2171.83</v>
      </c>
      <c r="R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2258.13</v>
      </c>
      <c r="S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2216.23</v>
      </c>
      <c r="T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2158.0500000000002</v>
      </c>
      <c r="U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2153.86</v>
      </c>
      <c r="V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2154.12</v>
      </c>
      <c r="W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2145.33</v>
      </c>
      <c r="X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2234.12</v>
      </c>
      <c r="Y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2129.04</v>
      </c>
    </row>
    <row r="34" spans="1:25" x14ac:dyDescent="0.2">
      <c r="A34" s="94">
        <f t="shared" si="0"/>
        <v>41598</v>
      </c>
      <c r="B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2123.23</v>
      </c>
      <c r="C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2181.94</v>
      </c>
      <c r="D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2206.7000000000003</v>
      </c>
      <c r="E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2211.0100000000002</v>
      </c>
      <c r="F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2202.4500000000003</v>
      </c>
      <c r="G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2198.42</v>
      </c>
      <c r="H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2155.5</v>
      </c>
      <c r="I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2267.77</v>
      </c>
      <c r="J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2186.0100000000002</v>
      </c>
      <c r="K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2225.4300000000003</v>
      </c>
      <c r="L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2183.4700000000003</v>
      </c>
      <c r="M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2153.15</v>
      </c>
      <c r="N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2126.13</v>
      </c>
      <c r="O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2115.87</v>
      </c>
      <c r="P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2112.58</v>
      </c>
      <c r="Q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2115.15</v>
      </c>
      <c r="R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2190.98</v>
      </c>
      <c r="S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2163.08</v>
      </c>
      <c r="T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2158.7000000000003</v>
      </c>
      <c r="U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2154.2400000000002</v>
      </c>
      <c r="V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2124.9500000000003</v>
      </c>
      <c r="W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2147.87</v>
      </c>
      <c r="X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2273.37</v>
      </c>
      <c r="Y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2172.0500000000002</v>
      </c>
    </row>
    <row r="35" spans="1:25" x14ac:dyDescent="0.2">
      <c r="A35" s="94">
        <f t="shared" si="0"/>
        <v>41599</v>
      </c>
      <c r="B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2126.7000000000003</v>
      </c>
      <c r="C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2154.35</v>
      </c>
      <c r="D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2173.58</v>
      </c>
      <c r="E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2189.71</v>
      </c>
      <c r="F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2181.5100000000002</v>
      </c>
      <c r="G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2154.52</v>
      </c>
      <c r="H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2119.69</v>
      </c>
      <c r="I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2220.4700000000003</v>
      </c>
      <c r="J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2174.66</v>
      </c>
      <c r="K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2208.0300000000002</v>
      </c>
      <c r="L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2191.5500000000002</v>
      </c>
      <c r="M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2129.8900000000003</v>
      </c>
      <c r="N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2127.3200000000002</v>
      </c>
      <c r="O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2143.13</v>
      </c>
      <c r="P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2143.06</v>
      </c>
      <c r="Q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2133.2000000000003</v>
      </c>
      <c r="R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2210.5300000000002</v>
      </c>
      <c r="S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2162.6400000000003</v>
      </c>
      <c r="T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2160.15</v>
      </c>
      <c r="U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2156.1999999999998</v>
      </c>
      <c r="V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2156.1400000000003</v>
      </c>
      <c r="W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2148.12</v>
      </c>
      <c r="X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2268.6800000000003</v>
      </c>
      <c r="Y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2153.92</v>
      </c>
    </row>
    <row r="36" spans="1:25" x14ac:dyDescent="0.2">
      <c r="A36" s="94">
        <f t="shared" si="0"/>
        <v>41600</v>
      </c>
      <c r="B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2128.08</v>
      </c>
      <c r="C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2114.16</v>
      </c>
      <c r="D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2132.1</v>
      </c>
      <c r="E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2165.2400000000002</v>
      </c>
      <c r="F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2142.84</v>
      </c>
      <c r="G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2131.88</v>
      </c>
      <c r="H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2129.54</v>
      </c>
      <c r="I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2196.8200000000002</v>
      </c>
      <c r="J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2146.79</v>
      </c>
      <c r="K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2190.48</v>
      </c>
      <c r="L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2159.94</v>
      </c>
      <c r="M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2150.5100000000002</v>
      </c>
      <c r="N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2150.11</v>
      </c>
      <c r="O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2147.38</v>
      </c>
      <c r="P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2147.88</v>
      </c>
      <c r="Q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2146.83</v>
      </c>
      <c r="R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2169.7800000000002</v>
      </c>
      <c r="S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2144.3900000000003</v>
      </c>
      <c r="T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2161.9</v>
      </c>
      <c r="U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2156.6800000000003</v>
      </c>
      <c r="V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2161.2000000000003</v>
      </c>
      <c r="W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2150.04</v>
      </c>
      <c r="X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2291.94</v>
      </c>
      <c r="Y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2171.3000000000002</v>
      </c>
    </row>
    <row r="37" spans="1:25" x14ac:dyDescent="0.2">
      <c r="A37" s="94">
        <f t="shared" si="0"/>
        <v>41601</v>
      </c>
      <c r="B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2128.1400000000003</v>
      </c>
      <c r="C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2125.9900000000002</v>
      </c>
      <c r="D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2125.12</v>
      </c>
      <c r="E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2124.19</v>
      </c>
      <c r="F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2123.7600000000002</v>
      </c>
      <c r="G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2123.7600000000002</v>
      </c>
      <c r="H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2126.1800000000003</v>
      </c>
      <c r="I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2129.09</v>
      </c>
      <c r="J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2137.02</v>
      </c>
      <c r="K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2173.2600000000002</v>
      </c>
      <c r="L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2141.46</v>
      </c>
      <c r="M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2122.16</v>
      </c>
      <c r="N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2152.3900000000003</v>
      </c>
      <c r="O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2168.73</v>
      </c>
      <c r="P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2172.71</v>
      </c>
      <c r="Q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2194.09</v>
      </c>
      <c r="R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2191.21</v>
      </c>
      <c r="S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2157.63</v>
      </c>
      <c r="T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2154.62</v>
      </c>
      <c r="U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2153.5700000000002</v>
      </c>
      <c r="V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2152.08</v>
      </c>
      <c r="W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2163.84</v>
      </c>
      <c r="X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2311.5500000000002</v>
      </c>
      <c r="Y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2190.0100000000002</v>
      </c>
    </row>
    <row r="38" spans="1:25" x14ac:dyDescent="0.2">
      <c r="A38" s="94">
        <f t="shared" si="0"/>
        <v>41602</v>
      </c>
      <c r="B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2140.94</v>
      </c>
      <c r="C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2130.4</v>
      </c>
      <c r="D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2130.16</v>
      </c>
      <c r="E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2133.75</v>
      </c>
      <c r="F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2137.54</v>
      </c>
      <c r="G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2150.08</v>
      </c>
      <c r="H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2135.02</v>
      </c>
      <c r="I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2123.52</v>
      </c>
      <c r="J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2135.11</v>
      </c>
      <c r="K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2191.52</v>
      </c>
      <c r="L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2149.13</v>
      </c>
      <c r="M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2140.96</v>
      </c>
      <c r="N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2152.36</v>
      </c>
      <c r="O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2181.4300000000003</v>
      </c>
      <c r="P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2208.2600000000002</v>
      </c>
      <c r="Q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2212.96</v>
      </c>
      <c r="R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2190.96</v>
      </c>
      <c r="S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2118.83</v>
      </c>
      <c r="T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2152.0100000000002</v>
      </c>
      <c r="U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2153.5700000000002</v>
      </c>
      <c r="V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2154.98</v>
      </c>
      <c r="W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2163.13</v>
      </c>
      <c r="X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2330.9300000000003</v>
      </c>
      <c r="Y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2191.29</v>
      </c>
    </row>
    <row r="39" spans="1:25" x14ac:dyDescent="0.2">
      <c r="A39" s="94">
        <f t="shared" si="0"/>
        <v>41603</v>
      </c>
      <c r="B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2129.6</v>
      </c>
      <c r="C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2115.6000000000004</v>
      </c>
      <c r="D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2139.81</v>
      </c>
      <c r="E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2154.36</v>
      </c>
      <c r="F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2143.06</v>
      </c>
      <c r="G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2132.69</v>
      </c>
      <c r="H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2127.37</v>
      </c>
      <c r="I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2197.2200000000003</v>
      </c>
      <c r="J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2147.56</v>
      </c>
      <c r="K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2208.1</v>
      </c>
      <c r="L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2175.9700000000003</v>
      </c>
      <c r="M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2151.21</v>
      </c>
      <c r="N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2134.29</v>
      </c>
      <c r="O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2115.25</v>
      </c>
      <c r="P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2116.63</v>
      </c>
      <c r="Q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2128.33</v>
      </c>
      <c r="R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2182.48</v>
      </c>
      <c r="S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2156.54</v>
      </c>
      <c r="T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2161</v>
      </c>
      <c r="U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2161.98</v>
      </c>
      <c r="V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2162.75</v>
      </c>
      <c r="W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2150.29</v>
      </c>
      <c r="X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2305.9</v>
      </c>
      <c r="Y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2163.9499999999998</v>
      </c>
    </row>
    <row r="40" spans="1:25" x14ac:dyDescent="0.2">
      <c r="A40" s="94">
        <f t="shared" si="0"/>
        <v>41604</v>
      </c>
      <c r="B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2128.9499999999998</v>
      </c>
      <c r="C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2125.7200000000003</v>
      </c>
      <c r="D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2139.87</v>
      </c>
      <c r="E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2154.36</v>
      </c>
      <c r="F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2143.3200000000002</v>
      </c>
      <c r="G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2136.31</v>
      </c>
      <c r="H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2126.2000000000003</v>
      </c>
      <c r="I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2198.1999999999998</v>
      </c>
      <c r="J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2162.1999999999998</v>
      </c>
      <c r="K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2226.0100000000002</v>
      </c>
      <c r="L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2212.84</v>
      </c>
      <c r="M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2128.9700000000003</v>
      </c>
      <c r="N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2150.8200000000002</v>
      </c>
      <c r="O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2153.9300000000003</v>
      </c>
      <c r="P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2157.4900000000002</v>
      </c>
      <c r="Q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2147.3200000000002</v>
      </c>
      <c r="R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2248.2000000000003</v>
      </c>
      <c r="S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2203.88</v>
      </c>
      <c r="T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2160.63</v>
      </c>
      <c r="U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2161.48</v>
      </c>
      <c r="V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2161.91</v>
      </c>
      <c r="W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2147.1400000000003</v>
      </c>
      <c r="X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2281.59</v>
      </c>
      <c r="Y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2151.92</v>
      </c>
    </row>
    <row r="41" spans="1:25" x14ac:dyDescent="0.2">
      <c r="A41" s="94">
        <f t="shared" si="0"/>
        <v>41605</v>
      </c>
      <c r="B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2128.81</v>
      </c>
      <c r="C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2139.8900000000003</v>
      </c>
      <c r="D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2154.66</v>
      </c>
      <c r="E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2162.13</v>
      </c>
      <c r="F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2158.4</v>
      </c>
      <c r="G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2154.2600000000002</v>
      </c>
      <c r="H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2117.2600000000002</v>
      </c>
      <c r="I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2212.67</v>
      </c>
      <c r="J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2168.5500000000002</v>
      </c>
      <c r="K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2234.86</v>
      </c>
      <c r="L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2239.09</v>
      </c>
      <c r="M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2145.08</v>
      </c>
      <c r="N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2161.7000000000003</v>
      </c>
      <c r="O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2168.3000000000002</v>
      </c>
      <c r="P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2171.5</v>
      </c>
      <c r="Q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2175.2600000000002</v>
      </c>
      <c r="R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2272.1000000000004</v>
      </c>
      <c r="S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2215.4100000000003</v>
      </c>
      <c r="T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2160.77</v>
      </c>
      <c r="U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2160.75</v>
      </c>
      <c r="V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2161.91</v>
      </c>
      <c r="W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2147.31</v>
      </c>
      <c r="X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2259.31</v>
      </c>
      <c r="Y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2136.5</v>
      </c>
    </row>
    <row r="42" spans="1:25" x14ac:dyDescent="0.2">
      <c r="A42" s="94">
        <f t="shared" si="0"/>
        <v>41606</v>
      </c>
      <c r="B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2117.7200000000003</v>
      </c>
      <c r="C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2154.34</v>
      </c>
      <c r="D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2181.34</v>
      </c>
      <c r="E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2193.61</v>
      </c>
      <c r="F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2185.44</v>
      </c>
      <c r="G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2177.1400000000003</v>
      </c>
      <c r="H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2126.77</v>
      </c>
      <c r="I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2217.84</v>
      </c>
      <c r="J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2169.3000000000002</v>
      </c>
      <c r="K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2214.4900000000002</v>
      </c>
      <c r="L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2201.79</v>
      </c>
      <c r="M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2118.6800000000003</v>
      </c>
      <c r="N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2129.5</v>
      </c>
      <c r="O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2142.17</v>
      </c>
      <c r="P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2151.6400000000003</v>
      </c>
      <c r="Q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2176.46</v>
      </c>
      <c r="R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2274</v>
      </c>
      <c r="S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2217.65</v>
      </c>
      <c r="T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2154.4300000000003</v>
      </c>
      <c r="U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2155.44</v>
      </c>
      <c r="V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2156.59</v>
      </c>
      <c r="W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2146.17</v>
      </c>
      <c r="X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2247.7600000000002</v>
      </c>
      <c r="Y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2135.79</v>
      </c>
    </row>
    <row r="43" spans="1:25" x14ac:dyDescent="0.2">
      <c r="A43" s="94">
        <f t="shared" si="0"/>
        <v>41607</v>
      </c>
      <c r="B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2127.12</v>
      </c>
      <c r="C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2132.48</v>
      </c>
      <c r="D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2154.06</v>
      </c>
      <c r="E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2157.91</v>
      </c>
      <c r="F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2154.09</v>
      </c>
      <c r="G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2146.5100000000002</v>
      </c>
      <c r="H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2127.62</v>
      </c>
      <c r="I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2197.5700000000002</v>
      </c>
      <c r="J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2152.0700000000002</v>
      </c>
      <c r="K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2193.29</v>
      </c>
      <c r="L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2177.4100000000003</v>
      </c>
      <c r="M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2152.59</v>
      </c>
      <c r="N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2129.3000000000002</v>
      </c>
      <c r="O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2141.98</v>
      </c>
      <c r="P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2138.35</v>
      </c>
      <c r="Q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2132.44</v>
      </c>
      <c r="R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2217.9</v>
      </c>
      <c r="S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2176.46</v>
      </c>
      <c r="T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2158.81</v>
      </c>
      <c r="U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2155.7800000000002</v>
      </c>
      <c r="V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2157.4499999999998</v>
      </c>
      <c r="W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2147.04</v>
      </c>
      <c r="X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2279.7200000000003</v>
      </c>
      <c r="Y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2135.3900000000003</v>
      </c>
    </row>
    <row r="44" spans="1:25" x14ac:dyDescent="0.2">
      <c r="A44" s="94">
        <f t="shared" si="0"/>
        <v>41608</v>
      </c>
      <c r="B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2129.6</v>
      </c>
      <c r="C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2127.2600000000002</v>
      </c>
      <c r="D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2142.9300000000003</v>
      </c>
      <c r="E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2151.29</v>
      </c>
      <c r="F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2147.13</v>
      </c>
      <c r="G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2154.9500000000003</v>
      </c>
      <c r="H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2134.63</v>
      </c>
      <c r="I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2133.6999999999998</v>
      </c>
      <c r="J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2135.4900000000002</v>
      </c>
      <c r="K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2154.2200000000003</v>
      </c>
      <c r="L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2132.06</v>
      </c>
      <c r="M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2117.1000000000004</v>
      </c>
      <c r="N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2142.4300000000003</v>
      </c>
      <c r="O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2154.54</v>
      </c>
      <c r="P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2162.65</v>
      </c>
      <c r="Q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2171.25</v>
      </c>
      <c r="R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2168.2600000000002</v>
      </c>
      <c r="S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2147.71</v>
      </c>
      <c r="T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2153.2200000000003</v>
      </c>
      <c r="U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2152.9499999999998</v>
      </c>
      <c r="V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2154.79</v>
      </c>
      <c r="W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2152.5300000000002</v>
      </c>
      <c r="X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2289.4700000000003</v>
      </c>
      <c r="Y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2134.87</v>
      </c>
    </row>
    <row r="46" spans="1:25" x14ac:dyDescent="0.25">
      <c r="A46" s="102" t="s">
        <v>160</v>
      </c>
    </row>
    <row r="47" spans="1:25" ht="12.75" x14ac:dyDescent="0.2">
      <c r="A47" s="165" t="s">
        <v>50</v>
      </c>
      <c r="B47" s="168" t="s">
        <v>131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132</v>
      </c>
      <c r="C49" s="163" t="s">
        <v>133</v>
      </c>
      <c r="D49" s="163" t="s">
        <v>134</v>
      </c>
      <c r="E49" s="163" t="s">
        <v>135</v>
      </c>
      <c r="F49" s="163" t="s">
        <v>136</v>
      </c>
      <c r="G49" s="163" t="s">
        <v>137</v>
      </c>
      <c r="H49" s="163" t="s">
        <v>138</v>
      </c>
      <c r="I49" s="163" t="s">
        <v>139</v>
      </c>
      <c r="J49" s="163" t="s">
        <v>140</v>
      </c>
      <c r="K49" s="163" t="s">
        <v>141</v>
      </c>
      <c r="L49" s="163" t="s">
        <v>142</v>
      </c>
      <c r="M49" s="163" t="s">
        <v>143</v>
      </c>
      <c r="N49" s="176" t="s">
        <v>144</v>
      </c>
      <c r="O49" s="163" t="s">
        <v>145</v>
      </c>
      <c r="P49" s="163" t="s">
        <v>146</v>
      </c>
      <c r="Q49" s="163" t="s">
        <v>147</v>
      </c>
      <c r="R49" s="163" t="s">
        <v>148</v>
      </c>
      <c r="S49" s="163" t="s">
        <v>149</v>
      </c>
      <c r="T49" s="163" t="s">
        <v>150</v>
      </c>
      <c r="U49" s="163" t="s">
        <v>151</v>
      </c>
      <c r="V49" s="163" t="s">
        <v>152</v>
      </c>
      <c r="W49" s="163" t="s">
        <v>153</v>
      </c>
      <c r="X49" s="163" t="s">
        <v>154</v>
      </c>
      <c r="Y49" s="163" t="s">
        <v>155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75" si="1">A15</f>
        <v>41579</v>
      </c>
      <c r="B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2179.2600000000002</v>
      </c>
      <c r="C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2229.8000000000002</v>
      </c>
      <c r="D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2253.66</v>
      </c>
      <c r="E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2253.6800000000003</v>
      </c>
      <c r="F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2259.0100000000002</v>
      </c>
      <c r="G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2255.46</v>
      </c>
      <c r="H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2197.46</v>
      </c>
      <c r="I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2366.83</v>
      </c>
      <c r="J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2301.37</v>
      </c>
      <c r="K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2387.66</v>
      </c>
      <c r="L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2350.7200000000003</v>
      </c>
      <c r="M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2220.4499999999998</v>
      </c>
      <c r="N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2255.04</v>
      </c>
      <c r="O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2282.98</v>
      </c>
      <c r="P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2291.84</v>
      </c>
      <c r="Q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2286.58</v>
      </c>
      <c r="R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2478.9499999999998</v>
      </c>
      <c r="S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2488.0100000000002</v>
      </c>
      <c r="T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2296.87</v>
      </c>
      <c r="U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2173.42</v>
      </c>
      <c r="V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2164.83</v>
      </c>
      <c r="W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2116.73</v>
      </c>
      <c r="X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2136.41</v>
      </c>
      <c r="Y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2129.9500000000003</v>
      </c>
      <c r="AA51" s="95"/>
    </row>
    <row r="52" spans="1:27" x14ac:dyDescent="0.2">
      <c r="A52" s="94">
        <f t="shared" si="1"/>
        <v>41580</v>
      </c>
      <c r="B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2137.5700000000002</v>
      </c>
      <c r="C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2190.7200000000003</v>
      </c>
      <c r="D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2219.6400000000003</v>
      </c>
      <c r="E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2224.6</v>
      </c>
      <c r="F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2240.37</v>
      </c>
      <c r="G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2220.1800000000003</v>
      </c>
      <c r="H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2196.29</v>
      </c>
      <c r="I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2173.9300000000003</v>
      </c>
      <c r="J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2120.6400000000003</v>
      </c>
      <c r="K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2323.64</v>
      </c>
      <c r="L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2305.59</v>
      </c>
      <c r="M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2323.96</v>
      </c>
      <c r="N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2336.98</v>
      </c>
      <c r="O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2343.5100000000002</v>
      </c>
      <c r="P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2356.2000000000003</v>
      </c>
      <c r="Q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2391.42</v>
      </c>
      <c r="R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2406.54</v>
      </c>
      <c r="S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2385.94</v>
      </c>
      <c r="T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2173.58</v>
      </c>
      <c r="U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2131.08</v>
      </c>
      <c r="V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2111.56</v>
      </c>
      <c r="W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2132.37</v>
      </c>
      <c r="X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2186.29</v>
      </c>
      <c r="Y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2116.7800000000002</v>
      </c>
    </row>
    <row r="53" spans="1:27" x14ac:dyDescent="0.2">
      <c r="A53" s="94">
        <f t="shared" si="1"/>
        <v>41581</v>
      </c>
      <c r="B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2151.3900000000003</v>
      </c>
      <c r="C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2191.83</v>
      </c>
      <c r="D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2225.9300000000003</v>
      </c>
      <c r="E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2242.4500000000003</v>
      </c>
      <c r="F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2247.91</v>
      </c>
      <c r="G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2222</v>
      </c>
      <c r="H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2212.2400000000002</v>
      </c>
      <c r="I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2202.4500000000003</v>
      </c>
      <c r="J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2161.96</v>
      </c>
      <c r="K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2375.16</v>
      </c>
      <c r="L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2347.67</v>
      </c>
      <c r="M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2341.0700000000002</v>
      </c>
      <c r="N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2354.8000000000002</v>
      </c>
      <c r="O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2411.33</v>
      </c>
      <c r="P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2450.0700000000002</v>
      </c>
      <c r="Q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2458.1999999999998</v>
      </c>
      <c r="R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2449.77</v>
      </c>
      <c r="S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2421.9</v>
      </c>
      <c r="T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2186.94</v>
      </c>
      <c r="U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2112.0700000000002</v>
      </c>
      <c r="V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2106.6400000000003</v>
      </c>
      <c r="W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2143</v>
      </c>
      <c r="X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2198.4300000000003</v>
      </c>
      <c r="Y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2122.1000000000004</v>
      </c>
    </row>
    <row r="54" spans="1:27" x14ac:dyDescent="0.2">
      <c r="A54" s="94">
        <f t="shared" si="1"/>
        <v>41582</v>
      </c>
      <c r="B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2151.23</v>
      </c>
      <c r="C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2191.9300000000003</v>
      </c>
      <c r="D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2226.0100000000002</v>
      </c>
      <c r="E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2242.13</v>
      </c>
      <c r="F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2247.4</v>
      </c>
      <c r="G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2221.5100000000002</v>
      </c>
      <c r="H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2211.3000000000002</v>
      </c>
      <c r="I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2200.4700000000003</v>
      </c>
      <c r="J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2160.04</v>
      </c>
      <c r="K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2374.3000000000002</v>
      </c>
      <c r="L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2347.2800000000002</v>
      </c>
      <c r="M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2340.5100000000002</v>
      </c>
      <c r="N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2354.2200000000003</v>
      </c>
      <c r="O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2410.36</v>
      </c>
      <c r="P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2449.65</v>
      </c>
      <c r="Q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2458.1400000000003</v>
      </c>
      <c r="R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2449.3000000000002</v>
      </c>
      <c r="S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2421.1800000000003</v>
      </c>
      <c r="T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2186.38</v>
      </c>
      <c r="U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2113.34</v>
      </c>
      <c r="V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2105.8900000000003</v>
      </c>
      <c r="W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2142.27</v>
      </c>
      <c r="X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2192.66</v>
      </c>
      <c r="Y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2127.5500000000002</v>
      </c>
    </row>
    <row r="55" spans="1:27" x14ac:dyDescent="0.2">
      <c r="A55" s="94">
        <f t="shared" si="1"/>
        <v>41583</v>
      </c>
      <c r="B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2170.2400000000002</v>
      </c>
      <c r="C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2215.9</v>
      </c>
      <c r="D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2237.83</v>
      </c>
      <c r="E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2257.17</v>
      </c>
      <c r="F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2257.0600000000004</v>
      </c>
      <c r="G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2233.75</v>
      </c>
      <c r="H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2198.5500000000002</v>
      </c>
      <c r="I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2357.7400000000002</v>
      </c>
      <c r="J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2326.06</v>
      </c>
      <c r="K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2433.88</v>
      </c>
      <c r="L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2425.9900000000002</v>
      </c>
      <c r="M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2299.19</v>
      </c>
      <c r="N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2309.4700000000003</v>
      </c>
      <c r="O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2351.7800000000002</v>
      </c>
      <c r="P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2314.7800000000002</v>
      </c>
      <c r="Q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2325.11</v>
      </c>
      <c r="R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2541.7000000000003</v>
      </c>
      <c r="S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2513.6</v>
      </c>
      <c r="T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2297.67</v>
      </c>
      <c r="U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2190.0100000000002</v>
      </c>
      <c r="V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2201.6800000000003</v>
      </c>
      <c r="W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2139.69</v>
      </c>
      <c r="X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2145.13</v>
      </c>
      <c r="Y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2122.71</v>
      </c>
    </row>
    <row r="56" spans="1:27" x14ac:dyDescent="0.2">
      <c r="A56" s="94">
        <f t="shared" si="1"/>
        <v>41584</v>
      </c>
      <c r="B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2198.13</v>
      </c>
      <c r="C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2242.9300000000003</v>
      </c>
      <c r="D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2277.0500000000002</v>
      </c>
      <c r="E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2292.86</v>
      </c>
      <c r="F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2287.4900000000002</v>
      </c>
      <c r="G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2272.4300000000003</v>
      </c>
      <c r="H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2211.63</v>
      </c>
      <c r="I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2385.7800000000002</v>
      </c>
      <c r="J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2346.5500000000002</v>
      </c>
      <c r="K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2462.0500000000002</v>
      </c>
      <c r="L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2454.62</v>
      </c>
      <c r="M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2304.54</v>
      </c>
      <c r="N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2335.73</v>
      </c>
      <c r="O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2351.84</v>
      </c>
      <c r="P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2351.7800000000002</v>
      </c>
      <c r="Q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2363.11</v>
      </c>
      <c r="R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2596.65</v>
      </c>
      <c r="S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2564.98</v>
      </c>
      <c r="T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2314.33</v>
      </c>
      <c r="U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2242.38</v>
      </c>
      <c r="V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2265.81</v>
      </c>
      <c r="W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2186.29</v>
      </c>
      <c r="X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2159.9900000000002</v>
      </c>
      <c r="Y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2143.37</v>
      </c>
    </row>
    <row r="57" spans="1:27" x14ac:dyDescent="0.2">
      <c r="A57" s="94">
        <f t="shared" si="1"/>
        <v>41585</v>
      </c>
      <c r="B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2188.75</v>
      </c>
      <c r="C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2251.21</v>
      </c>
      <c r="D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2281.33</v>
      </c>
      <c r="E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2292.0700000000002</v>
      </c>
      <c r="F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2286.79</v>
      </c>
      <c r="G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2281.7000000000003</v>
      </c>
      <c r="H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2224.3900000000003</v>
      </c>
      <c r="I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2391.94</v>
      </c>
      <c r="J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2314.27</v>
      </c>
      <c r="K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2405.29</v>
      </c>
      <c r="L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2360.34</v>
      </c>
      <c r="M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2223.44</v>
      </c>
      <c r="N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2248.84</v>
      </c>
      <c r="O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2266.5600000000004</v>
      </c>
      <c r="P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2262.25</v>
      </c>
      <c r="Q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2249.41</v>
      </c>
      <c r="R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2405.7400000000002</v>
      </c>
      <c r="S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2375.2400000000002</v>
      </c>
      <c r="T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2247.08</v>
      </c>
      <c r="U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2224.33</v>
      </c>
      <c r="V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2246.77</v>
      </c>
      <c r="W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2163.63</v>
      </c>
      <c r="X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2144.9499999999998</v>
      </c>
      <c r="Y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2123.0300000000002</v>
      </c>
    </row>
    <row r="58" spans="1:27" x14ac:dyDescent="0.2">
      <c r="A58" s="94">
        <f t="shared" si="1"/>
        <v>41586</v>
      </c>
      <c r="B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2153.81</v>
      </c>
      <c r="C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2201.48</v>
      </c>
      <c r="D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2219.4300000000003</v>
      </c>
      <c r="E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2242.4300000000003</v>
      </c>
      <c r="F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2242.38</v>
      </c>
      <c r="G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2224.29</v>
      </c>
      <c r="H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2170.48</v>
      </c>
      <c r="I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2335.33</v>
      </c>
      <c r="J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2266.7200000000003</v>
      </c>
      <c r="K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2331.0700000000002</v>
      </c>
      <c r="L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2298.48</v>
      </c>
      <c r="M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2200.33</v>
      </c>
      <c r="N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2224.11</v>
      </c>
      <c r="O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2240.7800000000002</v>
      </c>
      <c r="P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2249.41</v>
      </c>
      <c r="Q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2249.5</v>
      </c>
      <c r="R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2348.6999999999998</v>
      </c>
      <c r="S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2327.0500000000002</v>
      </c>
      <c r="T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2137.2600000000002</v>
      </c>
      <c r="U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2110.37</v>
      </c>
      <c r="V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2126.38</v>
      </c>
      <c r="W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2138.06</v>
      </c>
      <c r="X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2210.7800000000002</v>
      </c>
      <c r="Y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2130.5100000000002</v>
      </c>
    </row>
    <row r="59" spans="1:27" x14ac:dyDescent="0.2">
      <c r="A59" s="94">
        <f t="shared" si="1"/>
        <v>41587</v>
      </c>
      <c r="B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2121.0300000000002</v>
      </c>
      <c r="C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2175.11</v>
      </c>
      <c r="D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2208.02</v>
      </c>
      <c r="E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2227.9700000000003</v>
      </c>
      <c r="F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2233.0700000000002</v>
      </c>
      <c r="G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2227.7000000000003</v>
      </c>
      <c r="H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2179.9300000000003</v>
      </c>
      <c r="I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2166.8500000000004</v>
      </c>
      <c r="J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2134.33</v>
      </c>
      <c r="K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2313.69</v>
      </c>
      <c r="L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2278.9900000000002</v>
      </c>
      <c r="M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2290.08</v>
      </c>
      <c r="N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2290.0500000000002</v>
      </c>
      <c r="O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2337.9</v>
      </c>
      <c r="P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2362.7600000000002</v>
      </c>
      <c r="Q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2390.5100000000002</v>
      </c>
      <c r="R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2368.7200000000003</v>
      </c>
      <c r="S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2326.89</v>
      </c>
      <c r="T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2119.2400000000002</v>
      </c>
      <c r="U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2156.4700000000003</v>
      </c>
      <c r="V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2145.2400000000002</v>
      </c>
      <c r="W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2147.46</v>
      </c>
      <c r="X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2200.8200000000002</v>
      </c>
      <c r="Y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2125.5300000000002</v>
      </c>
    </row>
    <row r="60" spans="1:27" x14ac:dyDescent="0.2">
      <c r="A60" s="94">
        <f t="shared" si="1"/>
        <v>41588</v>
      </c>
      <c r="B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2136.9500000000003</v>
      </c>
      <c r="C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2183.96</v>
      </c>
      <c r="D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2222.41</v>
      </c>
      <c r="E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2232.62</v>
      </c>
      <c r="F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2237.88</v>
      </c>
      <c r="G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2243.35</v>
      </c>
      <c r="H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2193.5</v>
      </c>
      <c r="I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2161.38</v>
      </c>
      <c r="J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2113.17</v>
      </c>
      <c r="K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2294.5300000000002</v>
      </c>
      <c r="L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2245.7800000000002</v>
      </c>
      <c r="M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2240.66</v>
      </c>
      <c r="N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2282.9900000000002</v>
      </c>
      <c r="O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2305.61</v>
      </c>
      <c r="P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2317.38</v>
      </c>
      <c r="Q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2329.6400000000003</v>
      </c>
      <c r="R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2347.8200000000002</v>
      </c>
      <c r="S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2289.61</v>
      </c>
      <c r="T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2103.0500000000002</v>
      </c>
      <c r="U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2148.88</v>
      </c>
      <c r="V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2144.0700000000002</v>
      </c>
      <c r="W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2128.96</v>
      </c>
      <c r="X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2203.6</v>
      </c>
      <c r="Y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2127.21</v>
      </c>
    </row>
    <row r="61" spans="1:27" x14ac:dyDescent="0.2">
      <c r="A61" s="94">
        <f t="shared" si="1"/>
        <v>41589</v>
      </c>
      <c r="B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2142.7800000000002</v>
      </c>
      <c r="C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2188.73</v>
      </c>
      <c r="D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2214.9900000000002</v>
      </c>
      <c r="E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2233.31</v>
      </c>
      <c r="F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2238.1800000000003</v>
      </c>
      <c r="G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2219.86</v>
      </c>
      <c r="H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2158.6400000000003</v>
      </c>
      <c r="I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2314.09</v>
      </c>
      <c r="J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2253.7200000000003</v>
      </c>
      <c r="K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2309.6600000000003</v>
      </c>
      <c r="L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2283.04</v>
      </c>
      <c r="M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2174.08</v>
      </c>
      <c r="N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2200.02</v>
      </c>
      <c r="O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2215.56</v>
      </c>
      <c r="P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2219.5700000000002</v>
      </c>
      <c r="Q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2211.46</v>
      </c>
      <c r="R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2330.2800000000002</v>
      </c>
      <c r="S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2308.25</v>
      </c>
      <c r="T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2150.08</v>
      </c>
      <c r="U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2117.91</v>
      </c>
      <c r="V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2115.35</v>
      </c>
      <c r="W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2137.77</v>
      </c>
      <c r="X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2188.54</v>
      </c>
      <c r="Y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2120.81</v>
      </c>
    </row>
    <row r="62" spans="1:27" x14ac:dyDescent="0.2">
      <c r="A62" s="94">
        <f t="shared" si="1"/>
        <v>41590</v>
      </c>
      <c r="B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2126.71</v>
      </c>
      <c r="C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2174.59</v>
      </c>
      <c r="D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2199.15</v>
      </c>
      <c r="E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2216.36</v>
      </c>
      <c r="F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2216.33</v>
      </c>
      <c r="G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2199.25</v>
      </c>
      <c r="H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2144.9</v>
      </c>
      <c r="I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2296.5500000000002</v>
      </c>
      <c r="J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2237.9</v>
      </c>
      <c r="K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2296.0300000000002</v>
      </c>
      <c r="L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2265.46</v>
      </c>
      <c r="M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2175.38</v>
      </c>
      <c r="N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2201.2000000000003</v>
      </c>
      <c r="O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2216.84</v>
      </c>
      <c r="P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2220.8000000000002</v>
      </c>
      <c r="Q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2212.83</v>
      </c>
      <c r="R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2334.2399999999998</v>
      </c>
      <c r="S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2313.44</v>
      </c>
      <c r="T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2152.65</v>
      </c>
      <c r="U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2114.7400000000002</v>
      </c>
      <c r="V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2117.08</v>
      </c>
      <c r="W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2137.0500000000002</v>
      </c>
      <c r="X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2178.25</v>
      </c>
      <c r="Y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2119.9700000000003</v>
      </c>
    </row>
    <row r="63" spans="1:27" x14ac:dyDescent="0.2">
      <c r="A63" s="94">
        <f t="shared" si="1"/>
        <v>41591</v>
      </c>
      <c r="B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2126.44</v>
      </c>
      <c r="C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2174.2600000000002</v>
      </c>
      <c r="D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2211.66</v>
      </c>
      <c r="E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2216.0300000000002</v>
      </c>
      <c r="F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2216.16</v>
      </c>
      <c r="G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2220.6800000000003</v>
      </c>
      <c r="H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2159.6800000000003</v>
      </c>
      <c r="I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2286.94</v>
      </c>
      <c r="J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2225.4</v>
      </c>
      <c r="K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2265.36</v>
      </c>
      <c r="L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2245.83</v>
      </c>
      <c r="M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2150.86</v>
      </c>
      <c r="N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2167.6400000000003</v>
      </c>
      <c r="O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2200.98</v>
      </c>
      <c r="P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2193.42</v>
      </c>
      <c r="Q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2197.2800000000002</v>
      </c>
      <c r="R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2310.7400000000002</v>
      </c>
      <c r="S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2266.15</v>
      </c>
      <c r="T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2151.6800000000003</v>
      </c>
      <c r="U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2103.06</v>
      </c>
      <c r="V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2116.3900000000003</v>
      </c>
      <c r="W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2133.4900000000002</v>
      </c>
      <c r="X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2174.56</v>
      </c>
      <c r="Y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2115.52</v>
      </c>
    </row>
    <row r="64" spans="1:27" x14ac:dyDescent="0.2">
      <c r="A64" s="94">
        <f t="shared" si="1"/>
        <v>41592</v>
      </c>
      <c r="B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2133.33</v>
      </c>
      <c r="C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2182.2600000000002</v>
      </c>
      <c r="D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2211.59</v>
      </c>
      <c r="E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2215.98</v>
      </c>
      <c r="F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2220.42</v>
      </c>
      <c r="G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2211.84</v>
      </c>
      <c r="H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2159.38</v>
      </c>
      <c r="I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2286.85</v>
      </c>
      <c r="J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2225.3200000000002</v>
      </c>
      <c r="K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2260.9900000000002</v>
      </c>
      <c r="L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2242.5500000000002</v>
      </c>
      <c r="M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2145.2000000000003</v>
      </c>
      <c r="N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2158.2800000000002</v>
      </c>
      <c r="O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2179.44</v>
      </c>
      <c r="P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2183.11</v>
      </c>
      <c r="Q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2186.7400000000002</v>
      </c>
      <c r="R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2285.13</v>
      </c>
      <c r="S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2224.9700000000003</v>
      </c>
      <c r="T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2117.2200000000003</v>
      </c>
      <c r="U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2102.9500000000003</v>
      </c>
      <c r="V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2116.23</v>
      </c>
      <c r="W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2138.11</v>
      </c>
      <c r="X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2170.35</v>
      </c>
      <c r="Y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2118.12</v>
      </c>
    </row>
    <row r="65" spans="1:25" x14ac:dyDescent="0.2">
      <c r="A65" s="94">
        <f t="shared" si="1"/>
        <v>41593</v>
      </c>
      <c r="B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2129.86</v>
      </c>
      <c r="C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2179.06</v>
      </c>
      <c r="D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2208.9499999999998</v>
      </c>
      <c r="E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2213.17</v>
      </c>
      <c r="F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2217.8500000000004</v>
      </c>
      <c r="G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2204.48</v>
      </c>
      <c r="H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2149.66</v>
      </c>
      <c r="I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2275.4700000000003</v>
      </c>
      <c r="J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2222.41</v>
      </c>
      <c r="K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2295.88</v>
      </c>
      <c r="L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2290.81</v>
      </c>
      <c r="M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2161.5500000000002</v>
      </c>
      <c r="N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2168.4700000000003</v>
      </c>
      <c r="O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2179.09</v>
      </c>
      <c r="P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2182.73</v>
      </c>
      <c r="Q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2175.46</v>
      </c>
      <c r="R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2260.33</v>
      </c>
      <c r="S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2225.1600000000003</v>
      </c>
      <c r="T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2116.9300000000003</v>
      </c>
      <c r="U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2103.12</v>
      </c>
      <c r="V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2116.62</v>
      </c>
      <c r="W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2136.46</v>
      </c>
      <c r="X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2176.48</v>
      </c>
      <c r="Y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2118.8500000000004</v>
      </c>
    </row>
    <row r="66" spans="1:25" x14ac:dyDescent="0.2">
      <c r="A66" s="94">
        <f t="shared" si="1"/>
        <v>41594</v>
      </c>
      <c r="B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2118.44</v>
      </c>
      <c r="C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2181.98</v>
      </c>
      <c r="D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2220.98</v>
      </c>
      <c r="E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2231.31</v>
      </c>
      <c r="F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2231.3200000000002</v>
      </c>
      <c r="G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2216.27</v>
      </c>
      <c r="H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2184.46</v>
      </c>
      <c r="I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2154.6800000000003</v>
      </c>
      <c r="J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2114.1800000000003</v>
      </c>
      <c r="K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2262.86</v>
      </c>
      <c r="L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2247.42</v>
      </c>
      <c r="M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2231.77</v>
      </c>
      <c r="N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2252.0300000000002</v>
      </c>
      <c r="O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2267.84</v>
      </c>
      <c r="P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2284.5</v>
      </c>
      <c r="Q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2307.41</v>
      </c>
      <c r="R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2301.88</v>
      </c>
      <c r="S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2244.66</v>
      </c>
      <c r="T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2141.27</v>
      </c>
      <c r="U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2141</v>
      </c>
      <c r="V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2141.23</v>
      </c>
      <c r="W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2144.19</v>
      </c>
      <c r="X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2185.0100000000002</v>
      </c>
      <c r="Y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2118.62</v>
      </c>
    </row>
    <row r="67" spans="1:25" x14ac:dyDescent="0.2">
      <c r="A67" s="94">
        <f t="shared" si="1"/>
        <v>41595</v>
      </c>
      <c r="B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2112.7600000000002</v>
      </c>
      <c r="C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2157.06</v>
      </c>
      <c r="D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2183.5100000000002</v>
      </c>
      <c r="E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2197.7800000000002</v>
      </c>
      <c r="F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2202.25</v>
      </c>
      <c r="G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2161.2400000000002</v>
      </c>
      <c r="H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2193.71</v>
      </c>
      <c r="I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2162.1400000000003</v>
      </c>
      <c r="J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2121.3900000000003</v>
      </c>
      <c r="K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2307.29</v>
      </c>
      <c r="L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2252.15</v>
      </c>
      <c r="M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2241.67</v>
      </c>
      <c r="N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2237.02</v>
      </c>
      <c r="O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2241.88</v>
      </c>
      <c r="P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2237.19</v>
      </c>
      <c r="Q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2217.38</v>
      </c>
      <c r="R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2194.54</v>
      </c>
      <c r="S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2153.86</v>
      </c>
      <c r="T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2140.2400000000002</v>
      </c>
      <c r="U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2140.44</v>
      </c>
      <c r="V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2141.27</v>
      </c>
      <c r="W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2143.4499999999998</v>
      </c>
      <c r="X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2239.25</v>
      </c>
      <c r="Y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2124.81</v>
      </c>
    </row>
    <row r="68" spans="1:25" x14ac:dyDescent="0.2">
      <c r="A68" s="94">
        <f t="shared" si="1"/>
        <v>41596</v>
      </c>
      <c r="B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2109.11</v>
      </c>
      <c r="C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2154.9900000000002</v>
      </c>
      <c r="D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2186.09</v>
      </c>
      <c r="E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2202.84</v>
      </c>
      <c r="F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2198.54</v>
      </c>
      <c r="G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2170.44</v>
      </c>
      <c r="H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2133.33</v>
      </c>
      <c r="I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2254.67</v>
      </c>
      <c r="J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2186.66</v>
      </c>
      <c r="K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2228.25</v>
      </c>
      <c r="L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2215.2000000000003</v>
      </c>
      <c r="M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2128.66</v>
      </c>
      <c r="N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2151.23</v>
      </c>
      <c r="O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2147.8900000000003</v>
      </c>
      <c r="P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2157.9700000000003</v>
      </c>
      <c r="Q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2161.38</v>
      </c>
      <c r="R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2245.96</v>
      </c>
      <c r="S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2204.6800000000003</v>
      </c>
      <c r="T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2149.1400000000003</v>
      </c>
      <c r="U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2144.3900000000003</v>
      </c>
      <c r="V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2144.59</v>
      </c>
      <c r="W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2135.65</v>
      </c>
      <c r="X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2225.7200000000003</v>
      </c>
      <c r="Y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2119.63</v>
      </c>
    </row>
    <row r="69" spans="1:25" x14ac:dyDescent="0.2">
      <c r="A69" s="94">
        <f t="shared" si="1"/>
        <v>41597</v>
      </c>
      <c r="B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2109.62</v>
      </c>
      <c r="C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2155.1400000000003</v>
      </c>
      <c r="D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2186.7400000000002</v>
      </c>
      <c r="E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2203.1800000000003</v>
      </c>
      <c r="F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2198.91</v>
      </c>
      <c r="G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2170.9499999999998</v>
      </c>
      <c r="H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2133.94</v>
      </c>
      <c r="I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2254.6800000000003</v>
      </c>
      <c r="J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2185.7200000000003</v>
      </c>
      <c r="K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2226.98</v>
      </c>
      <c r="L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2214.02</v>
      </c>
      <c r="M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2127.35</v>
      </c>
      <c r="N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2150.2000000000003</v>
      </c>
      <c r="O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2146.8000000000002</v>
      </c>
      <c r="P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2157.06</v>
      </c>
      <c r="Q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2160.6999999999998</v>
      </c>
      <c r="R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2245.5300000000002</v>
      </c>
      <c r="S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2204.34</v>
      </c>
      <c r="T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2147.16</v>
      </c>
      <c r="U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2143.04</v>
      </c>
      <c r="V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2143.3000000000002</v>
      </c>
      <c r="W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2134.66</v>
      </c>
      <c r="X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2221.92</v>
      </c>
      <c r="Y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2118.65</v>
      </c>
    </row>
    <row r="70" spans="1:25" x14ac:dyDescent="0.2">
      <c r="A70" s="94">
        <f t="shared" si="1"/>
        <v>41598</v>
      </c>
      <c r="B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2112.9300000000003</v>
      </c>
      <c r="C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2170.6400000000003</v>
      </c>
      <c r="D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2194.98</v>
      </c>
      <c r="E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2199.21</v>
      </c>
      <c r="F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2190.8000000000002</v>
      </c>
      <c r="G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2186.84</v>
      </c>
      <c r="H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2144.66</v>
      </c>
      <c r="I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2255</v>
      </c>
      <c r="J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2174.6400000000003</v>
      </c>
      <c r="K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2213.38</v>
      </c>
      <c r="L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2172.15</v>
      </c>
      <c r="M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2142.34</v>
      </c>
      <c r="N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2115.7800000000002</v>
      </c>
      <c r="O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2105.6999999999998</v>
      </c>
      <c r="P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2102.46</v>
      </c>
      <c r="Q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2104.9900000000002</v>
      </c>
      <c r="R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2179.5300000000002</v>
      </c>
      <c r="S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2152.1</v>
      </c>
      <c r="T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2147.79</v>
      </c>
      <c r="U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2143.41</v>
      </c>
      <c r="V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2114.63</v>
      </c>
      <c r="W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2137.15</v>
      </c>
      <c r="X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2260.5100000000002</v>
      </c>
      <c r="Y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2160.92</v>
      </c>
    </row>
    <row r="71" spans="1:25" x14ac:dyDescent="0.2">
      <c r="A71" s="94">
        <f t="shared" si="1"/>
        <v>41599</v>
      </c>
      <c r="B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2116.34</v>
      </c>
      <c r="C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2143.52</v>
      </c>
      <c r="D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2162.42</v>
      </c>
      <c r="E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2178.27</v>
      </c>
      <c r="F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2170.2200000000003</v>
      </c>
      <c r="G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2143.6800000000003</v>
      </c>
      <c r="H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2109.46</v>
      </c>
      <c r="I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2208.5100000000002</v>
      </c>
      <c r="J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2163.48</v>
      </c>
      <c r="K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2196.29</v>
      </c>
      <c r="L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2180.09</v>
      </c>
      <c r="M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2119.48</v>
      </c>
      <c r="N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2116.9500000000003</v>
      </c>
      <c r="O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2132.4900000000002</v>
      </c>
      <c r="P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2132.4300000000003</v>
      </c>
      <c r="Q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2122.73</v>
      </c>
      <c r="R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2198.7400000000002</v>
      </c>
      <c r="S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2151.67</v>
      </c>
      <c r="T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2149.2200000000003</v>
      </c>
      <c r="U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2145.34</v>
      </c>
      <c r="V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2145.2800000000002</v>
      </c>
      <c r="W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2137.4</v>
      </c>
      <c r="X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2255.9</v>
      </c>
      <c r="Y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2143.1000000000004</v>
      </c>
    </row>
    <row r="72" spans="1:25" x14ac:dyDescent="0.2">
      <c r="A72" s="94">
        <f t="shared" si="1"/>
        <v>41600</v>
      </c>
      <c r="B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2117.6999999999998</v>
      </c>
      <c r="C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2104.02</v>
      </c>
      <c r="D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2121.65</v>
      </c>
      <c r="E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2154.23</v>
      </c>
      <c r="F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2132.21</v>
      </c>
      <c r="G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2121.44</v>
      </c>
      <c r="H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2119.13</v>
      </c>
      <c r="I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2185.27</v>
      </c>
      <c r="J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2136.09</v>
      </c>
      <c r="K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2179.0300000000002</v>
      </c>
      <c r="L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2149.0100000000002</v>
      </c>
      <c r="M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2139.75</v>
      </c>
      <c r="N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2139.35</v>
      </c>
      <c r="O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2136.6800000000003</v>
      </c>
      <c r="P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2137.16</v>
      </c>
      <c r="Q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2136.13</v>
      </c>
      <c r="R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2158.69</v>
      </c>
      <c r="S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2133.7400000000002</v>
      </c>
      <c r="T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2150.94</v>
      </c>
      <c r="U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2145.81</v>
      </c>
      <c r="V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2150.2600000000002</v>
      </c>
      <c r="W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2139.29</v>
      </c>
      <c r="X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2278.7600000000002</v>
      </c>
      <c r="Y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2160.1800000000003</v>
      </c>
    </row>
    <row r="73" spans="1:25" x14ac:dyDescent="0.2">
      <c r="A73" s="94">
        <f t="shared" si="1"/>
        <v>41601</v>
      </c>
      <c r="B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2117.7600000000002</v>
      </c>
      <c r="C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2115.65</v>
      </c>
      <c r="D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2114.79</v>
      </c>
      <c r="E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2113.88</v>
      </c>
      <c r="F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2113.46</v>
      </c>
      <c r="G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2113.46</v>
      </c>
      <c r="H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2115.83</v>
      </c>
      <c r="I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2118.6999999999998</v>
      </c>
      <c r="J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2126.4900000000002</v>
      </c>
      <c r="K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2162.11</v>
      </c>
      <c r="L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2130.85</v>
      </c>
      <c r="M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2111.8900000000003</v>
      </c>
      <c r="N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2141.59</v>
      </c>
      <c r="O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2157.65</v>
      </c>
      <c r="P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2161.56</v>
      </c>
      <c r="Q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2182.58</v>
      </c>
      <c r="R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2179.75</v>
      </c>
      <c r="S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2146.75</v>
      </c>
      <c r="T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2143.7800000000002</v>
      </c>
      <c r="U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2142.75</v>
      </c>
      <c r="V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2141.29</v>
      </c>
      <c r="W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2152.8500000000004</v>
      </c>
      <c r="X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2298.0300000000002</v>
      </c>
      <c r="Y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2178.5700000000002</v>
      </c>
    </row>
    <row r="74" spans="1:25" x14ac:dyDescent="0.2">
      <c r="A74" s="94">
        <f t="shared" si="1"/>
        <v>41602</v>
      </c>
      <c r="B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2130.34</v>
      </c>
      <c r="C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2119.98</v>
      </c>
      <c r="D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2119.7400000000002</v>
      </c>
      <c r="E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2123.2800000000002</v>
      </c>
      <c r="F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2127</v>
      </c>
      <c r="G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2139.33</v>
      </c>
      <c r="H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2124.52</v>
      </c>
      <c r="I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2113.2200000000003</v>
      </c>
      <c r="J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2124.61</v>
      </c>
      <c r="K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2180.0500000000002</v>
      </c>
      <c r="L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2138.3900000000003</v>
      </c>
      <c r="M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2130.36</v>
      </c>
      <c r="N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2141.5700000000002</v>
      </c>
      <c r="O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2170.1400000000003</v>
      </c>
      <c r="P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2196.5100000000002</v>
      </c>
      <c r="Q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2201.13</v>
      </c>
      <c r="R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2179.5</v>
      </c>
      <c r="S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2108.61</v>
      </c>
      <c r="T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2141.2200000000003</v>
      </c>
      <c r="U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2142.75</v>
      </c>
      <c r="V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2144.15</v>
      </c>
      <c r="W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2152.15</v>
      </c>
      <c r="X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2317.08</v>
      </c>
      <c r="Y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2179.83</v>
      </c>
    </row>
    <row r="75" spans="1:25" x14ac:dyDescent="0.2">
      <c r="A75" s="94">
        <f t="shared" si="1"/>
        <v>41603</v>
      </c>
      <c r="B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2119.19</v>
      </c>
      <c r="C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2105.44</v>
      </c>
      <c r="D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2129.23</v>
      </c>
      <c r="E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2143.54</v>
      </c>
      <c r="F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2132.4300000000003</v>
      </c>
      <c r="G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2122.23</v>
      </c>
      <c r="H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2117</v>
      </c>
      <c r="I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2185.65</v>
      </c>
      <c r="J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2136.85</v>
      </c>
      <c r="K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2196.35</v>
      </c>
      <c r="L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2164.7800000000002</v>
      </c>
      <c r="M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2140.44</v>
      </c>
      <c r="N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2123.8000000000002</v>
      </c>
      <c r="O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2105.09</v>
      </c>
      <c r="P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2106.4500000000003</v>
      </c>
      <c r="Q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2117.9499999999998</v>
      </c>
      <c r="R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2171.17</v>
      </c>
      <c r="S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2145.6800000000003</v>
      </c>
      <c r="T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2150.06</v>
      </c>
      <c r="U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2151.02</v>
      </c>
      <c r="V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2151.7800000000002</v>
      </c>
      <c r="W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2139.5300000000002</v>
      </c>
      <c r="X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2292.48</v>
      </c>
      <c r="Y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2152.96</v>
      </c>
    </row>
    <row r="76" spans="1:25" x14ac:dyDescent="0.2">
      <c r="A76" s="94">
        <f>A43</f>
        <v>41607</v>
      </c>
      <c r="B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2116.75</v>
      </c>
      <c r="C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2122.02</v>
      </c>
      <c r="D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2143.2400000000002</v>
      </c>
      <c r="E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2147.02</v>
      </c>
      <c r="F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2143.2600000000002</v>
      </c>
      <c r="G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2135.8200000000002</v>
      </c>
      <c r="H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2117.25</v>
      </c>
      <c r="I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2186</v>
      </c>
      <c r="J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2141.2800000000002</v>
      </c>
      <c r="K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2181.79</v>
      </c>
      <c r="L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2166.1800000000003</v>
      </c>
      <c r="M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2141.79</v>
      </c>
      <c r="N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2118.9</v>
      </c>
      <c r="O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2131.36</v>
      </c>
      <c r="P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2127.8000000000002</v>
      </c>
      <c r="Q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2121.98</v>
      </c>
      <c r="R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2205.9899999999998</v>
      </c>
      <c r="S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2165.25</v>
      </c>
      <c r="T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2147.91</v>
      </c>
      <c r="U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2144.9300000000003</v>
      </c>
      <c r="V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2146.5700000000002</v>
      </c>
      <c r="W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2136.34</v>
      </c>
      <c r="X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2266.7400000000002</v>
      </c>
      <c r="Y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2124.88</v>
      </c>
    </row>
    <row r="77" spans="1:25" x14ac:dyDescent="0.2">
      <c r="A77" s="94">
        <f>A44</f>
        <v>41608</v>
      </c>
      <c r="B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2119.19</v>
      </c>
      <c r="C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2116.8900000000003</v>
      </c>
      <c r="D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2132.29</v>
      </c>
      <c r="E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2140.5100000000002</v>
      </c>
      <c r="F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2136.4300000000003</v>
      </c>
      <c r="G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2144.11</v>
      </c>
      <c r="H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2124.1400000000003</v>
      </c>
      <c r="I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2123.23</v>
      </c>
      <c r="J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2124.98</v>
      </c>
      <c r="K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2143.4</v>
      </c>
      <c r="L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2121.61</v>
      </c>
      <c r="M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2106.91</v>
      </c>
      <c r="N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2131.81</v>
      </c>
      <c r="O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2143.71</v>
      </c>
      <c r="P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2151.6800000000003</v>
      </c>
      <c r="Q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2160.13</v>
      </c>
      <c r="R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2157.19</v>
      </c>
      <c r="S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2137</v>
      </c>
      <c r="T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2142.41</v>
      </c>
      <c r="U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2142.1400000000003</v>
      </c>
      <c r="V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2143.96</v>
      </c>
      <c r="W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2141.73</v>
      </c>
      <c r="X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2276.33</v>
      </c>
      <c r="Y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2124.37</v>
      </c>
    </row>
    <row r="78" spans="1:25" x14ac:dyDescent="0.2">
      <c r="A78" s="100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102" t="s">
        <v>161</v>
      </c>
    </row>
    <row r="80" spans="1:25" ht="12.75" x14ac:dyDescent="0.2">
      <c r="A80" s="165" t="s">
        <v>50</v>
      </c>
      <c r="B80" s="168" t="s">
        <v>131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7" ht="12.75" x14ac:dyDescent="0.2">
      <c r="A81" s="166"/>
      <c r="B81" s="171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3"/>
    </row>
    <row r="82" spans="1:27" ht="12.75" customHeight="1" x14ac:dyDescent="0.2">
      <c r="A82" s="166"/>
      <c r="B82" s="174" t="s">
        <v>132</v>
      </c>
      <c r="C82" s="163" t="s">
        <v>133</v>
      </c>
      <c r="D82" s="163" t="s">
        <v>134</v>
      </c>
      <c r="E82" s="163" t="s">
        <v>135</v>
      </c>
      <c r="F82" s="163" t="s">
        <v>136</v>
      </c>
      <c r="G82" s="163" t="s">
        <v>137</v>
      </c>
      <c r="H82" s="163" t="s">
        <v>138</v>
      </c>
      <c r="I82" s="163" t="s">
        <v>139</v>
      </c>
      <c r="J82" s="163" t="s">
        <v>140</v>
      </c>
      <c r="K82" s="163" t="s">
        <v>141</v>
      </c>
      <c r="L82" s="163" t="s">
        <v>142</v>
      </c>
      <c r="M82" s="163" t="s">
        <v>143</v>
      </c>
      <c r="N82" s="176" t="s">
        <v>144</v>
      </c>
      <c r="O82" s="163" t="s">
        <v>145</v>
      </c>
      <c r="P82" s="163" t="s">
        <v>146</v>
      </c>
      <c r="Q82" s="163" t="s">
        <v>147</v>
      </c>
      <c r="R82" s="163" t="s">
        <v>148</v>
      </c>
      <c r="S82" s="163" t="s">
        <v>149</v>
      </c>
      <c r="T82" s="163" t="s">
        <v>150</v>
      </c>
      <c r="U82" s="163" t="s">
        <v>151</v>
      </c>
      <c r="V82" s="163" t="s">
        <v>152</v>
      </c>
      <c r="W82" s="163" t="s">
        <v>153</v>
      </c>
      <c r="X82" s="163" t="s">
        <v>154</v>
      </c>
      <c r="Y82" s="163" t="s">
        <v>155</v>
      </c>
    </row>
    <row r="83" spans="1:27" ht="11.25" customHeight="1" x14ac:dyDescent="0.2">
      <c r="A83" s="167"/>
      <c r="B83" s="175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7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8.75" customHeight="1" x14ac:dyDescent="0.2">
      <c r="A84" s="94">
        <f t="shared" ref="A84:A110" si="2">A51</f>
        <v>41579</v>
      </c>
      <c r="B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2137.9900000000002</v>
      </c>
      <c r="C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2185.36</v>
      </c>
      <c r="D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2207.7200000000003</v>
      </c>
      <c r="E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2207.7400000000002</v>
      </c>
      <c r="F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2212.7400000000002</v>
      </c>
      <c r="G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2209.41</v>
      </c>
      <c r="H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2155.0500000000002</v>
      </c>
      <c r="I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2313.79</v>
      </c>
      <c r="J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2252.44</v>
      </c>
      <c r="K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2333.31</v>
      </c>
      <c r="L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2298.69</v>
      </c>
      <c r="M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2176.6</v>
      </c>
      <c r="N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2209.02</v>
      </c>
      <c r="O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2235.1999999999998</v>
      </c>
      <c r="P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2243.5100000000002</v>
      </c>
      <c r="Q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2238.5700000000002</v>
      </c>
      <c r="R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2418.87</v>
      </c>
      <c r="S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2427.36</v>
      </c>
      <c r="T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2248.2200000000003</v>
      </c>
      <c r="U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2132.52</v>
      </c>
      <c r="V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2124.46</v>
      </c>
      <c r="W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2079.3900000000003</v>
      </c>
      <c r="X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2097.84</v>
      </c>
      <c r="Y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2091.7800000000002</v>
      </c>
      <c r="AA84" s="95"/>
    </row>
    <row r="85" spans="1:27" x14ac:dyDescent="0.2">
      <c r="A85" s="94">
        <f t="shared" si="2"/>
        <v>41580</v>
      </c>
      <c r="B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2098.92</v>
      </c>
      <c r="C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2148.73</v>
      </c>
      <c r="D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2175.84</v>
      </c>
      <c r="E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2180.4900000000002</v>
      </c>
      <c r="F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2195.27</v>
      </c>
      <c r="G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2176.34</v>
      </c>
      <c r="H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2153.9499999999998</v>
      </c>
      <c r="I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2132.9899999999998</v>
      </c>
      <c r="J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2083.0500000000002</v>
      </c>
      <c r="K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2273.31</v>
      </c>
      <c r="L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2256.39</v>
      </c>
      <c r="M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2273.61</v>
      </c>
      <c r="N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2285.81</v>
      </c>
      <c r="O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2291.9300000000003</v>
      </c>
      <c r="P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2303.83</v>
      </c>
      <c r="Q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2336.84</v>
      </c>
      <c r="R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2351</v>
      </c>
      <c r="S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2331.7000000000003</v>
      </c>
      <c r="T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2132.67</v>
      </c>
      <c r="U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2092.84</v>
      </c>
      <c r="V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2074.54</v>
      </c>
      <c r="W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2094.04</v>
      </c>
      <c r="X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2144.58</v>
      </c>
      <c r="Y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2079.4300000000003</v>
      </c>
    </row>
    <row r="86" spans="1:27" x14ac:dyDescent="0.2">
      <c r="A86" s="94">
        <f t="shared" si="2"/>
        <v>41581</v>
      </c>
      <c r="B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2111.87</v>
      </c>
      <c r="C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2149.77</v>
      </c>
      <c r="D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2181.73</v>
      </c>
      <c r="E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2197.2200000000003</v>
      </c>
      <c r="F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2202.33</v>
      </c>
      <c r="G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2178.0500000000002</v>
      </c>
      <c r="H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2168.9</v>
      </c>
      <c r="I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2159.73</v>
      </c>
      <c r="J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2121.7800000000002</v>
      </c>
      <c r="K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2321.6</v>
      </c>
      <c r="L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2295.83</v>
      </c>
      <c r="M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2289.65</v>
      </c>
      <c r="N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2302.52</v>
      </c>
      <c r="O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2355.4900000000002</v>
      </c>
      <c r="P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2391.81</v>
      </c>
      <c r="Q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2399.4300000000003</v>
      </c>
      <c r="R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2391.5300000000002</v>
      </c>
      <c r="S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2365.4</v>
      </c>
      <c r="T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2145.19</v>
      </c>
      <c r="U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2075.02</v>
      </c>
      <c r="V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2069.94</v>
      </c>
      <c r="W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2104.0100000000002</v>
      </c>
      <c r="X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2155.96</v>
      </c>
      <c r="Y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2084.42</v>
      </c>
    </row>
    <row r="87" spans="1:27" x14ac:dyDescent="0.2">
      <c r="A87" s="94">
        <f t="shared" si="2"/>
        <v>41582</v>
      </c>
      <c r="B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2111.7200000000003</v>
      </c>
      <c r="C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2149.87</v>
      </c>
      <c r="D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2181.8000000000002</v>
      </c>
      <c r="E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2196.92</v>
      </c>
      <c r="F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2201.85</v>
      </c>
      <c r="G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2177.59</v>
      </c>
      <c r="H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2168.02</v>
      </c>
      <c r="I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2157.87</v>
      </c>
      <c r="J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2119.98</v>
      </c>
      <c r="K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2320.79</v>
      </c>
      <c r="L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2295.4700000000003</v>
      </c>
      <c r="M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2289.12</v>
      </c>
      <c r="N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2301.9700000000003</v>
      </c>
      <c r="O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2354.58</v>
      </c>
      <c r="P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2391.41</v>
      </c>
      <c r="Q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2399.37</v>
      </c>
      <c r="R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2391.08</v>
      </c>
      <c r="S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2364.7200000000003</v>
      </c>
      <c r="T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2144.66</v>
      </c>
      <c r="U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2076.21</v>
      </c>
      <c r="V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2069.2200000000003</v>
      </c>
      <c r="W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2103.3200000000002</v>
      </c>
      <c r="X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2150.56</v>
      </c>
      <c r="Y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2089.5300000000002</v>
      </c>
    </row>
    <row r="88" spans="1:27" x14ac:dyDescent="0.2">
      <c r="A88" s="94">
        <f t="shared" si="2"/>
        <v>41583</v>
      </c>
      <c r="B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2129.54</v>
      </c>
      <c r="C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2172.33</v>
      </c>
      <c r="D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2192.8900000000003</v>
      </c>
      <c r="E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2211.0100000000002</v>
      </c>
      <c r="F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2210.9100000000003</v>
      </c>
      <c r="G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2189.06</v>
      </c>
      <c r="H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2156.0700000000002</v>
      </c>
      <c r="I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2305.27</v>
      </c>
      <c r="J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2275.58</v>
      </c>
      <c r="K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2376.63</v>
      </c>
      <c r="L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2369.2400000000002</v>
      </c>
      <c r="M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2250.3900000000003</v>
      </c>
      <c r="N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2260.0300000000002</v>
      </c>
      <c r="O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2299.6800000000003</v>
      </c>
      <c r="P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2265</v>
      </c>
      <c r="Q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2274.69</v>
      </c>
      <c r="R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2477.6800000000003</v>
      </c>
      <c r="S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2451.34</v>
      </c>
      <c r="T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2248.9700000000003</v>
      </c>
      <c r="U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2148.0700000000002</v>
      </c>
      <c r="V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2159</v>
      </c>
      <c r="W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2100.9</v>
      </c>
      <c r="X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2106</v>
      </c>
      <c r="Y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2084.9900000000002</v>
      </c>
    </row>
    <row r="89" spans="1:27" x14ac:dyDescent="0.2">
      <c r="A89" s="94">
        <f t="shared" si="2"/>
        <v>41584</v>
      </c>
      <c r="B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2155.6800000000003</v>
      </c>
      <c r="C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2197.66</v>
      </c>
      <c r="D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2229.65</v>
      </c>
      <c r="E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2244.4700000000003</v>
      </c>
      <c r="F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2239.42</v>
      </c>
      <c r="G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2225.3200000000002</v>
      </c>
      <c r="H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2168.33</v>
      </c>
      <c r="I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2331.5500000000002</v>
      </c>
      <c r="J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2294.7800000000002</v>
      </c>
      <c r="K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2403.0300000000002</v>
      </c>
      <c r="L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2396.0700000000002</v>
      </c>
      <c r="M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2255.41</v>
      </c>
      <c r="N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2284.6400000000003</v>
      </c>
      <c r="O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2299.7400000000002</v>
      </c>
      <c r="P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2299.6800000000003</v>
      </c>
      <c r="Q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2310.3000000000002</v>
      </c>
      <c r="R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2529.19</v>
      </c>
      <c r="S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2499.5</v>
      </c>
      <c r="T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2264.58</v>
      </c>
      <c r="U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2197.15</v>
      </c>
      <c r="V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2219.11</v>
      </c>
      <c r="W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2144.58</v>
      </c>
      <c r="X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2119.94</v>
      </c>
      <c r="Y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2104.36</v>
      </c>
    </row>
    <row r="90" spans="1:27" x14ac:dyDescent="0.2">
      <c r="A90" s="94">
        <f t="shared" si="2"/>
        <v>41585</v>
      </c>
      <c r="B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2146.8900000000003</v>
      </c>
      <c r="C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2205.42</v>
      </c>
      <c r="D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2233.6600000000003</v>
      </c>
      <c r="E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2243.7200000000003</v>
      </c>
      <c r="F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2238.77</v>
      </c>
      <c r="G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2234</v>
      </c>
      <c r="H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2180.29</v>
      </c>
      <c r="I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2337.33</v>
      </c>
      <c r="J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2264.52</v>
      </c>
      <c r="K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2349.84</v>
      </c>
      <c r="L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2307.71</v>
      </c>
      <c r="M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2179.4</v>
      </c>
      <c r="N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2203.2000000000003</v>
      </c>
      <c r="O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2219.8100000000004</v>
      </c>
      <c r="P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2215.77</v>
      </c>
      <c r="Q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2203.7399999999998</v>
      </c>
      <c r="R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2350.2600000000002</v>
      </c>
      <c r="S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2321.67</v>
      </c>
      <c r="T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2201.56</v>
      </c>
      <c r="U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2180.23</v>
      </c>
      <c r="V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2201.27</v>
      </c>
      <c r="W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2123.34</v>
      </c>
      <c r="X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2105.84</v>
      </c>
      <c r="Y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2085.29</v>
      </c>
    </row>
    <row r="91" spans="1:27" x14ac:dyDescent="0.2">
      <c r="A91" s="94">
        <f t="shared" si="2"/>
        <v>41586</v>
      </c>
      <c r="B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2114.1400000000003</v>
      </c>
      <c r="C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2158.8200000000002</v>
      </c>
      <c r="D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2175.6400000000003</v>
      </c>
      <c r="E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2197.2000000000003</v>
      </c>
      <c r="F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2197.15</v>
      </c>
      <c r="G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2180.19</v>
      </c>
      <c r="H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2129.7600000000002</v>
      </c>
      <c r="I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2284.27</v>
      </c>
      <c r="J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2219.96</v>
      </c>
      <c r="K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2280.2800000000002</v>
      </c>
      <c r="L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2249.73</v>
      </c>
      <c r="M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2157.7400000000002</v>
      </c>
      <c r="N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2180.0300000000002</v>
      </c>
      <c r="O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2195.66</v>
      </c>
      <c r="P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2203.7399999999998</v>
      </c>
      <c r="Q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2203.8200000000002</v>
      </c>
      <c r="R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2296.8000000000002</v>
      </c>
      <c r="S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2276.5100000000002</v>
      </c>
      <c r="T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2098.63</v>
      </c>
      <c r="U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2073.42</v>
      </c>
      <c r="V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2088.4300000000003</v>
      </c>
      <c r="W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2099.38</v>
      </c>
      <c r="X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2167.5300000000002</v>
      </c>
      <c r="Y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2092.3000000000002</v>
      </c>
    </row>
    <row r="92" spans="1:27" x14ac:dyDescent="0.2">
      <c r="A92" s="94">
        <f t="shared" si="2"/>
        <v>41587</v>
      </c>
      <c r="B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2083.41</v>
      </c>
      <c r="C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2134.1</v>
      </c>
      <c r="D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2164.94</v>
      </c>
      <c r="E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2183.65</v>
      </c>
      <c r="F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2188.42</v>
      </c>
      <c r="G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2183.3900000000003</v>
      </c>
      <c r="H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2138.62</v>
      </c>
      <c r="I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2126.37</v>
      </c>
      <c r="J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2095.8900000000003</v>
      </c>
      <c r="K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2263.9899999999998</v>
      </c>
      <c r="L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2231.4700000000003</v>
      </c>
      <c r="M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2241.8500000000004</v>
      </c>
      <c r="N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2241.83</v>
      </c>
      <c r="O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2286.67</v>
      </c>
      <c r="P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2309.9700000000003</v>
      </c>
      <c r="Q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2335.98</v>
      </c>
      <c r="R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2315.56</v>
      </c>
      <c r="S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2276.36</v>
      </c>
      <c r="T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2081.7400000000002</v>
      </c>
      <c r="U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2116.63</v>
      </c>
      <c r="V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2106.11</v>
      </c>
      <c r="W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2108.19</v>
      </c>
      <c r="X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2158.1999999999998</v>
      </c>
      <c r="Y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2087.6400000000003</v>
      </c>
    </row>
    <row r="93" spans="1:27" x14ac:dyDescent="0.2">
      <c r="A93" s="94">
        <f t="shared" si="2"/>
        <v>41588</v>
      </c>
      <c r="B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2098.34</v>
      </c>
      <c r="C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2142.4</v>
      </c>
      <c r="D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2178.4300000000003</v>
      </c>
      <c r="E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2188</v>
      </c>
      <c r="F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2192.94</v>
      </c>
      <c r="G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2198.06</v>
      </c>
      <c r="H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2151.34</v>
      </c>
      <c r="I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2121.23</v>
      </c>
      <c r="J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2076.0500000000002</v>
      </c>
      <c r="K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2246.0300000000002</v>
      </c>
      <c r="L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2200.33</v>
      </c>
      <c r="M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2195.54</v>
      </c>
      <c r="N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2235.21</v>
      </c>
      <c r="O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2256.4100000000003</v>
      </c>
      <c r="P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2267.44</v>
      </c>
      <c r="Q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2278.94</v>
      </c>
      <c r="R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2295.9700000000003</v>
      </c>
      <c r="S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2241.42</v>
      </c>
      <c r="T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2066.56</v>
      </c>
      <c r="U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2109.52</v>
      </c>
      <c r="V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2105.0100000000002</v>
      </c>
      <c r="W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2090.8500000000004</v>
      </c>
      <c r="X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2160.8000000000002</v>
      </c>
      <c r="Y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2089.21</v>
      </c>
    </row>
    <row r="94" spans="1:27" x14ac:dyDescent="0.2">
      <c r="A94" s="94">
        <f t="shared" si="2"/>
        <v>41589</v>
      </c>
      <c r="B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2103.8000000000002</v>
      </c>
      <c r="C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2146.87</v>
      </c>
      <c r="D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2171.48</v>
      </c>
      <c r="E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2188.65</v>
      </c>
      <c r="F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2193.2200000000003</v>
      </c>
      <c r="G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2176.04</v>
      </c>
      <c r="H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2118.66</v>
      </c>
      <c r="I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2264.36</v>
      </c>
      <c r="J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2207.7800000000002</v>
      </c>
      <c r="K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2260.21</v>
      </c>
      <c r="L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2235.2600000000002</v>
      </c>
      <c r="M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2133.13</v>
      </c>
      <c r="N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2157.4499999999998</v>
      </c>
      <c r="O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2172.0100000000002</v>
      </c>
      <c r="P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2175.77</v>
      </c>
      <c r="Q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2168.1800000000003</v>
      </c>
      <c r="R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2279.5300000000002</v>
      </c>
      <c r="S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2258.8900000000003</v>
      </c>
      <c r="T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2110.65</v>
      </c>
      <c r="U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2080.5</v>
      </c>
      <c r="V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2078.09</v>
      </c>
      <c r="W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2099.11</v>
      </c>
      <c r="X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2146.69</v>
      </c>
      <c r="Y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2083.21</v>
      </c>
    </row>
    <row r="95" spans="1:27" x14ac:dyDescent="0.2">
      <c r="A95" s="94">
        <f t="shared" si="2"/>
        <v>41590</v>
      </c>
      <c r="B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2088.75</v>
      </c>
      <c r="C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2133.61</v>
      </c>
      <c r="D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2156.63</v>
      </c>
      <c r="E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2172.7600000000002</v>
      </c>
      <c r="F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2172.7400000000002</v>
      </c>
      <c r="G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2156.73</v>
      </c>
      <c r="H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2105.79</v>
      </c>
      <c r="I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2247.92</v>
      </c>
      <c r="J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2192.9499999999998</v>
      </c>
      <c r="K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2247.4300000000003</v>
      </c>
      <c r="L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2218.7800000000002</v>
      </c>
      <c r="M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2134.36</v>
      </c>
      <c r="N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2158.56</v>
      </c>
      <c r="O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2173.2200000000003</v>
      </c>
      <c r="P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2176.9300000000003</v>
      </c>
      <c r="Q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2169.46</v>
      </c>
      <c r="R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2283.2399999999998</v>
      </c>
      <c r="S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2263.75</v>
      </c>
      <c r="T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2113.0500000000002</v>
      </c>
      <c r="U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2077.52</v>
      </c>
      <c r="V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2079.71</v>
      </c>
      <c r="W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2098.4300000000003</v>
      </c>
      <c r="X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2137.04</v>
      </c>
      <c r="Y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2082.42</v>
      </c>
    </row>
    <row r="96" spans="1:27" x14ac:dyDescent="0.2">
      <c r="A96" s="94">
        <f t="shared" si="2"/>
        <v>41591</v>
      </c>
      <c r="B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2088.4900000000002</v>
      </c>
      <c r="C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2133.3100000000004</v>
      </c>
      <c r="D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2168.36</v>
      </c>
      <c r="E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2172.46</v>
      </c>
      <c r="F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2172.5700000000002</v>
      </c>
      <c r="G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2176.81</v>
      </c>
      <c r="H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2119.6400000000003</v>
      </c>
      <c r="I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2238.9100000000003</v>
      </c>
      <c r="J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2181.23</v>
      </c>
      <c r="K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2218.69</v>
      </c>
      <c r="L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2200.38</v>
      </c>
      <c r="M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2111.37</v>
      </c>
      <c r="N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2127.1</v>
      </c>
      <c r="O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2158.35</v>
      </c>
      <c r="P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2151.27</v>
      </c>
      <c r="Q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2154.88</v>
      </c>
      <c r="R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2261.2200000000003</v>
      </c>
      <c r="S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2219.42</v>
      </c>
      <c r="T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2112.1400000000003</v>
      </c>
      <c r="U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2066.5700000000002</v>
      </c>
      <c r="V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2079.0700000000002</v>
      </c>
      <c r="W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2095.09</v>
      </c>
      <c r="X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2133.59</v>
      </c>
      <c r="Y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2078.2600000000002</v>
      </c>
    </row>
    <row r="97" spans="1:25" x14ac:dyDescent="0.2">
      <c r="A97" s="94">
        <f t="shared" si="2"/>
        <v>41592</v>
      </c>
      <c r="B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2094.94</v>
      </c>
      <c r="C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2140.8000000000002</v>
      </c>
      <c r="D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2168.29</v>
      </c>
      <c r="E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2172.41</v>
      </c>
      <c r="F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2176.56</v>
      </c>
      <c r="G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2168.5300000000002</v>
      </c>
      <c r="H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2119.36</v>
      </c>
      <c r="I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2238.83</v>
      </c>
      <c r="J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2181.16</v>
      </c>
      <c r="K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2214.59</v>
      </c>
      <c r="L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2197.31</v>
      </c>
      <c r="M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2106.0700000000002</v>
      </c>
      <c r="N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2118.33</v>
      </c>
      <c r="O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2138.16</v>
      </c>
      <c r="P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2141.61</v>
      </c>
      <c r="Q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2145</v>
      </c>
      <c r="R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2237.2200000000003</v>
      </c>
      <c r="S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2180.84</v>
      </c>
      <c r="T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2079.84</v>
      </c>
      <c r="U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2066.4700000000003</v>
      </c>
      <c r="V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2078.92</v>
      </c>
      <c r="W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2099.42</v>
      </c>
      <c r="X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2129.64</v>
      </c>
      <c r="Y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2080.69</v>
      </c>
    </row>
    <row r="98" spans="1:25" x14ac:dyDescent="0.2">
      <c r="A98" s="94">
        <f t="shared" si="2"/>
        <v>41593</v>
      </c>
      <c r="B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2091.7000000000003</v>
      </c>
      <c r="C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2137.8000000000002</v>
      </c>
      <c r="D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2165.8200000000002</v>
      </c>
      <c r="E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2169.77</v>
      </c>
      <c r="F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2174.16</v>
      </c>
      <c r="G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2161.63</v>
      </c>
      <c r="H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2110.25</v>
      </c>
      <c r="I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2228.16</v>
      </c>
      <c r="J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2178.4300000000003</v>
      </c>
      <c r="K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2247.29</v>
      </c>
      <c r="L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2242.54</v>
      </c>
      <c r="M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2121.3900000000003</v>
      </c>
      <c r="N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2127.88</v>
      </c>
      <c r="O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2137.84</v>
      </c>
      <c r="P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2141.2400000000002</v>
      </c>
      <c r="Q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2134.4300000000003</v>
      </c>
      <c r="R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2213.98</v>
      </c>
      <c r="S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2181.0100000000002</v>
      </c>
      <c r="T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2079.5700000000002</v>
      </c>
      <c r="U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2066.63</v>
      </c>
      <c r="V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2079.2800000000002</v>
      </c>
      <c r="W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2097.88</v>
      </c>
      <c r="X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2135.3900000000003</v>
      </c>
      <c r="Y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2081.37</v>
      </c>
    </row>
    <row r="99" spans="1:25" x14ac:dyDescent="0.2">
      <c r="A99" s="94">
        <f t="shared" si="2"/>
        <v>41594</v>
      </c>
      <c r="B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2080.9900000000002</v>
      </c>
      <c r="C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2140.54</v>
      </c>
      <c r="D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2177.09</v>
      </c>
      <c r="E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2186.7800000000002</v>
      </c>
      <c r="F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2186.79</v>
      </c>
      <c r="G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2172.6800000000003</v>
      </c>
      <c r="H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2142.87</v>
      </c>
      <c r="I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2114.9499999999998</v>
      </c>
      <c r="J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2076.9900000000002</v>
      </c>
      <c r="K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2216.34</v>
      </c>
      <c r="L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2201.87</v>
      </c>
      <c r="M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2187.21</v>
      </c>
      <c r="N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2206.19</v>
      </c>
      <c r="O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2221.0100000000002</v>
      </c>
      <c r="P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2236.62</v>
      </c>
      <c r="Q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2258.1</v>
      </c>
      <c r="R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2252.9100000000003</v>
      </c>
      <c r="S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2199.2800000000002</v>
      </c>
      <c r="T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2102.3900000000003</v>
      </c>
      <c r="U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2102.13</v>
      </c>
      <c r="V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2102.3500000000004</v>
      </c>
      <c r="W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2105.13</v>
      </c>
      <c r="X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2143.38</v>
      </c>
      <c r="Y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2081.16</v>
      </c>
    </row>
    <row r="100" spans="1:25" x14ac:dyDescent="0.2">
      <c r="A100" s="94">
        <f t="shared" si="2"/>
        <v>41595</v>
      </c>
      <c r="B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2075.66</v>
      </c>
      <c r="C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2117.1800000000003</v>
      </c>
      <c r="D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2141.98</v>
      </c>
      <c r="E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2155.3500000000004</v>
      </c>
      <c r="F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2159.54</v>
      </c>
      <c r="G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2121.1000000000004</v>
      </c>
      <c r="H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2151.54</v>
      </c>
      <c r="I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2121.94</v>
      </c>
      <c r="J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2083.75</v>
      </c>
      <c r="K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2257.9899999999998</v>
      </c>
      <c r="L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2206.31</v>
      </c>
      <c r="M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2196.48</v>
      </c>
      <c r="N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2192.13</v>
      </c>
      <c r="O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2196.6800000000003</v>
      </c>
      <c r="P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2192.2800000000002</v>
      </c>
      <c r="Q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2173.7200000000003</v>
      </c>
      <c r="R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2152.3200000000002</v>
      </c>
      <c r="S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2114.1800000000003</v>
      </c>
      <c r="T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2101.42</v>
      </c>
      <c r="U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2101.6</v>
      </c>
      <c r="V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2102.3900000000003</v>
      </c>
      <c r="W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2104.4300000000003</v>
      </c>
      <c r="X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2194.2200000000003</v>
      </c>
      <c r="Y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2086.96</v>
      </c>
    </row>
    <row r="101" spans="1:25" x14ac:dyDescent="0.2">
      <c r="A101" s="94">
        <f t="shared" si="2"/>
        <v>41596</v>
      </c>
      <c r="B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2072.25</v>
      </c>
      <c r="C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2115.25</v>
      </c>
      <c r="D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2144.3900000000003</v>
      </c>
      <c r="E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2160.09</v>
      </c>
      <c r="F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2156.0600000000004</v>
      </c>
      <c r="G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2129.73</v>
      </c>
      <c r="H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2094.94</v>
      </c>
      <c r="I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2208.67</v>
      </c>
      <c r="J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2144.9300000000003</v>
      </c>
      <c r="K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2183.9</v>
      </c>
      <c r="L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2171.6800000000003</v>
      </c>
      <c r="M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2090.5700000000002</v>
      </c>
      <c r="N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2111.7200000000003</v>
      </c>
      <c r="O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2108.59</v>
      </c>
      <c r="P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2118.0300000000002</v>
      </c>
      <c r="Q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2121.23</v>
      </c>
      <c r="R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2200.5100000000002</v>
      </c>
      <c r="S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2161.8200000000002</v>
      </c>
      <c r="T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2109.7600000000002</v>
      </c>
      <c r="U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2105.3200000000002</v>
      </c>
      <c r="V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2105.5</v>
      </c>
      <c r="W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2097.12</v>
      </c>
      <c r="X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2181.54</v>
      </c>
      <c r="Y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2082.11</v>
      </c>
    </row>
    <row r="102" spans="1:25" x14ac:dyDescent="0.2">
      <c r="A102" s="94">
        <f t="shared" si="2"/>
        <v>41597</v>
      </c>
      <c r="B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2072.7200000000003</v>
      </c>
      <c r="C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2115.3900000000003</v>
      </c>
      <c r="D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2145</v>
      </c>
      <c r="E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2160.42</v>
      </c>
      <c r="F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2156.41</v>
      </c>
      <c r="G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2130.1999999999998</v>
      </c>
      <c r="H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2095.5100000000002</v>
      </c>
      <c r="I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2208.6800000000003</v>
      </c>
      <c r="J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2144.04</v>
      </c>
      <c r="K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2182.71</v>
      </c>
      <c r="L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2170.5700000000002</v>
      </c>
      <c r="M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2089.34</v>
      </c>
      <c r="N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2110.75</v>
      </c>
      <c r="O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2107.5700000000002</v>
      </c>
      <c r="P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2117.1800000000003</v>
      </c>
      <c r="Q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2120.6</v>
      </c>
      <c r="R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2200.1</v>
      </c>
      <c r="S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2161.5</v>
      </c>
      <c r="T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2107.91</v>
      </c>
      <c r="U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2104.04</v>
      </c>
      <c r="V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2104.29</v>
      </c>
      <c r="W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2096.19</v>
      </c>
      <c r="X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2177.98</v>
      </c>
      <c r="Y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2081.1800000000003</v>
      </c>
    </row>
    <row r="103" spans="1:25" x14ac:dyDescent="0.2">
      <c r="A103" s="94">
        <f t="shared" si="2"/>
        <v>41598</v>
      </c>
      <c r="B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2075.83</v>
      </c>
      <c r="C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2129.91</v>
      </c>
      <c r="D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2152.73</v>
      </c>
      <c r="E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2156.69</v>
      </c>
      <c r="F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2148.8000000000002</v>
      </c>
      <c r="G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2145.09</v>
      </c>
      <c r="H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2105.56</v>
      </c>
      <c r="I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2208.98</v>
      </c>
      <c r="J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2133.66</v>
      </c>
      <c r="K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2169.9700000000003</v>
      </c>
      <c r="L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2131.3200000000002</v>
      </c>
      <c r="M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2103.3900000000003</v>
      </c>
      <c r="N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2078.5</v>
      </c>
      <c r="O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2069.0500000000002</v>
      </c>
      <c r="P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2066.0100000000002</v>
      </c>
      <c r="Q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2068.38</v>
      </c>
      <c r="R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2138.2399999999998</v>
      </c>
      <c r="S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2112.54</v>
      </c>
      <c r="T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2108.5</v>
      </c>
      <c r="U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2104.3900000000003</v>
      </c>
      <c r="V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2077.41</v>
      </c>
      <c r="W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2098.52</v>
      </c>
      <c r="X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2214.1400000000003</v>
      </c>
      <c r="Y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2120.8000000000002</v>
      </c>
    </row>
    <row r="104" spans="1:25" x14ac:dyDescent="0.2">
      <c r="A104" s="94">
        <f t="shared" si="2"/>
        <v>41599</v>
      </c>
      <c r="B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2079.0300000000002</v>
      </c>
      <c r="C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2104.5</v>
      </c>
      <c r="D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2122.21</v>
      </c>
      <c r="E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2137.0700000000002</v>
      </c>
      <c r="F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2129.52</v>
      </c>
      <c r="G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2104.65</v>
      </c>
      <c r="H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2072.5700000000002</v>
      </c>
      <c r="I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2165.41</v>
      </c>
      <c r="J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2123.1999999999998</v>
      </c>
      <c r="K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2153.9499999999998</v>
      </c>
      <c r="L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2138.77</v>
      </c>
      <c r="M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2081.9700000000003</v>
      </c>
      <c r="N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2079.6000000000004</v>
      </c>
      <c r="O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2094.16</v>
      </c>
      <c r="P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2094.1000000000004</v>
      </c>
      <c r="Q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2085.0100000000002</v>
      </c>
      <c r="R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2156.25</v>
      </c>
      <c r="S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2112.13</v>
      </c>
      <c r="T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2109.84</v>
      </c>
      <c r="U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2106.1999999999998</v>
      </c>
      <c r="V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2106.1400000000003</v>
      </c>
      <c r="W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2098.7600000000002</v>
      </c>
      <c r="X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2209.8200000000002</v>
      </c>
      <c r="Y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2104.1000000000004</v>
      </c>
    </row>
    <row r="105" spans="1:25" x14ac:dyDescent="0.2">
      <c r="A105" s="94">
        <f t="shared" si="2"/>
        <v>41600</v>
      </c>
      <c r="B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2080.3000000000002</v>
      </c>
      <c r="C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2067.4700000000003</v>
      </c>
      <c r="D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2084</v>
      </c>
      <c r="E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2114.5300000000002</v>
      </c>
      <c r="F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2093.8900000000003</v>
      </c>
      <c r="G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2083.8000000000002</v>
      </c>
      <c r="H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2081.6400000000003</v>
      </c>
      <c r="I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2143.62</v>
      </c>
      <c r="J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2097.5300000000002</v>
      </c>
      <c r="K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2137.7800000000002</v>
      </c>
      <c r="L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2109.6400000000003</v>
      </c>
      <c r="M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2100.96</v>
      </c>
      <c r="N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2100.59</v>
      </c>
      <c r="O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2098.08</v>
      </c>
      <c r="P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2098.54</v>
      </c>
      <c r="Q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2097.5700000000002</v>
      </c>
      <c r="R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2118.71</v>
      </c>
      <c r="S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2095.33</v>
      </c>
      <c r="T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2111.4499999999998</v>
      </c>
      <c r="U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2106.65</v>
      </c>
      <c r="V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2110.81</v>
      </c>
      <c r="W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2100.5300000000002</v>
      </c>
      <c r="X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2231.25</v>
      </c>
      <c r="Y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2120.11</v>
      </c>
    </row>
    <row r="106" spans="1:25" x14ac:dyDescent="0.2">
      <c r="A106" s="94">
        <f t="shared" si="2"/>
        <v>41601</v>
      </c>
      <c r="B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2080.36</v>
      </c>
      <c r="C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2078.37</v>
      </c>
      <c r="D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2077.5700000000002</v>
      </c>
      <c r="E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2076.71</v>
      </c>
      <c r="F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2076.3200000000002</v>
      </c>
      <c r="G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2076.3200000000002</v>
      </c>
      <c r="H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2078.5500000000002</v>
      </c>
      <c r="I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2081.23</v>
      </c>
      <c r="J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2088.54</v>
      </c>
      <c r="K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2121.92</v>
      </c>
      <c r="L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2092.62</v>
      </c>
      <c r="M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2074.8500000000004</v>
      </c>
      <c r="N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2102.69</v>
      </c>
      <c r="O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2117.7400000000002</v>
      </c>
      <c r="P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2121.41</v>
      </c>
      <c r="Q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2141.1</v>
      </c>
      <c r="R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2138.4500000000003</v>
      </c>
      <c r="S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2107.52</v>
      </c>
      <c r="T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2104.7400000000002</v>
      </c>
      <c r="U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2103.77</v>
      </c>
      <c r="V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2102.41</v>
      </c>
      <c r="W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2113.2400000000002</v>
      </c>
      <c r="X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2249.31</v>
      </c>
      <c r="Y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2137.35</v>
      </c>
    </row>
    <row r="107" spans="1:25" x14ac:dyDescent="0.2">
      <c r="A107" s="94">
        <f t="shared" si="2"/>
        <v>41602</v>
      </c>
      <c r="B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2092.1400000000003</v>
      </c>
      <c r="C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2082.4300000000003</v>
      </c>
      <c r="D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2082.21</v>
      </c>
      <c r="E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2085.52</v>
      </c>
      <c r="F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2089.0100000000002</v>
      </c>
      <c r="G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2100.5700000000002</v>
      </c>
      <c r="H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2086.69</v>
      </c>
      <c r="I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2076.1000000000004</v>
      </c>
      <c r="J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2086.77</v>
      </c>
      <c r="K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2138.73</v>
      </c>
      <c r="L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2099.69</v>
      </c>
      <c r="M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2092.16</v>
      </c>
      <c r="N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2102.67</v>
      </c>
      <c r="O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2129.4499999999998</v>
      </c>
      <c r="P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2154.1600000000003</v>
      </c>
      <c r="Q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2158.4900000000002</v>
      </c>
      <c r="R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2138.2200000000003</v>
      </c>
      <c r="S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2071.7800000000002</v>
      </c>
      <c r="T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2102.34</v>
      </c>
      <c r="U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2103.77</v>
      </c>
      <c r="V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2105.08</v>
      </c>
      <c r="W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2112.58</v>
      </c>
      <c r="X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2267.16</v>
      </c>
      <c r="Y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2138.52</v>
      </c>
    </row>
    <row r="108" spans="1:25" x14ac:dyDescent="0.2">
      <c r="A108" s="94">
        <f t="shared" si="2"/>
        <v>41603</v>
      </c>
      <c r="B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2081.6999999999998</v>
      </c>
      <c r="C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2068.8000000000002</v>
      </c>
      <c r="D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2091.1</v>
      </c>
      <c r="E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2104.5100000000002</v>
      </c>
      <c r="F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2094.1000000000004</v>
      </c>
      <c r="G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2084.54</v>
      </c>
      <c r="H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2079.6400000000003</v>
      </c>
      <c r="I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2143.9900000000002</v>
      </c>
      <c r="J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2098.2400000000002</v>
      </c>
      <c r="K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2154.0100000000002</v>
      </c>
      <c r="L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2124.42</v>
      </c>
      <c r="M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2101.6</v>
      </c>
      <c r="N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2086.0100000000002</v>
      </c>
      <c r="O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2068.48</v>
      </c>
      <c r="P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2069.75</v>
      </c>
      <c r="Q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2080.5300000000002</v>
      </c>
      <c r="R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2130.41</v>
      </c>
      <c r="S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2106.52</v>
      </c>
      <c r="T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2110.62</v>
      </c>
      <c r="U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2111.52</v>
      </c>
      <c r="V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2112.23</v>
      </c>
      <c r="W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2100.75</v>
      </c>
      <c r="X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2244.1</v>
      </c>
      <c r="Y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2113.34</v>
      </c>
    </row>
    <row r="109" spans="1:25" x14ac:dyDescent="0.2">
      <c r="A109" s="94">
        <f t="shared" si="2"/>
        <v>41607</v>
      </c>
      <c r="B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2079.41</v>
      </c>
      <c r="C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2084.3500000000004</v>
      </c>
      <c r="D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2104.23</v>
      </c>
      <c r="E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2107.7800000000002</v>
      </c>
      <c r="F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2104.25</v>
      </c>
      <c r="G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2097.2800000000002</v>
      </c>
      <c r="H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2079.88</v>
      </c>
      <c r="I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2144.31</v>
      </c>
      <c r="J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2102.4</v>
      </c>
      <c r="K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2140.37</v>
      </c>
      <c r="L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2125.7400000000002</v>
      </c>
      <c r="M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2102.88</v>
      </c>
      <c r="N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2081.42</v>
      </c>
      <c r="O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2093.1000000000004</v>
      </c>
      <c r="P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2089.7600000000002</v>
      </c>
      <c r="Q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2084.31</v>
      </c>
      <c r="R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2163.04</v>
      </c>
      <c r="S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2124.86</v>
      </c>
      <c r="T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2108.61</v>
      </c>
      <c r="U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2105.8200000000002</v>
      </c>
      <c r="V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2107.36</v>
      </c>
      <c r="W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2097.77</v>
      </c>
      <c r="X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2219.98</v>
      </c>
      <c r="Y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2087.0300000000002</v>
      </c>
    </row>
    <row r="110" spans="1:25" x14ac:dyDescent="0.2">
      <c r="A110" s="94">
        <f t="shared" si="2"/>
        <v>41608</v>
      </c>
      <c r="B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2081.6999999999998</v>
      </c>
      <c r="C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2079.54</v>
      </c>
      <c r="D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2093.9700000000003</v>
      </c>
      <c r="E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2101.67</v>
      </c>
      <c r="F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2097.8500000000004</v>
      </c>
      <c r="G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2105.0500000000002</v>
      </c>
      <c r="H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2086.33</v>
      </c>
      <c r="I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2085.48</v>
      </c>
      <c r="J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2087.12</v>
      </c>
      <c r="K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2104.38</v>
      </c>
      <c r="L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2083.96</v>
      </c>
      <c r="M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2070.1800000000003</v>
      </c>
      <c r="N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2093.52</v>
      </c>
      <c r="O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2104.67</v>
      </c>
      <c r="P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2112.1400000000003</v>
      </c>
      <c r="Q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2120.06</v>
      </c>
      <c r="R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2117.31</v>
      </c>
      <c r="S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2098.38</v>
      </c>
      <c r="T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2103.46</v>
      </c>
      <c r="U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2103.1999999999998</v>
      </c>
      <c r="V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2104.91</v>
      </c>
      <c r="W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2102.8200000000002</v>
      </c>
      <c r="X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2228.9700000000003</v>
      </c>
      <c r="Y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2086.5500000000002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162</v>
      </c>
    </row>
    <row r="113" spans="1:27" ht="12.75" x14ac:dyDescent="0.2">
      <c r="A113" s="165" t="s">
        <v>50</v>
      </c>
      <c r="B113" s="168" t="s">
        <v>131</v>
      </c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70"/>
    </row>
    <row r="114" spans="1:27" ht="12.75" x14ac:dyDescent="0.2">
      <c r="A114" s="166"/>
      <c r="B114" s="171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7" ht="12.75" customHeight="1" x14ac:dyDescent="0.2">
      <c r="A115" s="166"/>
      <c r="B115" s="174" t="s">
        <v>132</v>
      </c>
      <c r="C115" s="163" t="s">
        <v>133</v>
      </c>
      <c r="D115" s="163" t="s">
        <v>134</v>
      </c>
      <c r="E115" s="163" t="s">
        <v>135</v>
      </c>
      <c r="F115" s="163" t="s">
        <v>136</v>
      </c>
      <c r="G115" s="163" t="s">
        <v>137</v>
      </c>
      <c r="H115" s="163" t="s">
        <v>138</v>
      </c>
      <c r="I115" s="163" t="s">
        <v>139</v>
      </c>
      <c r="J115" s="163" t="s">
        <v>140</v>
      </c>
      <c r="K115" s="163" t="s">
        <v>141</v>
      </c>
      <c r="L115" s="163" t="s">
        <v>142</v>
      </c>
      <c r="M115" s="163" t="s">
        <v>143</v>
      </c>
      <c r="N115" s="176" t="s">
        <v>144</v>
      </c>
      <c r="O115" s="163" t="s">
        <v>145</v>
      </c>
      <c r="P115" s="163" t="s">
        <v>146</v>
      </c>
      <c r="Q115" s="163" t="s">
        <v>147</v>
      </c>
      <c r="R115" s="163" t="s">
        <v>148</v>
      </c>
      <c r="S115" s="163" t="s">
        <v>149</v>
      </c>
      <c r="T115" s="163" t="s">
        <v>150</v>
      </c>
      <c r="U115" s="163" t="s">
        <v>151</v>
      </c>
      <c r="V115" s="163" t="s">
        <v>152</v>
      </c>
      <c r="W115" s="163" t="s">
        <v>153</v>
      </c>
      <c r="X115" s="163" t="s">
        <v>154</v>
      </c>
      <c r="Y115" s="163" t="s">
        <v>155</v>
      </c>
    </row>
    <row r="116" spans="1:27" ht="11.25" customHeight="1" x14ac:dyDescent="0.2">
      <c r="A116" s="167"/>
      <c r="B116" s="175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7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8.75" customHeight="1" x14ac:dyDescent="0.2">
      <c r="A117" s="94">
        <f t="shared" ref="A117:A143" si="3">A84</f>
        <v>41579</v>
      </c>
      <c r="B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2101.4300000000003</v>
      </c>
      <c r="C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2146</v>
      </c>
      <c r="D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2167.0300000000002</v>
      </c>
      <c r="E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2167.0500000000002</v>
      </c>
      <c r="F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2171.75</v>
      </c>
      <c r="G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2168.62</v>
      </c>
      <c r="H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2117.48</v>
      </c>
      <c r="I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2266.81</v>
      </c>
      <c r="J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2209.09</v>
      </c>
      <c r="K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2285.17</v>
      </c>
      <c r="L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2252.6</v>
      </c>
      <c r="M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2137.75</v>
      </c>
      <c r="N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2168.25</v>
      </c>
      <c r="O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2192.88</v>
      </c>
      <c r="P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2200.69</v>
      </c>
      <c r="Q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2196.0500000000002</v>
      </c>
      <c r="R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2365.65</v>
      </c>
      <c r="S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2373.6400000000003</v>
      </c>
      <c r="T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2205.13</v>
      </c>
      <c r="U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2096.29</v>
      </c>
      <c r="V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2088.71</v>
      </c>
      <c r="W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2046.31</v>
      </c>
      <c r="X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2063.66</v>
      </c>
      <c r="Y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2057.9700000000003</v>
      </c>
      <c r="AA117" s="95"/>
    </row>
    <row r="118" spans="1:27" x14ac:dyDescent="0.2">
      <c r="A118" s="94">
        <f t="shared" si="3"/>
        <v>41580</v>
      </c>
      <c r="B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2064.6800000000003</v>
      </c>
      <c r="C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2111.54</v>
      </c>
      <c r="D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2137.04</v>
      </c>
      <c r="E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2141.41</v>
      </c>
      <c r="F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2155.3200000000002</v>
      </c>
      <c r="G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2137.5100000000002</v>
      </c>
      <c r="H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2116.4499999999998</v>
      </c>
      <c r="I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2096.7399999999998</v>
      </c>
      <c r="J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2049.7600000000002</v>
      </c>
      <c r="K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2228.73</v>
      </c>
      <c r="L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2212.81</v>
      </c>
      <c r="M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2229.0100000000002</v>
      </c>
      <c r="N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2240.48</v>
      </c>
      <c r="O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2246.25</v>
      </c>
      <c r="P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2257.4300000000003</v>
      </c>
      <c r="Q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2288.4900000000002</v>
      </c>
      <c r="R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2301.81</v>
      </c>
      <c r="S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2283.66</v>
      </c>
      <c r="T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2096.4300000000003</v>
      </c>
      <c r="U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2058.96</v>
      </c>
      <c r="V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2041.75</v>
      </c>
      <c r="W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2060.1000000000004</v>
      </c>
      <c r="X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2107.63</v>
      </c>
      <c r="Y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2046.35</v>
      </c>
    </row>
    <row r="119" spans="1:27" x14ac:dyDescent="0.2">
      <c r="A119" s="94">
        <f t="shared" si="3"/>
        <v>41581</v>
      </c>
      <c r="B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2076.87</v>
      </c>
      <c r="C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2112.52</v>
      </c>
      <c r="D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2142.58</v>
      </c>
      <c r="E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2157.15</v>
      </c>
      <c r="F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2161.96</v>
      </c>
      <c r="G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2139.12</v>
      </c>
      <c r="H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2130.5100000000002</v>
      </c>
      <c r="I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2121.88</v>
      </c>
      <c r="J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2086.19</v>
      </c>
      <c r="K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2274.15</v>
      </c>
      <c r="L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2249.91</v>
      </c>
      <c r="M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2244.1</v>
      </c>
      <c r="N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2256.2000000000003</v>
      </c>
      <c r="O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2306.04</v>
      </c>
      <c r="P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2340.2000000000003</v>
      </c>
      <c r="Q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2347.36</v>
      </c>
      <c r="R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2339.9300000000003</v>
      </c>
      <c r="S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2315.36</v>
      </c>
      <c r="T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2108.21</v>
      </c>
      <c r="U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2042.2</v>
      </c>
      <c r="V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2037.42</v>
      </c>
      <c r="W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2069.4700000000003</v>
      </c>
      <c r="X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2118.34</v>
      </c>
      <c r="Y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2051.04</v>
      </c>
    </row>
    <row r="120" spans="1:27" x14ac:dyDescent="0.2">
      <c r="A120" s="94">
        <f t="shared" si="3"/>
        <v>41582</v>
      </c>
      <c r="B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2076.7200000000003</v>
      </c>
      <c r="C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2112.61</v>
      </c>
      <c r="D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2142.65</v>
      </c>
      <c r="E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2156.86</v>
      </c>
      <c r="F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2161.5100000000002</v>
      </c>
      <c r="G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2138.69</v>
      </c>
      <c r="H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2129.69</v>
      </c>
      <c r="I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2120.1400000000003</v>
      </c>
      <c r="J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2084.5</v>
      </c>
      <c r="K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2273.3900000000003</v>
      </c>
      <c r="L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2249.5700000000002</v>
      </c>
      <c r="M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2243.6000000000004</v>
      </c>
      <c r="N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2255.69</v>
      </c>
      <c r="O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2305.1800000000003</v>
      </c>
      <c r="P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2339.8200000000002</v>
      </c>
      <c r="Q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2347.3100000000004</v>
      </c>
      <c r="R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2339.52</v>
      </c>
      <c r="S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2314.7200000000003</v>
      </c>
      <c r="T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2107.71</v>
      </c>
      <c r="U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2043.3200000000002</v>
      </c>
      <c r="V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2036.75</v>
      </c>
      <c r="W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2068.8200000000002</v>
      </c>
      <c r="X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2113.25</v>
      </c>
      <c r="Y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2055.8500000000004</v>
      </c>
    </row>
    <row r="121" spans="1:27" x14ac:dyDescent="0.2">
      <c r="A121" s="94">
        <f t="shared" si="3"/>
        <v>41583</v>
      </c>
      <c r="B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2093.4900000000002</v>
      </c>
      <c r="C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2133.7400000000002</v>
      </c>
      <c r="D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2153.08</v>
      </c>
      <c r="E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2170.12</v>
      </c>
      <c r="F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2170.0300000000002</v>
      </c>
      <c r="G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2149.48</v>
      </c>
      <c r="H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2118.4500000000003</v>
      </c>
      <c r="I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2258.79</v>
      </c>
      <c r="J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2230.86</v>
      </c>
      <c r="K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2325.92</v>
      </c>
      <c r="L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2318.9700000000003</v>
      </c>
      <c r="M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2207.17</v>
      </c>
      <c r="N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2216.2399999999998</v>
      </c>
      <c r="O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2253.54</v>
      </c>
      <c r="P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2220.91</v>
      </c>
      <c r="Q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2230.02</v>
      </c>
      <c r="R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2420.9700000000003</v>
      </c>
      <c r="S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2396.1999999999998</v>
      </c>
      <c r="T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2205.83</v>
      </c>
      <c r="U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2110.92</v>
      </c>
      <c r="V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2121.2000000000003</v>
      </c>
      <c r="W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2066.5500000000002</v>
      </c>
      <c r="X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2071.3500000000004</v>
      </c>
      <c r="Y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2051.58</v>
      </c>
    </row>
    <row r="122" spans="1:27" x14ac:dyDescent="0.2">
      <c r="A122" s="94">
        <f t="shared" si="3"/>
        <v>41584</v>
      </c>
      <c r="B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2118.0700000000002</v>
      </c>
      <c r="C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2157.5700000000002</v>
      </c>
      <c r="D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2187.65</v>
      </c>
      <c r="E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2201.59</v>
      </c>
      <c r="F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2196.85</v>
      </c>
      <c r="G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2183.58</v>
      </c>
      <c r="H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2129.9700000000003</v>
      </c>
      <c r="I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2283.5100000000002</v>
      </c>
      <c r="J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2248.9300000000003</v>
      </c>
      <c r="K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2350.7600000000002</v>
      </c>
      <c r="L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2344.1999999999998</v>
      </c>
      <c r="M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2211.8900000000003</v>
      </c>
      <c r="N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2239.3900000000003</v>
      </c>
      <c r="O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2253.59</v>
      </c>
      <c r="P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2253.54</v>
      </c>
      <c r="Q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2263.52</v>
      </c>
      <c r="R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2469.42</v>
      </c>
      <c r="S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2441.5</v>
      </c>
      <c r="T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2220.52</v>
      </c>
      <c r="U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2157.08</v>
      </c>
      <c r="V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2177.7400000000002</v>
      </c>
      <c r="W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2107.63</v>
      </c>
      <c r="X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2084.4500000000003</v>
      </c>
      <c r="Y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2069.8000000000002</v>
      </c>
    </row>
    <row r="123" spans="1:27" x14ac:dyDescent="0.2">
      <c r="A123" s="94">
        <f t="shared" si="3"/>
        <v>41585</v>
      </c>
      <c r="B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2109.8100000000004</v>
      </c>
      <c r="C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2164.87</v>
      </c>
      <c r="D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2191.4300000000003</v>
      </c>
      <c r="E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2200.8900000000003</v>
      </c>
      <c r="F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2196.2400000000002</v>
      </c>
      <c r="G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2191.75</v>
      </c>
      <c r="H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2141.2200000000003</v>
      </c>
      <c r="I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2288.9499999999998</v>
      </c>
      <c r="J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2220.46</v>
      </c>
      <c r="K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2300.71</v>
      </c>
      <c r="L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2261.09</v>
      </c>
      <c r="M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2140.3900000000003</v>
      </c>
      <c r="N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2162.7800000000002</v>
      </c>
      <c r="O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2178.4</v>
      </c>
      <c r="P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2174.6000000000004</v>
      </c>
      <c r="Q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2163.29</v>
      </c>
      <c r="R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2301.11</v>
      </c>
      <c r="S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2274.2200000000003</v>
      </c>
      <c r="T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2161.23</v>
      </c>
      <c r="U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2141.17</v>
      </c>
      <c r="V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2160.96</v>
      </c>
      <c r="W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2087.66</v>
      </c>
      <c r="X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2071.19</v>
      </c>
      <c r="Y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2051.86</v>
      </c>
    </row>
    <row r="124" spans="1:27" x14ac:dyDescent="0.2">
      <c r="A124" s="94">
        <f t="shared" si="3"/>
        <v>41586</v>
      </c>
      <c r="B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2079</v>
      </c>
      <c r="C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2121.0300000000002</v>
      </c>
      <c r="D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2136.8500000000004</v>
      </c>
      <c r="E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2157.13</v>
      </c>
      <c r="F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2157.08</v>
      </c>
      <c r="G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2141.1400000000003</v>
      </c>
      <c r="H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2093.69</v>
      </c>
      <c r="I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2239.04</v>
      </c>
      <c r="J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2178.54</v>
      </c>
      <c r="K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2235.2800000000002</v>
      </c>
      <c r="L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2206.5500000000002</v>
      </c>
      <c r="M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2120.02</v>
      </c>
      <c r="N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2140.98</v>
      </c>
      <c r="O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2155.6800000000003</v>
      </c>
      <c r="P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2163.29</v>
      </c>
      <c r="Q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2163.36</v>
      </c>
      <c r="R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2250.8200000000002</v>
      </c>
      <c r="S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2231.7399999999998</v>
      </c>
      <c r="T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2064.41</v>
      </c>
      <c r="U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2040.7</v>
      </c>
      <c r="V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2054.8200000000002</v>
      </c>
      <c r="W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2065.11</v>
      </c>
      <c r="X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2129.23</v>
      </c>
      <c r="Y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2058.46</v>
      </c>
    </row>
    <row r="125" spans="1:27" x14ac:dyDescent="0.2">
      <c r="A125" s="94">
        <f t="shared" si="3"/>
        <v>41587</v>
      </c>
      <c r="B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2050.1000000000004</v>
      </c>
      <c r="C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2097.7800000000002</v>
      </c>
      <c r="D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2126.79</v>
      </c>
      <c r="E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2144.38</v>
      </c>
      <c r="F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2148.87</v>
      </c>
      <c r="G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2144.1400000000003</v>
      </c>
      <c r="H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2102.0300000000002</v>
      </c>
      <c r="I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2090.5</v>
      </c>
      <c r="J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2061.83</v>
      </c>
      <c r="K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2219.96</v>
      </c>
      <c r="L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2189.37</v>
      </c>
      <c r="M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2199.1400000000003</v>
      </c>
      <c r="N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2199.11</v>
      </c>
      <c r="O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2241.3000000000002</v>
      </c>
      <c r="P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2263.2200000000003</v>
      </c>
      <c r="Q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2287.6800000000003</v>
      </c>
      <c r="R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2268.48</v>
      </c>
      <c r="S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2231.59</v>
      </c>
      <c r="T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2048.5300000000002</v>
      </c>
      <c r="U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2081.35</v>
      </c>
      <c r="V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2071.44</v>
      </c>
      <c r="W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2073.4</v>
      </c>
      <c r="X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2120.44</v>
      </c>
      <c r="Y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2054.0700000000002</v>
      </c>
    </row>
    <row r="126" spans="1:27" x14ac:dyDescent="0.2">
      <c r="A126" s="94">
        <f t="shared" si="3"/>
        <v>41588</v>
      </c>
      <c r="B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2064.13</v>
      </c>
      <c r="C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2105.58</v>
      </c>
      <c r="D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2139.48</v>
      </c>
      <c r="E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2148.48</v>
      </c>
      <c r="F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2153.12</v>
      </c>
      <c r="G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2157.94</v>
      </c>
      <c r="H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2113.9900000000002</v>
      </c>
      <c r="I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2085.67</v>
      </c>
      <c r="J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2043.17</v>
      </c>
      <c r="K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2203.0700000000002</v>
      </c>
      <c r="L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2160.08</v>
      </c>
      <c r="M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2155.5700000000002</v>
      </c>
      <c r="N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2192.8900000000003</v>
      </c>
      <c r="O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2212.83</v>
      </c>
      <c r="P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2223.21</v>
      </c>
      <c r="Q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2234.02</v>
      </c>
      <c r="R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2250.0500000000002</v>
      </c>
      <c r="S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2198.73</v>
      </c>
      <c r="T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2034.25</v>
      </c>
      <c r="U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2074.65</v>
      </c>
      <c r="V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2070.41</v>
      </c>
      <c r="W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2057.09</v>
      </c>
      <c r="X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2122.8900000000003</v>
      </c>
      <c r="Y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2055.5500000000002</v>
      </c>
    </row>
    <row r="127" spans="1:27" x14ac:dyDescent="0.2">
      <c r="A127" s="94">
        <f t="shared" si="3"/>
        <v>41589</v>
      </c>
      <c r="B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2069.27</v>
      </c>
      <c r="C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2109.79</v>
      </c>
      <c r="D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2132.94</v>
      </c>
      <c r="E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2149.09</v>
      </c>
      <c r="F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2153.3900000000003</v>
      </c>
      <c r="G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2137.23</v>
      </c>
      <c r="H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2083.2600000000002</v>
      </c>
      <c r="I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2220.31</v>
      </c>
      <c r="J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2167.08</v>
      </c>
      <c r="K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2216.4</v>
      </c>
      <c r="L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2192.9300000000003</v>
      </c>
      <c r="M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2096.87</v>
      </c>
      <c r="N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2119.7400000000002</v>
      </c>
      <c r="O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2133.44</v>
      </c>
      <c r="P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2136.98</v>
      </c>
      <c r="Q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2129.83</v>
      </c>
      <c r="R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2234.58</v>
      </c>
      <c r="S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2215.1600000000003</v>
      </c>
      <c r="T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2075.71</v>
      </c>
      <c r="U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2047.3500000000001</v>
      </c>
      <c r="V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2045.0900000000001</v>
      </c>
      <c r="W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2064.86</v>
      </c>
      <c r="X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2109.62</v>
      </c>
      <c r="Y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2049.91</v>
      </c>
    </row>
    <row r="128" spans="1:27" x14ac:dyDescent="0.2">
      <c r="A128" s="94">
        <f t="shared" si="3"/>
        <v>41590</v>
      </c>
      <c r="B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2055.11</v>
      </c>
      <c r="C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2097.3200000000002</v>
      </c>
      <c r="D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2118.9700000000003</v>
      </c>
      <c r="E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2134.1400000000003</v>
      </c>
      <c r="F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2134.12</v>
      </c>
      <c r="G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2119.06</v>
      </c>
      <c r="H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2071.15</v>
      </c>
      <c r="I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2204.84</v>
      </c>
      <c r="J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2153.13</v>
      </c>
      <c r="K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2204.38</v>
      </c>
      <c r="L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2177.44</v>
      </c>
      <c r="M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2098.02</v>
      </c>
      <c r="N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2120.7800000000002</v>
      </c>
      <c r="O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2134.5700000000002</v>
      </c>
      <c r="P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2138.0600000000004</v>
      </c>
      <c r="Q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2131.04</v>
      </c>
      <c r="R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2238.0700000000002</v>
      </c>
      <c r="S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2219.7400000000002</v>
      </c>
      <c r="T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2077.98</v>
      </c>
      <c r="U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2044.5500000000002</v>
      </c>
      <c r="V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2046.6200000000001</v>
      </c>
      <c r="W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2064.2200000000003</v>
      </c>
      <c r="X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2100.54</v>
      </c>
      <c r="Y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2049.16</v>
      </c>
    </row>
    <row r="129" spans="1:25" x14ac:dyDescent="0.2">
      <c r="A129" s="94">
        <f t="shared" si="3"/>
        <v>41591</v>
      </c>
      <c r="B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2054.87</v>
      </c>
      <c r="C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2097.0300000000002</v>
      </c>
      <c r="D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2130.0100000000002</v>
      </c>
      <c r="E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2133.86</v>
      </c>
      <c r="F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2133.9700000000003</v>
      </c>
      <c r="G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2137.9500000000003</v>
      </c>
      <c r="H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2084.1800000000003</v>
      </c>
      <c r="I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2196.37</v>
      </c>
      <c r="J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2142.11</v>
      </c>
      <c r="K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2177.3500000000004</v>
      </c>
      <c r="L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2160.12</v>
      </c>
      <c r="M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2076.4</v>
      </c>
      <c r="N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2091.19</v>
      </c>
      <c r="O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2120.59</v>
      </c>
      <c r="P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2113.92</v>
      </c>
      <c r="Q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2117.33</v>
      </c>
      <c r="R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2217.36</v>
      </c>
      <c r="S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2178.04</v>
      </c>
      <c r="T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2077.12</v>
      </c>
      <c r="U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2034.2600000000002</v>
      </c>
      <c r="V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2046.0100000000002</v>
      </c>
      <c r="W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2061.08</v>
      </c>
      <c r="X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2097.29</v>
      </c>
      <c r="Y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2045.2400000000002</v>
      </c>
    </row>
    <row r="130" spans="1:25" x14ac:dyDescent="0.2">
      <c r="A130" s="94">
        <f t="shared" si="3"/>
        <v>41592</v>
      </c>
      <c r="B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2060.94</v>
      </c>
      <c r="C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2104.08</v>
      </c>
      <c r="D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2129.94</v>
      </c>
      <c r="E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2133.8100000000004</v>
      </c>
      <c r="F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2137.7200000000003</v>
      </c>
      <c r="G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2130.16</v>
      </c>
      <c r="H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2083.91</v>
      </c>
      <c r="I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2196.29</v>
      </c>
      <c r="J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2142.0500000000002</v>
      </c>
      <c r="K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2173.4900000000002</v>
      </c>
      <c r="L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2157.2399999999998</v>
      </c>
      <c r="M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2071.41</v>
      </c>
      <c r="N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2082.94</v>
      </c>
      <c r="O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2101.6000000000004</v>
      </c>
      <c r="P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2104.84</v>
      </c>
      <c r="Q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2108.0300000000002</v>
      </c>
      <c r="R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2194.7800000000002</v>
      </c>
      <c r="S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2141.7399999999998</v>
      </c>
      <c r="T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2046.7400000000002</v>
      </c>
      <c r="U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2034.16</v>
      </c>
      <c r="V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2045.8700000000001</v>
      </c>
      <c r="W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2065.16</v>
      </c>
      <c r="X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2093.58</v>
      </c>
      <c r="Y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2047.54</v>
      </c>
    </row>
    <row r="131" spans="1:25" x14ac:dyDescent="0.2">
      <c r="A131" s="94">
        <f t="shared" si="3"/>
        <v>41593</v>
      </c>
      <c r="B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2057.8900000000003</v>
      </c>
      <c r="C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2101.2600000000002</v>
      </c>
      <c r="D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2127.61</v>
      </c>
      <c r="E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2131.33</v>
      </c>
      <c r="F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2135.46</v>
      </c>
      <c r="G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2123.67</v>
      </c>
      <c r="H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2075.34</v>
      </c>
      <c r="I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2186.2600000000002</v>
      </c>
      <c r="J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2139.48</v>
      </c>
      <c r="K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2204.25</v>
      </c>
      <c r="L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2199.7800000000002</v>
      </c>
      <c r="M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2085.8200000000002</v>
      </c>
      <c r="N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2091.9300000000003</v>
      </c>
      <c r="O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2101.29</v>
      </c>
      <c r="P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2104.5</v>
      </c>
      <c r="Q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2098.09</v>
      </c>
      <c r="R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2172.91</v>
      </c>
      <c r="S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2141.9</v>
      </c>
      <c r="T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2046.48</v>
      </c>
      <c r="U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2034.31</v>
      </c>
      <c r="V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2046.21</v>
      </c>
      <c r="W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2063.71</v>
      </c>
      <c r="X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2098.9900000000002</v>
      </c>
      <c r="Y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2048.17</v>
      </c>
    </row>
    <row r="132" spans="1:25" x14ac:dyDescent="0.2">
      <c r="A132" s="94">
        <f t="shared" si="3"/>
        <v>41594</v>
      </c>
      <c r="B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2047.81</v>
      </c>
      <c r="C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2103.84</v>
      </c>
      <c r="D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2138.2200000000003</v>
      </c>
      <c r="E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2147.33</v>
      </c>
      <c r="F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2147.34</v>
      </c>
      <c r="G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2134.0700000000002</v>
      </c>
      <c r="H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2106.02</v>
      </c>
      <c r="I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2079.77</v>
      </c>
      <c r="J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2044.06</v>
      </c>
      <c r="K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2175.1400000000003</v>
      </c>
      <c r="L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2161.5300000000002</v>
      </c>
      <c r="M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2147.73</v>
      </c>
      <c r="N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2165.59</v>
      </c>
      <c r="O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2179.5300000000002</v>
      </c>
      <c r="P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2194.2200000000003</v>
      </c>
      <c r="Q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2214.42</v>
      </c>
      <c r="R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2209.54</v>
      </c>
      <c r="S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2159.09</v>
      </c>
      <c r="T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2067.94</v>
      </c>
      <c r="U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2067.7000000000003</v>
      </c>
      <c r="V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2067.91</v>
      </c>
      <c r="W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2070.52</v>
      </c>
      <c r="X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2106.5</v>
      </c>
      <c r="Y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2047.98</v>
      </c>
    </row>
    <row r="133" spans="1:25" x14ac:dyDescent="0.2">
      <c r="A133" s="94">
        <f t="shared" si="3"/>
        <v>41595</v>
      </c>
      <c r="B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2042.81</v>
      </c>
      <c r="C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2081.86</v>
      </c>
      <c r="D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2105.19</v>
      </c>
      <c r="E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2117.77</v>
      </c>
      <c r="F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2121.71</v>
      </c>
      <c r="G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2085.5500000000002</v>
      </c>
      <c r="H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2114.1800000000003</v>
      </c>
      <c r="I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2086.34</v>
      </c>
      <c r="J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2050.41</v>
      </c>
      <c r="K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2214.3200000000002</v>
      </c>
      <c r="L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2165.6999999999998</v>
      </c>
      <c r="M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2156.46</v>
      </c>
      <c r="N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2152.36</v>
      </c>
      <c r="O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2156.65</v>
      </c>
      <c r="P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2152.5100000000002</v>
      </c>
      <c r="Q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2135.04</v>
      </c>
      <c r="R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2114.91</v>
      </c>
      <c r="S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2079.04</v>
      </c>
      <c r="T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2067.0300000000002</v>
      </c>
      <c r="U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2067.21</v>
      </c>
      <c r="V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2067.94</v>
      </c>
      <c r="W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2069.86</v>
      </c>
      <c r="X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2154.33</v>
      </c>
      <c r="Y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2053.4300000000003</v>
      </c>
    </row>
    <row r="134" spans="1:25" x14ac:dyDescent="0.2">
      <c r="A134" s="94">
        <f t="shared" si="3"/>
        <v>41596</v>
      </c>
      <c r="B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2039.5900000000001</v>
      </c>
      <c r="C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2080.04</v>
      </c>
      <c r="D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2107.46</v>
      </c>
      <c r="E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2122.2200000000003</v>
      </c>
      <c r="F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2118.44</v>
      </c>
      <c r="G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2093.66</v>
      </c>
      <c r="H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2060.94</v>
      </c>
      <c r="I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2167.92</v>
      </c>
      <c r="J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2107.96</v>
      </c>
      <c r="K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2144.63</v>
      </c>
      <c r="L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2133.12</v>
      </c>
      <c r="M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2056.8200000000002</v>
      </c>
      <c r="N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2076.7200000000003</v>
      </c>
      <c r="O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2073.7800000000002</v>
      </c>
      <c r="P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2082.66</v>
      </c>
      <c r="Q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2085.67</v>
      </c>
      <c r="R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2160.25</v>
      </c>
      <c r="S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2123.8500000000004</v>
      </c>
      <c r="T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2074.88</v>
      </c>
      <c r="U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2070.6999999999998</v>
      </c>
      <c r="V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2070.87</v>
      </c>
      <c r="W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2062.9900000000002</v>
      </c>
      <c r="X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2142.4</v>
      </c>
      <c r="Y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2048.87</v>
      </c>
    </row>
    <row r="135" spans="1:25" x14ac:dyDescent="0.2">
      <c r="A135" s="94">
        <f t="shared" si="3"/>
        <v>41597</v>
      </c>
      <c r="B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2040.04</v>
      </c>
      <c r="C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2080.17</v>
      </c>
      <c r="D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2108.0300000000002</v>
      </c>
      <c r="E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2122.5300000000002</v>
      </c>
      <c r="F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2118.77</v>
      </c>
      <c r="G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2094.11</v>
      </c>
      <c r="H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2061.48</v>
      </c>
      <c r="I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2167.9300000000003</v>
      </c>
      <c r="J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2107.13</v>
      </c>
      <c r="K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2143.5100000000002</v>
      </c>
      <c r="L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2132.08</v>
      </c>
      <c r="M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2055.67</v>
      </c>
      <c r="N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2075.81</v>
      </c>
      <c r="O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2072.8200000000002</v>
      </c>
      <c r="P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2081.86</v>
      </c>
      <c r="Q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2085.08</v>
      </c>
      <c r="R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2159.86</v>
      </c>
      <c r="S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2123.5500000000002</v>
      </c>
      <c r="T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2073.1400000000003</v>
      </c>
      <c r="U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2069.5</v>
      </c>
      <c r="V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2069.73</v>
      </c>
      <c r="W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2062.11</v>
      </c>
      <c r="X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2139.0500000000002</v>
      </c>
      <c r="Y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2048</v>
      </c>
    </row>
    <row r="136" spans="1:25" x14ac:dyDescent="0.2">
      <c r="A136" s="94">
        <f t="shared" si="3"/>
        <v>41598</v>
      </c>
      <c r="B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2042.96</v>
      </c>
      <c r="C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2093.84</v>
      </c>
      <c r="D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2115.3000000000002</v>
      </c>
      <c r="E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2119.0300000000002</v>
      </c>
      <c r="F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2111.61</v>
      </c>
      <c r="G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2108.12</v>
      </c>
      <c r="H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2070.9300000000003</v>
      </c>
      <c r="I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2168.21</v>
      </c>
      <c r="J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2097.36</v>
      </c>
      <c r="K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2131.52</v>
      </c>
      <c r="L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2095.17</v>
      </c>
      <c r="M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2068.8900000000003</v>
      </c>
      <c r="N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2045.4700000000003</v>
      </c>
      <c r="O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2036.58</v>
      </c>
      <c r="P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2033.73</v>
      </c>
      <c r="Q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2035.96</v>
      </c>
      <c r="R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2101.67</v>
      </c>
      <c r="S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2077.4900000000002</v>
      </c>
      <c r="T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2073.6999999999998</v>
      </c>
      <c r="U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2069.83</v>
      </c>
      <c r="V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2044.4500000000003</v>
      </c>
      <c r="W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2064.31</v>
      </c>
      <c r="X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2173.0700000000002</v>
      </c>
      <c r="Y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2085.2600000000002</v>
      </c>
    </row>
    <row r="137" spans="1:25" x14ac:dyDescent="0.2">
      <c r="A137" s="94">
        <f t="shared" si="3"/>
        <v>41599</v>
      </c>
      <c r="B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2045.9700000000003</v>
      </c>
      <c r="C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2069.9300000000003</v>
      </c>
      <c r="D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2086.59</v>
      </c>
      <c r="E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2100.5700000000002</v>
      </c>
      <c r="F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2093.46</v>
      </c>
      <c r="G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2070.0700000000002</v>
      </c>
      <c r="H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2039.9</v>
      </c>
      <c r="I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2127.23</v>
      </c>
      <c r="J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2087.5300000000002</v>
      </c>
      <c r="K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2116.4499999999998</v>
      </c>
      <c r="L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2102.17</v>
      </c>
      <c r="M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2048.73</v>
      </c>
      <c r="N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2046.5100000000002</v>
      </c>
      <c r="O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2060.1999999999998</v>
      </c>
      <c r="P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2060.15</v>
      </c>
      <c r="Q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2051.6000000000004</v>
      </c>
      <c r="R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2118.61</v>
      </c>
      <c r="S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2077.11</v>
      </c>
      <c r="T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2074.96</v>
      </c>
      <c r="U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2071.5300000000002</v>
      </c>
      <c r="V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2071.48</v>
      </c>
      <c r="W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2064.5300000000002</v>
      </c>
      <c r="X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2169.0100000000002</v>
      </c>
      <c r="Y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2069.56</v>
      </c>
    </row>
    <row r="138" spans="1:25" x14ac:dyDescent="0.2">
      <c r="A138" s="94">
        <f t="shared" si="3"/>
        <v>41600</v>
      </c>
      <c r="B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2047.16</v>
      </c>
      <c r="C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2035.1</v>
      </c>
      <c r="D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2050.6400000000003</v>
      </c>
      <c r="E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2079.37</v>
      </c>
      <c r="F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2059.9500000000003</v>
      </c>
      <c r="G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2050.46</v>
      </c>
      <c r="H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2048.4300000000003</v>
      </c>
      <c r="I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2106.73</v>
      </c>
      <c r="J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2063.38</v>
      </c>
      <c r="K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2101.2400000000002</v>
      </c>
      <c r="L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2074.77</v>
      </c>
      <c r="M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2066.6000000000004</v>
      </c>
      <c r="N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2066.25</v>
      </c>
      <c r="O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2063.8900000000003</v>
      </c>
      <c r="P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2064.3200000000002</v>
      </c>
      <c r="Q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2063.41</v>
      </c>
      <c r="R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2083.3000000000002</v>
      </c>
      <c r="S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2061.3000000000002</v>
      </c>
      <c r="T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2076.4700000000003</v>
      </c>
      <c r="U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2071.9500000000003</v>
      </c>
      <c r="V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2075.87</v>
      </c>
      <c r="W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2066.2000000000003</v>
      </c>
      <c r="X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2189.16</v>
      </c>
      <c r="Y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2084.62</v>
      </c>
    </row>
    <row r="139" spans="1:25" x14ac:dyDescent="0.2">
      <c r="A139" s="94">
        <f t="shared" si="3"/>
        <v>41601</v>
      </c>
      <c r="B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2047.2200000000003</v>
      </c>
      <c r="C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2045.3500000000001</v>
      </c>
      <c r="D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2044.6000000000001</v>
      </c>
      <c r="E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2043.79</v>
      </c>
      <c r="F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2043.42</v>
      </c>
      <c r="G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2043.42</v>
      </c>
      <c r="H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2045.52</v>
      </c>
      <c r="I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2048.04</v>
      </c>
      <c r="J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2054.91</v>
      </c>
      <c r="K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2086.3200000000002</v>
      </c>
      <c r="L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2058.7600000000002</v>
      </c>
      <c r="M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2042.04</v>
      </c>
      <c r="N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2068.23</v>
      </c>
      <c r="O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2082.3900000000003</v>
      </c>
      <c r="P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2085.84</v>
      </c>
      <c r="Q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2104.36</v>
      </c>
      <c r="R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2101.87</v>
      </c>
      <c r="S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2072.77</v>
      </c>
      <c r="T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2070.16</v>
      </c>
      <c r="U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2069.25</v>
      </c>
      <c r="V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2067.9700000000003</v>
      </c>
      <c r="W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2078.15</v>
      </c>
      <c r="X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2206.15</v>
      </c>
      <c r="Y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2100.83</v>
      </c>
    </row>
    <row r="140" spans="1:25" x14ac:dyDescent="0.2">
      <c r="A140" s="94">
        <f t="shared" si="3"/>
        <v>41602</v>
      </c>
      <c r="B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2058.31</v>
      </c>
      <c r="C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2049.17</v>
      </c>
      <c r="D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2048.96</v>
      </c>
      <c r="E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2052.08</v>
      </c>
      <c r="F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2055.36</v>
      </c>
      <c r="G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2066.23</v>
      </c>
      <c r="H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2053.1800000000003</v>
      </c>
      <c r="I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2043.21</v>
      </c>
      <c r="J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2053.2600000000002</v>
      </c>
      <c r="K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2102.1400000000003</v>
      </c>
      <c r="L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2065.41</v>
      </c>
      <c r="M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2058.33</v>
      </c>
      <c r="N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2068.21</v>
      </c>
      <c r="O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2093.4</v>
      </c>
      <c r="P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2116.65</v>
      </c>
      <c r="Q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2120.7200000000003</v>
      </c>
      <c r="R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2101.65</v>
      </c>
      <c r="S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2039.15</v>
      </c>
      <c r="T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2067.9</v>
      </c>
      <c r="U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2069.25</v>
      </c>
      <c r="V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2070.48</v>
      </c>
      <c r="W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2077.54</v>
      </c>
      <c r="X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2222.94</v>
      </c>
      <c r="Y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2101.94</v>
      </c>
    </row>
    <row r="141" spans="1:25" x14ac:dyDescent="0.2">
      <c r="A141" s="94">
        <f t="shared" si="3"/>
        <v>41603</v>
      </c>
      <c r="B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2048.48</v>
      </c>
      <c r="C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2036.3500000000001</v>
      </c>
      <c r="D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2057.33</v>
      </c>
      <c r="E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2069.94</v>
      </c>
      <c r="F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2060.15</v>
      </c>
      <c r="G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2051.16</v>
      </c>
      <c r="H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2046.5500000000002</v>
      </c>
      <c r="I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2107.08</v>
      </c>
      <c r="J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2064.0500000000002</v>
      </c>
      <c r="K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2116.5</v>
      </c>
      <c r="L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2088.67</v>
      </c>
      <c r="M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2067.21</v>
      </c>
      <c r="N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2052.54</v>
      </c>
      <c r="O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2036.0500000000002</v>
      </c>
      <c r="P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2037.2400000000002</v>
      </c>
      <c r="Q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2047.38</v>
      </c>
      <c r="R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2094.31</v>
      </c>
      <c r="S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2071.83</v>
      </c>
      <c r="T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2075.69</v>
      </c>
      <c r="U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2076.54</v>
      </c>
      <c r="V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2077.21</v>
      </c>
      <c r="W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2066.41</v>
      </c>
      <c r="X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2201.25</v>
      </c>
      <c r="Y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2078.25</v>
      </c>
    </row>
    <row r="142" spans="1:25" x14ac:dyDescent="0.2">
      <c r="A142" s="94">
        <f t="shared" si="3"/>
        <v>41607</v>
      </c>
      <c r="B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2046.33</v>
      </c>
      <c r="C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2050.9700000000003</v>
      </c>
      <c r="D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2069.6800000000003</v>
      </c>
      <c r="E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2073.0100000000002</v>
      </c>
      <c r="F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2069.7000000000003</v>
      </c>
      <c r="G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2063.1400000000003</v>
      </c>
      <c r="H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2046.77</v>
      </c>
      <c r="I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2107.38</v>
      </c>
      <c r="J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2067.9499999999998</v>
      </c>
      <c r="K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2103.67</v>
      </c>
      <c r="L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2089.91</v>
      </c>
      <c r="M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2068.4</v>
      </c>
      <c r="N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2048.2200000000003</v>
      </c>
      <c r="O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2059.21</v>
      </c>
      <c r="P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2056.0700000000002</v>
      </c>
      <c r="Q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2050.94</v>
      </c>
      <c r="R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2125</v>
      </c>
      <c r="S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2089.08</v>
      </c>
      <c r="T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2073.79</v>
      </c>
      <c r="U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2071.17</v>
      </c>
      <c r="V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2072.62</v>
      </c>
      <c r="W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2063.6000000000004</v>
      </c>
      <c r="X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2178.5700000000002</v>
      </c>
      <c r="Y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2053.5</v>
      </c>
    </row>
    <row r="143" spans="1:25" x14ac:dyDescent="0.2">
      <c r="A143" s="94">
        <f t="shared" si="3"/>
        <v>41608</v>
      </c>
      <c r="B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2048.48</v>
      </c>
      <c r="C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2046.45</v>
      </c>
      <c r="D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2060.0300000000002</v>
      </c>
      <c r="E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2067.27</v>
      </c>
      <c r="F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2063.67</v>
      </c>
      <c r="G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2070.4500000000003</v>
      </c>
      <c r="H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2052.84</v>
      </c>
      <c r="I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2052.04</v>
      </c>
      <c r="J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2053.59</v>
      </c>
      <c r="K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2069.8200000000002</v>
      </c>
      <c r="L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2050.61</v>
      </c>
      <c r="M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2037.65</v>
      </c>
      <c r="N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2059.6000000000004</v>
      </c>
      <c r="O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2070.09</v>
      </c>
      <c r="P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2077.12</v>
      </c>
      <c r="Q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2084.5700000000002</v>
      </c>
      <c r="R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2081.98</v>
      </c>
      <c r="S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2064.1800000000003</v>
      </c>
      <c r="T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2068.9499999999998</v>
      </c>
      <c r="U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2068.71</v>
      </c>
      <c r="V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2070.31</v>
      </c>
      <c r="W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2068.3500000000004</v>
      </c>
      <c r="X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2187.02</v>
      </c>
      <c r="Y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2053.0500000000002</v>
      </c>
    </row>
    <row r="144" spans="1:25" x14ac:dyDescent="0.2">
      <c r="A144" s="100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7" s="105" customFormat="1" ht="19.5" customHeight="1" x14ac:dyDescent="0.25">
      <c r="A145" s="103" t="s">
        <v>156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7" x14ac:dyDescent="0.25">
      <c r="A146" s="102" t="s">
        <v>159</v>
      </c>
      <c r="B146" s="93"/>
      <c r="C146" s="93"/>
      <c r="D146" s="93"/>
    </row>
    <row r="147" spans="1:27" ht="12.75" x14ac:dyDescent="0.2">
      <c r="A147" s="165" t="s">
        <v>50</v>
      </c>
      <c r="B147" s="168" t="s">
        <v>131</v>
      </c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70"/>
    </row>
    <row r="148" spans="1:27" ht="12.75" x14ac:dyDescent="0.2">
      <c r="A148" s="166"/>
      <c r="B148" s="171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3"/>
    </row>
    <row r="149" spans="1:27" ht="12.75" customHeight="1" x14ac:dyDescent="0.2">
      <c r="A149" s="166"/>
      <c r="B149" s="174" t="s">
        <v>132</v>
      </c>
      <c r="C149" s="163" t="s">
        <v>133</v>
      </c>
      <c r="D149" s="163" t="s">
        <v>134</v>
      </c>
      <c r="E149" s="163" t="s">
        <v>135</v>
      </c>
      <c r="F149" s="163" t="s">
        <v>136</v>
      </c>
      <c r="G149" s="163" t="s">
        <v>137</v>
      </c>
      <c r="H149" s="163" t="s">
        <v>138</v>
      </c>
      <c r="I149" s="163" t="s">
        <v>139</v>
      </c>
      <c r="J149" s="163" t="s">
        <v>140</v>
      </c>
      <c r="K149" s="163" t="s">
        <v>141</v>
      </c>
      <c r="L149" s="163" t="s">
        <v>142</v>
      </c>
      <c r="M149" s="163" t="s">
        <v>143</v>
      </c>
      <c r="N149" s="176" t="s">
        <v>144</v>
      </c>
      <c r="O149" s="163" t="s">
        <v>145</v>
      </c>
      <c r="P149" s="163" t="s">
        <v>146</v>
      </c>
      <c r="Q149" s="163" t="s">
        <v>147</v>
      </c>
      <c r="R149" s="163" t="s">
        <v>148</v>
      </c>
      <c r="S149" s="163" t="s">
        <v>149</v>
      </c>
      <c r="T149" s="163" t="s">
        <v>150</v>
      </c>
      <c r="U149" s="163" t="s">
        <v>151</v>
      </c>
      <c r="V149" s="163" t="s">
        <v>152</v>
      </c>
      <c r="W149" s="163" t="s">
        <v>153</v>
      </c>
      <c r="X149" s="163" t="s">
        <v>154</v>
      </c>
      <c r="Y149" s="163" t="s">
        <v>155</v>
      </c>
    </row>
    <row r="150" spans="1:27" ht="11.25" customHeight="1" x14ac:dyDescent="0.2">
      <c r="A150" s="167"/>
      <c r="B150" s="175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7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94">
        <f>A117</f>
        <v>41579</v>
      </c>
      <c r="B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2719.41</v>
      </c>
      <c r="C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2770.83</v>
      </c>
      <c r="D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2795.1</v>
      </c>
      <c r="E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2795.13</v>
      </c>
      <c r="F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2800.5499999999997</v>
      </c>
      <c r="G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2796.9399999999996</v>
      </c>
      <c r="H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2737.93</v>
      </c>
      <c r="I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2910.25</v>
      </c>
      <c r="J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2843.6499999999996</v>
      </c>
      <c r="K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2931.44</v>
      </c>
      <c r="L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2893.8599999999997</v>
      </c>
      <c r="M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2761.3199999999997</v>
      </c>
      <c r="N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2796.51</v>
      </c>
      <c r="O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2824.94</v>
      </c>
      <c r="P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2833.95</v>
      </c>
      <c r="Q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2828.6</v>
      </c>
      <c r="R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3024.3199999999997</v>
      </c>
      <c r="S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3033.54</v>
      </c>
      <c r="T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2839.0699999999997</v>
      </c>
      <c r="U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2713.47</v>
      </c>
      <c r="V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2704.72</v>
      </c>
      <c r="W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2655.79</v>
      </c>
      <c r="X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2675.8199999999997</v>
      </c>
      <c r="Y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2669.24</v>
      </c>
      <c r="AA151" s="95"/>
    </row>
    <row r="152" spans="1:27" x14ac:dyDescent="0.2">
      <c r="A152" s="94">
        <f>A151+1</f>
        <v>41580</v>
      </c>
      <c r="B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2677</v>
      </c>
      <c r="C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2731.0699999999997</v>
      </c>
      <c r="D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2760.5</v>
      </c>
      <c r="E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2765.54</v>
      </c>
      <c r="F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2781.5899999999997</v>
      </c>
      <c r="G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2761.04</v>
      </c>
      <c r="H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2736.73</v>
      </c>
      <c r="I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2713.98</v>
      </c>
      <c r="J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2659.77</v>
      </c>
      <c r="K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2866.31</v>
      </c>
      <c r="L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2847.9399999999996</v>
      </c>
      <c r="M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2866.64</v>
      </c>
      <c r="N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2879.87</v>
      </c>
      <c r="O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2886.52</v>
      </c>
      <c r="P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2899.43</v>
      </c>
      <c r="Q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2935.27</v>
      </c>
      <c r="R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2950.64</v>
      </c>
      <c r="S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2929.69</v>
      </c>
      <c r="T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2713.63</v>
      </c>
      <c r="U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2670.3999999999996</v>
      </c>
      <c r="V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2650.5299999999997</v>
      </c>
      <c r="W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2671.7</v>
      </c>
      <c r="X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2726.56</v>
      </c>
      <c r="Y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2655.84</v>
      </c>
    </row>
    <row r="153" spans="1:27" x14ac:dyDescent="0.2">
      <c r="A153" s="94">
        <f t="shared" ref="A153:A180" si="4">A152+1</f>
        <v>41581</v>
      </c>
      <c r="B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2691.06</v>
      </c>
      <c r="C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2732.2</v>
      </c>
      <c r="D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2766.89</v>
      </c>
      <c r="E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2783.7</v>
      </c>
      <c r="F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2789.25</v>
      </c>
      <c r="G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2762.89</v>
      </c>
      <c r="H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2752.96</v>
      </c>
      <c r="I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2743</v>
      </c>
      <c r="J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2701.81</v>
      </c>
      <c r="K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2918.72</v>
      </c>
      <c r="L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2890.75</v>
      </c>
      <c r="M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2884.04</v>
      </c>
      <c r="N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2898.0099999999998</v>
      </c>
      <c r="O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2955.52</v>
      </c>
      <c r="P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2994.94</v>
      </c>
      <c r="Q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3003.21</v>
      </c>
      <c r="R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2994.64</v>
      </c>
      <c r="S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2966.2799999999997</v>
      </c>
      <c r="T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2727.22</v>
      </c>
      <c r="U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2651.05</v>
      </c>
      <c r="V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2645.5299999999997</v>
      </c>
      <c r="W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2682.52</v>
      </c>
      <c r="X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2738.91</v>
      </c>
      <c r="Y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2661.25</v>
      </c>
    </row>
    <row r="154" spans="1:27" x14ac:dyDescent="0.2">
      <c r="A154" s="94">
        <f t="shared" si="4"/>
        <v>41582</v>
      </c>
      <c r="B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2690.89</v>
      </c>
      <c r="C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2732.2999999999997</v>
      </c>
      <c r="D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2766.97</v>
      </c>
      <c r="E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2783.37</v>
      </c>
      <c r="F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2788.73</v>
      </c>
      <c r="G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2762.3999999999996</v>
      </c>
      <c r="H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2752.01</v>
      </c>
      <c r="I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2740.99</v>
      </c>
      <c r="J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2699.8599999999997</v>
      </c>
      <c r="K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2917.85</v>
      </c>
      <c r="L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2890.3599999999997</v>
      </c>
      <c r="M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2883.47</v>
      </c>
      <c r="N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2897.42</v>
      </c>
      <c r="O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2954.5299999999997</v>
      </c>
      <c r="P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2994.5099999999998</v>
      </c>
      <c r="Q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3003.15</v>
      </c>
      <c r="R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2994.16</v>
      </c>
      <c r="S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2965.54</v>
      </c>
      <c r="T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2726.6499999999996</v>
      </c>
      <c r="U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2652.35</v>
      </c>
      <c r="V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2644.7599999999998</v>
      </c>
      <c r="W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2681.77</v>
      </c>
      <c r="X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2733.05</v>
      </c>
      <c r="Y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2666.8</v>
      </c>
    </row>
    <row r="155" spans="1:27" x14ac:dyDescent="0.2">
      <c r="A155" s="94">
        <f t="shared" si="4"/>
        <v>41583</v>
      </c>
      <c r="B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2710.23</v>
      </c>
      <c r="C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2756.69</v>
      </c>
      <c r="D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2779</v>
      </c>
      <c r="E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2798.68</v>
      </c>
      <c r="F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2798.56</v>
      </c>
      <c r="G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2774.85</v>
      </c>
      <c r="H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2739.04</v>
      </c>
      <c r="I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2901</v>
      </c>
      <c r="J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2868.7599999999998</v>
      </c>
      <c r="K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2978.46</v>
      </c>
      <c r="L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2970.44</v>
      </c>
      <c r="M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2841.43</v>
      </c>
      <c r="N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2851.89</v>
      </c>
      <c r="O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2894.93</v>
      </c>
      <c r="P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2857.29</v>
      </c>
      <c r="Q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2867.8</v>
      </c>
      <c r="R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3088.16</v>
      </c>
      <c r="S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3059.5699999999997</v>
      </c>
      <c r="T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2839.88</v>
      </c>
      <c r="U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2730.35</v>
      </c>
      <c r="V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2742.22</v>
      </c>
      <c r="W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2679.15</v>
      </c>
      <c r="X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2684.69</v>
      </c>
      <c r="Y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2661.87</v>
      </c>
    </row>
    <row r="156" spans="1:27" x14ac:dyDescent="0.2">
      <c r="A156" s="94">
        <f t="shared" si="4"/>
        <v>41584</v>
      </c>
      <c r="B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2738.6099999999997</v>
      </c>
      <c r="C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2784.19</v>
      </c>
      <c r="D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2818.91</v>
      </c>
      <c r="E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2834.99</v>
      </c>
      <c r="F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2829.52</v>
      </c>
      <c r="G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2814.21</v>
      </c>
      <c r="H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2752.34</v>
      </c>
      <c r="I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2929.5299999999997</v>
      </c>
      <c r="J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2889.61</v>
      </c>
      <c r="K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3007.13</v>
      </c>
      <c r="L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2999.56</v>
      </c>
      <c r="M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2846.88</v>
      </c>
      <c r="N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2878.6099999999997</v>
      </c>
      <c r="O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2895</v>
      </c>
      <c r="P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2894.93</v>
      </c>
      <c r="Q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2906.46</v>
      </c>
      <c r="R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3144.0699999999997</v>
      </c>
      <c r="S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3111.8499999999995</v>
      </c>
      <c r="T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2856.83</v>
      </c>
      <c r="U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2783.63</v>
      </c>
      <c r="V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2807.47</v>
      </c>
      <c r="W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2726.56</v>
      </c>
      <c r="X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2699.81</v>
      </c>
      <c r="Y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2682.8999999999996</v>
      </c>
    </row>
    <row r="157" spans="1:27" x14ac:dyDescent="0.2">
      <c r="A157" s="94">
        <f t="shared" si="4"/>
        <v>41585</v>
      </c>
      <c r="B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2729.0699999999997</v>
      </c>
      <c r="C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2792.6099999999997</v>
      </c>
      <c r="D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2823.26</v>
      </c>
      <c r="E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2834.18</v>
      </c>
      <c r="F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2828.81</v>
      </c>
      <c r="G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2823.63</v>
      </c>
      <c r="H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2765.3199999999997</v>
      </c>
      <c r="I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2935.7999999999997</v>
      </c>
      <c r="J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2856.77</v>
      </c>
      <c r="K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2949.38</v>
      </c>
      <c r="L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2903.6499999999996</v>
      </c>
      <c r="M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2764.36</v>
      </c>
      <c r="N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2790.2</v>
      </c>
      <c r="O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2808.23</v>
      </c>
      <c r="P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2803.85</v>
      </c>
      <c r="Q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2790.79</v>
      </c>
      <c r="R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2949.83</v>
      </c>
      <c r="S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2918.8</v>
      </c>
      <c r="T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2788.42</v>
      </c>
      <c r="U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2765.2599999999998</v>
      </c>
      <c r="V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2788.1</v>
      </c>
      <c r="W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2703.5099999999998</v>
      </c>
      <c r="X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2684.5099999999998</v>
      </c>
      <c r="Y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2662.2</v>
      </c>
    </row>
    <row r="158" spans="1:27" x14ac:dyDescent="0.2">
      <c r="A158" s="94">
        <f t="shared" si="4"/>
        <v>41586</v>
      </c>
      <c r="B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2693.5099999999998</v>
      </c>
      <c r="C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2742.02</v>
      </c>
      <c r="D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2760.2799999999997</v>
      </c>
      <c r="E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2783.68</v>
      </c>
      <c r="F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2783.63</v>
      </c>
      <c r="G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2765.22</v>
      </c>
      <c r="H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2710.48</v>
      </c>
      <c r="I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2878.2</v>
      </c>
      <c r="J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2808.39</v>
      </c>
      <c r="K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2873.87</v>
      </c>
      <c r="L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2840.71</v>
      </c>
      <c r="M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2740.85</v>
      </c>
      <c r="N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2765.05</v>
      </c>
      <c r="O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2782.0099999999998</v>
      </c>
      <c r="P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2790.79</v>
      </c>
      <c r="Q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2790.87</v>
      </c>
      <c r="R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2891.81</v>
      </c>
      <c r="S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2869.7799999999997</v>
      </c>
      <c r="T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2676.68</v>
      </c>
      <c r="U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2649.3199999999997</v>
      </c>
      <c r="V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2665.6099999999997</v>
      </c>
      <c r="W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2677.49</v>
      </c>
      <c r="X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2751.48</v>
      </c>
      <c r="Y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2669.81</v>
      </c>
    </row>
    <row r="159" spans="1:27" x14ac:dyDescent="0.2">
      <c r="A159" s="94">
        <f t="shared" si="4"/>
        <v>41587</v>
      </c>
      <c r="B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2660.16</v>
      </c>
      <c r="C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2715.19</v>
      </c>
      <c r="D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2748.67</v>
      </c>
      <c r="E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2768.97</v>
      </c>
      <c r="F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2774.1499999999996</v>
      </c>
      <c r="G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2768.69</v>
      </c>
      <c r="H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2720.09</v>
      </c>
      <c r="I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2706.79</v>
      </c>
      <c r="J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2673.7</v>
      </c>
      <c r="K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2856.1899999999996</v>
      </c>
      <c r="L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2820.88</v>
      </c>
      <c r="M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2832.16</v>
      </c>
      <c r="N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2832.13</v>
      </c>
      <c r="O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2880.81</v>
      </c>
      <c r="P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2906.1099999999997</v>
      </c>
      <c r="Q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2934.34</v>
      </c>
      <c r="R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2912.17</v>
      </c>
      <c r="S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2869.6099999999997</v>
      </c>
      <c r="T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2658.35</v>
      </c>
      <c r="U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2696.23</v>
      </c>
      <c r="V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2684.7999999999997</v>
      </c>
      <c r="W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2687.05</v>
      </c>
      <c r="X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2741.35</v>
      </c>
      <c r="Y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2664.75</v>
      </c>
    </row>
    <row r="160" spans="1:27" x14ac:dyDescent="0.2">
      <c r="A160" s="94">
        <f t="shared" si="4"/>
        <v>41588</v>
      </c>
      <c r="B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2676.3599999999997</v>
      </c>
      <c r="C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2724.19</v>
      </c>
      <c r="D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2763.31</v>
      </c>
      <c r="E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2773.7</v>
      </c>
      <c r="F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2779.06</v>
      </c>
      <c r="G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2784.62</v>
      </c>
      <c r="H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2733.8999999999996</v>
      </c>
      <c r="I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2701.22</v>
      </c>
      <c r="J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2652.17</v>
      </c>
      <c r="K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2836.6899999999996</v>
      </c>
      <c r="L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2787.09</v>
      </c>
      <c r="M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2781.88</v>
      </c>
      <c r="N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2824.95</v>
      </c>
      <c r="O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2847.96</v>
      </c>
      <c r="P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2859.94</v>
      </c>
      <c r="Q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2872.41</v>
      </c>
      <c r="R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2890.91</v>
      </c>
      <c r="S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2831.69</v>
      </c>
      <c r="T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2641.87</v>
      </c>
      <c r="U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2688.5</v>
      </c>
      <c r="V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2683.6099999999997</v>
      </c>
      <c r="W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2668.23</v>
      </c>
      <c r="X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2744.17</v>
      </c>
      <c r="Y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2666.46</v>
      </c>
    </row>
    <row r="161" spans="1:25" x14ac:dyDescent="0.2">
      <c r="A161" s="94">
        <f t="shared" si="4"/>
        <v>41589</v>
      </c>
      <c r="B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2682.29</v>
      </c>
      <c r="C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2729.05</v>
      </c>
      <c r="D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2755.7599999999998</v>
      </c>
      <c r="E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2774.41</v>
      </c>
      <c r="F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2779.3599999999997</v>
      </c>
      <c r="G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2760.71</v>
      </c>
      <c r="H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2698.43</v>
      </c>
      <c r="I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2856.59</v>
      </c>
      <c r="J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2795.17</v>
      </c>
      <c r="K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2852.08</v>
      </c>
      <c r="L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2825</v>
      </c>
      <c r="M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2714.14</v>
      </c>
      <c r="N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2740.5299999999997</v>
      </c>
      <c r="O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2756.34</v>
      </c>
      <c r="P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2760.42</v>
      </c>
      <c r="Q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2752.18</v>
      </c>
      <c r="R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2873.06</v>
      </c>
      <c r="S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2850.65</v>
      </c>
      <c r="T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2689.73</v>
      </c>
      <c r="U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2656.99</v>
      </c>
      <c r="V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2654.39</v>
      </c>
      <c r="W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2677.2</v>
      </c>
      <c r="X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2728.8599999999997</v>
      </c>
      <c r="Y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2659.95</v>
      </c>
    </row>
    <row r="162" spans="1:25" x14ac:dyDescent="0.2">
      <c r="A162" s="94">
        <f t="shared" si="4"/>
        <v>41590</v>
      </c>
      <c r="B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2665.95</v>
      </c>
      <c r="C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2714.66</v>
      </c>
      <c r="D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2739.6499999999996</v>
      </c>
      <c r="E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2757.1499999999996</v>
      </c>
      <c r="F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2757.13</v>
      </c>
      <c r="G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2739.75</v>
      </c>
      <c r="H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2684.46</v>
      </c>
      <c r="I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2838.74</v>
      </c>
      <c r="J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2779.0699999999997</v>
      </c>
      <c r="K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2838.21</v>
      </c>
      <c r="L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2807.11</v>
      </c>
      <c r="M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2715.47</v>
      </c>
      <c r="N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2741.74</v>
      </c>
      <c r="O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2757.6499999999996</v>
      </c>
      <c r="P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2761.68</v>
      </c>
      <c r="Q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2753.5699999999997</v>
      </c>
      <c r="R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2877.0899999999997</v>
      </c>
      <c r="S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2855.93</v>
      </c>
      <c r="T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2692.34</v>
      </c>
      <c r="U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2653.7599999999998</v>
      </c>
      <c r="V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2656.1499999999996</v>
      </c>
      <c r="W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2676.46</v>
      </c>
      <c r="X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2718.38</v>
      </c>
      <c r="Y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2659.09</v>
      </c>
    </row>
    <row r="163" spans="1:25" x14ac:dyDescent="0.2">
      <c r="A163" s="94">
        <f t="shared" si="4"/>
        <v>41591</v>
      </c>
      <c r="B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2665.67</v>
      </c>
      <c r="C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2714.33</v>
      </c>
      <c r="D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2752.38</v>
      </c>
      <c r="E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2756.8199999999997</v>
      </c>
      <c r="F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2756.95</v>
      </c>
      <c r="G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2761.55</v>
      </c>
      <c r="H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2699.49</v>
      </c>
      <c r="I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2828.96</v>
      </c>
      <c r="J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2766.35</v>
      </c>
      <c r="K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2807.0099999999998</v>
      </c>
      <c r="L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2787.14</v>
      </c>
      <c r="M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2690.5099999999998</v>
      </c>
      <c r="N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2707.59</v>
      </c>
      <c r="O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2741.5099999999998</v>
      </c>
      <c r="P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2733.8199999999997</v>
      </c>
      <c r="Q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2737.75</v>
      </c>
      <c r="R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2853.18</v>
      </c>
      <c r="S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2807.81</v>
      </c>
      <c r="T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2691.35</v>
      </c>
      <c r="U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2641.88</v>
      </c>
      <c r="V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2655.45</v>
      </c>
      <c r="W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2672.84</v>
      </c>
      <c r="X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2714.63</v>
      </c>
      <c r="Y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2654.56</v>
      </c>
    </row>
    <row r="164" spans="1:25" x14ac:dyDescent="0.2">
      <c r="A164" s="94">
        <f t="shared" si="4"/>
        <v>41592</v>
      </c>
      <c r="B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2672.68</v>
      </c>
      <c r="C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2722.46</v>
      </c>
      <c r="D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2752.2999999999997</v>
      </c>
      <c r="E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2756.77</v>
      </c>
      <c r="F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2761.2799999999997</v>
      </c>
      <c r="G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2752.56</v>
      </c>
      <c r="H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2699.19</v>
      </c>
      <c r="I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2828.88</v>
      </c>
      <c r="J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2766.27</v>
      </c>
      <c r="K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2802.5699999999997</v>
      </c>
      <c r="L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2783.81</v>
      </c>
      <c r="M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2684.7599999999998</v>
      </c>
      <c r="N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2698.06</v>
      </c>
      <c r="O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2719.6</v>
      </c>
      <c r="P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2723.33</v>
      </c>
      <c r="Q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2727.02</v>
      </c>
      <c r="R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2827.13</v>
      </c>
      <c r="S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2765.92</v>
      </c>
      <c r="T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2656.29</v>
      </c>
      <c r="U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2641.77</v>
      </c>
      <c r="V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2655.2799999999997</v>
      </c>
      <c r="W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2677.54</v>
      </c>
      <c r="X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2710.35</v>
      </c>
      <c r="Y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2657.21</v>
      </c>
    </row>
    <row r="165" spans="1:25" x14ac:dyDescent="0.2">
      <c r="A165" s="94">
        <f t="shared" si="4"/>
        <v>41593</v>
      </c>
      <c r="B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2669.16</v>
      </c>
      <c r="C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2719.2</v>
      </c>
      <c r="D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2749.62</v>
      </c>
      <c r="E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2753.91</v>
      </c>
      <c r="F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2758.67</v>
      </c>
      <c r="G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2745.0699999999997</v>
      </c>
      <c r="H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2689.2999999999997</v>
      </c>
      <c r="I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2817.3</v>
      </c>
      <c r="J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2763.31</v>
      </c>
      <c r="K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2838.06</v>
      </c>
      <c r="L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2832.8999999999996</v>
      </c>
      <c r="M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2701.39</v>
      </c>
      <c r="N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2708.4399999999996</v>
      </c>
      <c r="O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2719.24</v>
      </c>
      <c r="P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2722.94</v>
      </c>
      <c r="Q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2715.54</v>
      </c>
      <c r="R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2801.89</v>
      </c>
      <c r="S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2766.11</v>
      </c>
      <c r="T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2655.99</v>
      </c>
      <c r="U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2641.95</v>
      </c>
      <c r="V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2655.68</v>
      </c>
      <c r="W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2675.87</v>
      </c>
      <c r="X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2716.58</v>
      </c>
      <c r="Y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2657.94</v>
      </c>
    </row>
    <row r="166" spans="1:25" x14ac:dyDescent="0.2">
      <c r="A166" s="94">
        <f t="shared" si="4"/>
        <v>41594</v>
      </c>
      <c r="B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2657.5299999999997</v>
      </c>
      <c r="C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2722.18</v>
      </c>
      <c r="D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2761.85</v>
      </c>
      <c r="E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2772.37</v>
      </c>
      <c r="F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2772.38</v>
      </c>
      <c r="G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2757.0699999999997</v>
      </c>
      <c r="H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2724.7</v>
      </c>
      <c r="I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2694.3999999999996</v>
      </c>
      <c r="J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2653.19</v>
      </c>
      <c r="K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2804.47</v>
      </c>
      <c r="L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2788.7599999999998</v>
      </c>
      <c r="M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2772.84</v>
      </c>
      <c r="N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2793.45</v>
      </c>
      <c r="O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2809.5299999999997</v>
      </c>
      <c r="P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2826.48</v>
      </c>
      <c r="Q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2849.79</v>
      </c>
      <c r="R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2844.16</v>
      </c>
      <c r="S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2785.95</v>
      </c>
      <c r="T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2680.7599999999998</v>
      </c>
      <c r="U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2680.48</v>
      </c>
      <c r="V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2680.72</v>
      </c>
      <c r="W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2683.74</v>
      </c>
      <c r="X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2725.26</v>
      </c>
      <c r="Y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2657.72</v>
      </c>
    </row>
    <row r="167" spans="1:25" x14ac:dyDescent="0.2">
      <c r="A167" s="94">
        <f t="shared" si="4"/>
        <v>41595</v>
      </c>
      <c r="B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2651.75</v>
      </c>
      <c r="C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2696.8199999999997</v>
      </c>
      <c r="D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2723.74</v>
      </c>
      <c r="E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2738.25</v>
      </c>
      <c r="F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2742.7999999999997</v>
      </c>
      <c r="G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2701.08</v>
      </c>
      <c r="H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2734.11</v>
      </c>
      <c r="I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2701.99</v>
      </c>
      <c r="J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2660.5299999999997</v>
      </c>
      <c r="K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2849.67</v>
      </c>
      <c r="L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2793.5699999999997</v>
      </c>
      <c r="M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2782.91</v>
      </c>
      <c r="N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2778.18</v>
      </c>
      <c r="O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2783.12</v>
      </c>
      <c r="P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2778.35</v>
      </c>
      <c r="Q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2758.19</v>
      </c>
      <c r="R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2734.96</v>
      </c>
      <c r="S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2693.56</v>
      </c>
      <c r="T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2679.71</v>
      </c>
      <c r="U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2679.91</v>
      </c>
      <c r="V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2680.7599999999998</v>
      </c>
      <c r="W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2682.98</v>
      </c>
      <c r="X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2780.45</v>
      </c>
      <c r="Y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2664.0099999999998</v>
      </c>
    </row>
    <row r="168" spans="1:25" x14ac:dyDescent="0.2">
      <c r="A168" s="94">
        <f t="shared" si="4"/>
        <v>41596</v>
      </c>
      <c r="B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2648.04</v>
      </c>
      <c r="C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2694.72</v>
      </c>
      <c r="D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2726.36</v>
      </c>
      <c r="E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2743.3999999999996</v>
      </c>
      <c r="F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2739.0299999999997</v>
      </c>
      <c r="G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2710.44</v>
      </c>
      <c r="H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2672.68</v>
      </c>
      <c r="I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2796.13</v>
      </c>
      <c r="J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2726.94</v>
      </c>
      <c r="K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2769.25</v>
      </c>
      <c r="L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2755.98</v>
      </c>
      <c r="M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2667.93</v>
      </c>
      <c r="N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2690.89</v>
      </c>
      <c r="O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2687.5</v>
      </c>
      <c r="P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2697.75</v>
      </c>
      <c r="Q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2701.22</v>
      </c>
      <c r="R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2787.2799999999997</v>
      </c>
      <c r="S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2745.27</v>
      </c>
      <c r="T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2688.7599999999998</v>
      </c>
      <c r="U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2683.94</v>
      </c>
      <c r="V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2684.14</v>
      </c>
      <c r="W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2675.0499999999997</v>
      </c>
      <c r="X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2766.68</v>
      </c>
      <c r="Y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2658.74</v>
      </c>
    </row>
    <row r="169" spans="1:25" x14ac:dyDescent="0.2">
      <c r="A169" s="94">
        <f t="shared" si="4"/>
        <v>41597</v>
      </c>
      <c r="B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2648.56</v>
      </c>
      <c r="C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2694.87</v>
      </c>
      <c r="D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2727.02</v>
      </c>
      <c r="E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2743.75</v>
      </c>
      <c r="F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2739.41</v>
      </c>
      <c r="G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2710.96</v>
      </c>
      <c r="H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2673.2999999999997</v>
      </c>
      <c r="I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2796.14</v>
      </c>
      <c r="J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2725.98</v>
      </c>
      <c r="K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2767.96</v>
      </c>
      <c r="L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2754.77</v>
      </c>
      <c r="M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2666.6</v>
      </c>
      <c r="N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2689.84</v>
      </c>
      <c r="O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2686.38</v>
      </c>
      <c r="P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2696.8199999999997</v>
      </c>
      <c r="Q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2700.5299999999997</v>
      </c>
      <c r="R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2786.83</v>
      </c>
      <c r="S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2744.93</v>
      </c>
      <c r="T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2686.75</v>
      </c>
      <c r="U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2682.56</v>
      </c>
      <c r="V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2682.8199999999997</v>
      </c>
      <c r="W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2674.0299999999997</v>
      </c>
      <c r="X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2762.8199999999997</v>
      </c>
      <c r="Y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2657.74</v>
      </c>
    </row>
    <row r="170" spans="1:25" x14ac:dyDescent="0.2">
      <c r="A170" s="94">
        <f t="shared" si="4"/>
        <v>41598</v>
      </c>
      <c r="B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2651.93</v>
      </c>
      <c r="C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2710.64</v>
      </c>
      <c r="D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2735.4</v>
      </c>
      <c r="E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2739.71</v>
      </c>
      <c r="F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2731.15</v>
      </c>
      <c r="G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2727.12</v>
      </c>
      <c r="H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2684.2</v>
      </c>
      <c r="I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2796.47</v>
      </c>
      <c r="J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2714.71</v>
      </c>
      <c r="K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2754.13</v>
      </c>
      <c r="L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2712.17</v>
      </c>
      <c r="M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2681.85</v>
      </c>
      <c r="N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2654.83</v>
      </c>
      <c r="O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2644.5699999999997</v>
      </c>
      <c r="P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2641.2799999999997</v>
      </c>
      <c r="Q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2643.85</v>
      </c>
      <c r="R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2719.68</v>
      </c>
      <c r="S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2691.7799999999997</v>
      </c>
      <c r="T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2687.4</v>
      </c>
      <c r="U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2682.94</v>
      </c>
      <c r="V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2653.65</v>
      </c>
      <c r="W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2676.5699999999997</v>
      </c>
      <c r="X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2802.0699999999997</v>
      </c>
      <c r="Y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2700.75</v>
      </c>
    </row>
    <row r="171" spans="1:25" x14ac:dyDescent="0.2">
      <c r="A171" s="94">
        <f t="shared" si="4"/>
        <v>41599</v>
      </c>
      <c r="B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2655.4</v>
      </c>
      <c r="C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2683.0499999999997</v>
      </c>
      <c r="D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2702.2799999999997</v>
      </c>
      <c r="E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2718.41</v>
      </c>
      <c r="F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2710.21</v>
      </c>
      <c r="G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2683.22</v>
      </c>
      <c r="H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2648.39</v>
      </c>
      <c r="I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2749.17</v>
      </c>
      <c r="J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2703.3599999999997</v>
      </c>
      <c r="K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2736.73</v>
      </c>
      <c r="L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2720.25</v>
      </c>
      <c r="M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2658.59</v>
      </c>
      <c r="N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2656.02</v>
      </c>
      <c r="O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2671.83</v>
      </c>
      <c r="P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2671.7599999999998</v>
      </c>
      <c r="Q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2661.9</v>
      </c>
      <c r="R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2739.23</v>
      </c>
      <c r="S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2691.34</v>
      </c>
      <c r="T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2688.85</v>
      </c>
      <c r="U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2684.8999999999996</v>
      </c>
      <c r="V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2684.84</v>
      </c>
      <c r="W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2676.8199999999997</v>
      </c>
      <c r="X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2797.38</v>
      </c>
      <c r="Y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2682.62</v>
      </c>
    </row>
    <row r="172" spans="1:25" x14ac:dyDescent="0.2">
      <c r="A172" s="94">
        <f t="shared" si="4"/>
        <v>41600</v>
      </c>
      <c r="B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2656.7799999999997</v>
      </c>
      <c r="C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2642.8599999999997</v>
      </c>
      <c r="D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2660.7999999999997</v>
      </c>
      <c r="E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2693.94</v>
      </c>
      <c r="F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2671.54</v>
      </c>
      <c r="G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2660.58</v>
      </c>
      <c r="H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2658.24</v>
      </c>
      <c r="I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2725.52</v>
      </c>
      <c r="J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2675.49</v>
      </c>
      <c r="K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2719.18</v>
      </c>
      <c r="L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2688.64</v>
      </c>
      <c r="M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2679.21</v>
      </c>
      <c r="N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2678.81</v>
      </c>
      <c r="O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2676.08</v>
      </c>
      <c r="P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2676.58</v>
      </c>
      <c r="Q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2675.5299999999997</v>
      </c>
      <c r="R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2698.48</v>
      </c>
      <c r="S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2673.09</v>
      </c>
      <c r="T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2690.6</v>
      </c>
      <c r="U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2685.38</v>
      </c>
      <c r="V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2689.9</v>
      </c>
      <c r="W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2678.74</v>
      </c>
      <c r="X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2820.64</v>
      </c>
      <c r="Y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2700</v>
      </c>
    </row>
    <row r="173" spans="1:25" x14ac:dyDescent="0.2">
      <c r="A173" s="94">
        <f t="shared" si="4"/>
        <v>41601</v>
      </c>
      <c r="B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2656.84</v>
      </c>
      <c r="C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2654.69</v>
      </c>
      <c r="D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2653.8199999999997</v>
      </c>
      <c r="E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2652.89</v>
      </c>
      <c r="F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2652.46</v>
      </c>
      <c r="G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2652.46</v>
      </c>
      <c r="H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2654.88</v>
      </c>
      <c r="I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2657.79</v>
      </c>
      <c r="J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2665.72</v>
      </c>
      <c r="K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2701.96</v>
      </c>
      <c r="L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2670.16</v>
      </c>
      <c r="M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2650.8599999999997</v>
      </c>
      <c r="N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2681.09</v>
      </c>
      <c r="O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2697.43</v>
      </c>
      <c r="P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2701.41</v>
      </c>
      <c r="Q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2722.79</v>
      </c>
      <c r="R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2719.91</v>
      </c>
      <c r="S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2686.33</v>
      </c>
      <c r="T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2683.3199999999997</v>
      </c>
      <c r="U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2682.27</v>
      </c>
      <c r="V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2680.7799999999997</v>
      </c>
      <c r="W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2692.54</v>
      </c>
      <c r="X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2840.25</v>
      </c>
      <c r="Y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2718.71</v>
      </c>
    </row>
    <row r="174" spans="1:25" x14ac:dyDescent="0.2">
      <c r="A174" s="94">
        <f t="shared" si="4"/>
        <v>41602</v>
      </c>
      <c r="B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2669.64</v>
      </c>
      <c r="C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2659.1</v>
      </c>
      <c r="D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2658.8599999999997</v>
      </c>
      <c r="E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2662.45</v>
      </c>
      <c r="F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2666.24</v>
      </c>
      <c r="G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2678.7799999999997</v>
      </c>
      <c r="H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2663.72</v>
      </c>
      <c r="I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2652.22</v>
      </c>
      <c r="J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2663.81</v>
      </c>
      <c r="K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2720.22</v>
      </c>
      <c r="L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2677.83</v>
      </c>
      <c r="M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2669.66</v>
      </c>
      <c r="N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2681.06</v>
      </c>
      <c r="O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2710.13</v>
      </c>
      <c r="P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2736.96</v>
      </c>
      <c r="Q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2741.66</v>
      </c>
      <c r="R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2719.66</v>
      </c>
      <c r="S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2647.5299999999997</v>
      </c>
      <c r="T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2680.71</v>
      </c>
      <c r="U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2682.27</v>
      </c>
      <c r="V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2683.68</v>
      </c>
      <c r="W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2691.83</v>
      </c>
      <c r="X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2859.63</v>
      </c>
      <c r="Y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2719.99</v>
      </c>
    </row>
    <row r="175" spans="1:25" x14ac:dyDescent="0.2">
      <c r="A175" s="94">
        <f t="shared" si="4"/>
        <v>41603</v>
      </c>
      <c r="B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2658.2999999999997</v>
      </c>
      <c r="C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2644.3</v>
      </c>
      <c r="D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2668.5099999999998</v>
      </c>
      <c r="E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2683.06</v>
      </c>
      <c r="F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2671.7599999999998</v>
      </c>
      <c r="G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2661.39</v>
      </c>
      <c r="H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2656.0699999999997</v>
      </c>
      <c r="I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2725.92</v>
      </c>
      <c r="J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2676.2599999999998</v>
      </c>
      <c r="K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2736.7999999999997</v>
      </c>
      <c r="L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2704.67</v>
      </c>
      <c r="M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2679.91</v>
      </c>
      <c r="N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2662.99</v>
      </c>
      <c r="O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2643.95</v>
      </c>
      <c r="P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2645.33</v>
      </c>
      <c r="Q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2657.0299999999997</v>
      </c>
      <c r="R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2711.18</v>
      </c>
      <c r="S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2685.24</v>
      </c>
      <c r="T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2689.7</v>
      </c>
      <c r="U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2690.68</v>
      </c>
      <c r="V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2691.45</v>
      </c>
      <c r="W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2678.99</v>
      </c>
      <c r="X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2834.6</v>
      </c>
      <c r="Y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2692.6499999999996</v>
      </c>
    </row>
    <row r="176" spans="1:25" x14ac:dyDescent="0.2">
      <c r="A176" s="94">
        <f t="shared" si="4"/>
        <v>41604</v>
      </c>
      <c r="B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2657.6499999999996</v>
      </c>
      <c r="C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2654.42</v>
      </c>
      <c r="D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2668.5699999999997</v>
      </c>
      <c r="E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2683.06</v>
      </c>
      <c r="F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2672.02</v>
      </c>
      <c r="G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2665.0099999999998</v>
      </c>
      <c r="H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2654.9</v>
      </c>
      <c r="I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2726.8999999999996</v>
      </c>
      <c r="J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2690.8999999999996</v>
      </c>
      <c r="K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2754.71</v>
      </c>
      <c r="L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2741.54</v>
      </c>
      <c r="M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2657.67</v>
      </c>
      <c r="N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2679.52</v>
      </c>
      <c r="O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2682.63</v>
      </c>
      <c r="P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2686.19</v>
      </c>
      <c r="Q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2676.02</v>
      </c>
      <c r="R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2776.9</v>
      </c>
      <c r="S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2732.58</v>
      </c>
      <c r="T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2689.33</v>
      </c>
      <c r="U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2690.18</v>
      </c>
      <c r="V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2690.6099999999997</v>
      </c>
      <c r="W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2675.84</v>
      </c>
      <c r="X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2810.29</v>
      </c>
      <c r="Y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2680.62</v>
      </c>
    </row>
    <row r="177" spans="1:27" x14ac:dyDescent="0.2">
      <c r="A177" s="94">
        <f t="shared" si="4"/>
        <v>41605</v>
      </c>
      <c r="B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2657.5099999999998</v>
      </c>
      <c r="C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2668.59</v>
      </c>
      <c r="D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2683.3599999999997</v>
      </c>
      <c r="E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2690.83</v>
      </c>
      <c r="F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2687.1</v>
      </c>
      <c r="G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2682.96</v>
      </c>
      <c r="H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2645.96</v>
      </c>
      <c r="I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2741.37</v>
      </c>
      <c r="J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2697.25</v>
      </c>
      <c r="K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2763.56</v>
      </c>
      <c r="L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2767.79</v>
      </c>
      <c r="M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2673.7799999999997</v>
      </c>
      <c r="N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2690.4</v>
      </c>
      <c r="O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2697</v>
      </c>
      <c r="P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2700.2</v>
      </c>
      <c r="Q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2703.96</v>
      </c>
      <c r="R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2800.8</v>
      </c>
      <c r="S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2744.11</v>
      </c>
      <c r="T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2689.47</v>
      </c>
      <c r="U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2689.45</v>
      </c>
      <c r="V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2690.6099999999997</v>
      </c>
      <c r="W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2676.0099999999998</v>
      </c>
      <c r="X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2788.0099999999998</v>
      </c>
      <c r="Y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2665.2</v>
      </c>
    </row>
    <row r="178" spans="1:27" x14ac:dyDescent="0.2">
      <c r="A178" s="94">
        <f t="shared" si="4"/>
        <v>41606</v>
      </c>
      <c r="B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2646.42</v>
      </c>
      <c r="C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2683.04</v>
      </c>
      <c r="D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2710.04</v>
      </c>
      <c r="E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2722.31</v>
      </c>
      <c r="F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2714.14</v>
      </c>
      <c r="G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2705.84</v>
      </c>
      <c r="H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2655.47</v>
      </c>
      <c r="I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2746.54</v>
      </c>
      <c r="J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2698</v>
      </c>
      <c r="K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2743.19</v>
      </c>
      <c r="L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2730.49</v>
      </c>
      <c r="M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2647.38</v>
      </c>
      <c r="N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2658.2</v>
      </c>
      <c r="O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2670.87</v>
      </c>
      <c r="P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2680.34</v>
      </c>
      <c r="Q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2705.16</v>
      </c>
      <c r="R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2802.7</v>
      </c>
      <c r="S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2746.35</v>
      </c>
      <c r="T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2683.13</v>
      </c>
      <c r="U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2684.14</v>
      </c>
      <c r="V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2685.29</v>
      </c>
      <c r="W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2674.87</v>
      </c>
      <c r="X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2776.46</v>
      </c>
      <c r="Y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2664.49</v>
      </c>
    </row>
    <row r="179" spans="1:27" x14ac:dyDescent="0.2">
      <c r="A179" s="94">
        <f t="shared" si="4"/>
        <v>41607</v>
      </c>
      <c r="B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2655.8199999999997</v>
      </c>
      <c r="C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2661.18</v>
      </c>
      <c r="D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2682.7599999999998</v>
      </c>
      <c r="E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2686.6099999999997</v>
      </c>
      <c r="F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2682.79</v>
      </c>
      <c r="G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2675.21</v>
      </c>
      <c r="H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2656.3199999999997</v>
      </c>
      <c r="I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2726.27</v>
      </c>
      <c r="J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2680.77</v>
      </c>
      <c r="K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2721.99</v>
      </c>
      <c r="L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2706.11</v>
      </c>
      <c r="M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2681.29</v>
      </c>
      <c r="N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2658</v>
      </c>
      <c r="O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2670.68</v>
      </c>
      <c r="P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2667.0499999999997</v>
      </c>
      <c r="Q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2661.14</v>
      </c>
      <c r="R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2746.6</v>
      </c>
      <c r="S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2705.16</v>
      </c>
      <c r="T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2687.5099999999998</v>
      </c>
      <c r="U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2684.48</v>
      </c>
      <c r="V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2686.1499999999996</v>
      </c>
      <c r="W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2675.74</v>
      </c>
      <c r="X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2808.42</v>
      </c>
      <c r="Y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2664.09</v>
      </c>
    </row>
    <row r="180" spans="1:27" x14ac:dyDescent="0.2">
      <c r="A180" s="94">
        <f t="shared" si="4"/>
        <v>41608</v>
      </c>
      <c r="B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2658.2999999999997</v>
      </c>
      <c r="C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2655.96</v>
      </c>
      <c r="D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2671.63</v>
      </c>
      <c r="E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2679.99</v>
      </c>
      <c r="F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2675.83</v>
      </c>
      <c r="G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2683.65</v>
      </c>
      <c r="H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2663.33</v>
      </c>
      <c r="I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2662.3999999999996</v>
      </c>
      <c r="J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2664.19</v>
      </c>
      <c r="K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2682.92</v>
      </c>
      <c r="L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2660.7599999999998</v>
      </c>
      <c r="M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2645.8</v>
      </c>
      <c r="N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2671.13</v>
      </c>
      <c r="O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2683.24</v>
      </c>
      <c r="P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2691.35</v>
      </c>
      <c r="Q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2699.95</v>
      </c>
      <c r="R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2696.96</v>
      </c>
      <c r="S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2676.41</v>
      </c>
      <c r="T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2681.92</v>
      </c>
      <c r="U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2681.6499999999996</v>
      </c>
      <c r="V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2683.49</v>
      </c>
      <c r="W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2681.23</v>
      </c>
      <c r="X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2818.17</v>
      </c>
      <c r="Y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2663.5699999999997</v>
      </c>
    </row>
    <row r="181" spans="1:27" x14ac:dyDescent="0.2">
      <c r="A181" s="106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7"/>
    </row>
    <row r="182" spans="1:27" x14ac:dyDescent="0.25">
      <c r="A182" s="102" t="s">
        <v>160</v>
      </c>
      <c r="B182" s="93"/>
      <c r="C182" s="93"/>
      <c r="D182" s="93"/>
    </row>
    <row r="183" spans="1:27" ht="12.75" x14ac:dyDescent="0.2">
      <c r="A183" s="165" t="s">
        <v>50</v>
      </c>
      <c r="B183" s="168" t="s">
        <v>131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7" ht="12.75" x14ac:dyDescent="0.2">
      <c r="A184" s="166"/>
      <c r="B184" s="171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3"/>
    </row>
    <row r="185" spans="1:27" ht="12.75" customHeight="1" x14ac:dyDescent="0.2">
      <c r="A185" s="166"/>
      <c r="B185" s="174" t="s">
        <v>132</v>
      </c>
      <c r="C185" s="163" t="s">
        <v>133</v>
      </c>
      <c r="D185" s="163" t="s">
        <v>134</v>
      </c>
      <c r="E185" s="163" t="s">
        <v>135</v>
      </c>
      <c r="F185" s="163" t="s">
        <v>136</v>
      </c>
      <c r="G185" s="163" t="s">
        <v>137</v>
      </c>
      <c r="H185" s="163" t="s">
        <v>138</v>
      </c>
      <c r="I185" s="163" t="s">
        <v>139</v>
      </c>
      <c r="J185" s="163" t="s">
        <v>140</v>
      </c>
      <c r="K185" s="163" t="s">
        <v>141</v>
      </c>
      <c r="L185" s="163" t="s">
        <v>142</v>
      </c>
      <c r="M185" s="163" t="s">
        <v>143</v>
      </c>
      <c r="N185" s="176" t="s">
        <v>144</v>
      </c>
      <c r="O185" s="163" t="s">
        <v>145</v>
      </c>
      <c r="P185" s="163" t="s">
        <v>146</v>
      </c>
      <c r="Q185" s="163" t="s">
        <v>147</v>
      </c>
      <c r="R185" s="163" t="s">
        <v>148</v>
      </c>
      <c r="S185" s="163" t="s">
        <v>149</v>
      </c>
      <c r="T185" s="163" t="s">
        <v>150</v>
      </c>
      <c r="U185" s="163" t="s">
        <v>151</v>
      </c>
      <c r="V185" s="163" t="s">
        <v>152</v>
      </c>
      <c r="W185" s="163" t="s">
        <v>153</v>
      </c>
      <c r="X185" s="163" t="s">
        <v>154</v>
      </c>
      <c r="Y185" s="163" t="s">
        <v>155</v>
      </c>
    </row>
    <row r="186" spans="1:27" ht="11.25" customHeight="1" x14ac:dyDescent="0.2">
      <c r="A186" s="167"/>
      <c r="B186" s="175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7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94">
        <f>A151</f>
        <v>41579</v>
      </c>
      <c r="B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2707.96</v>
      </c>
      <c r="C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2758.5</v>
      </c>
      <c r="D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2782.3599999999997</v>
      </c>
      <c r="E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2782.38</v>
      </c>
      <c r="F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2787.71</v>
      </c>
      <c r="G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2784.16</v>
      </c>
      <c r="H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2726.16</v>
      </c>
      <c r="I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2895.5299999999997</v>
      </c>
      <c r="J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2830.0699999999997</v>
      </c>
      <c r="K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2916.3599999999997</v>
      </c>
      <c r="L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2879.42</v>
      </c>
      <c r="M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2749.1499999999996</v>
      </c>
      <c r="N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2783.74</v>
      </c>
      <c r="O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2811.68</v>
      </c>
      <c r="P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2820.54</v>
      </c>
      <c r="Q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2815.2799999999997</v>
      </c>
      <c r="R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3007.6499999999996</v>
      </c>
      <c r="S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3016.71</v>
      </c>
      <c r="T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2825.5699999999997</v>
      </c>
      <c r="U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2702.12</v>
      </c>
      <c r="V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2693.5299999999997</v>
      </c>
      <c r="W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2645.43</v>
      </c>
      <c r="X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2665.1099999999997</v>
      </c>
      <c r="Y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2658.65</v>
      </c>
      <c r="AA187" s="95"/>
    </row>
    <row r="188" spans="1:27" x14ac:dyDescent="0.2">
      <c r="A188" s="94">
        <f>A187+1</f>
        <v>41580</v>
      </c>
      <c r="B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2666.27</v>
      </c>
      <c r="C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2719.42</v>
      </c>
      <c r="D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2748.34</v>
      </c>
      <c r="E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2753.2999999999997</v>
      </c>
      <c r="F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2769.0699999999997</v>
      </c>
      <c r="G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2748.88</v>
      </c>
      <c r="H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2724.99</v>
      </c>
      <c r="I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2702.63</v>
      </c>
      <c r="J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2649.34</v>
      </c>
      <c r="K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2852.3399999999997</v>
      </c>
      <c r="L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2834.29</v>
      </c>
      <c r="M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2852.66</v>
      </c>
      <c r="N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2865.68</v>
      </c>
      <c r="O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2872.21</v>
      </c>
      <c r="P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2884.9</v>
      </c>
      <c r="Q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2920.12</v>
      </c>
      <c r="R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2935.24</v>
      </c>
      <c r="S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2914.64</v>
      </c>
      <c r="T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2702.2799999999997</v>
      </c>
      <c r="U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2659.7799999999997</v>
      </c>
      <c r="V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2640.2599999999998</v>
      </c>
      <c r="W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2661.0699999999997</v>
      </c>
      <c r="X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2714.99</v>
      </c>
      <c r="Y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2645.48</v>
      </c>
    </row>
    <row r="189" spans="1:27" x14ac:dyDescent="0.2">
      <c r="A189" s="94">
        <f t="shared" ref="A189:A216" si="5">A188+1</f>
        <v>41581</v>
      </c>
      <c r="B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2680.09</v>
      </c>
      <c r="C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2720.5299999999997</v>
      </c>
      <c r="D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2754.63</v>
      </c>
      <c r="E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2771.15</v>
      </c>
      <c r="F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2776.6099999999997</v>
      </c>
      <c r="G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2750.7</v>
      </c>
      <c r="H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2740.94</v>
      </c>
      <c r="I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2731.15</v>
      </c>
      <c r="J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2690.66</v>
      </c>
      <c r="K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2903.8599999999997</v>
      </c>
      <c r="L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2876.37</v>
      </c>
      <c r="M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2869.77</v>
      </c>
      <c r="N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2883.5</v>
      </c>
      <c r="O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2940.0299999999997</v>
      </c>
      <c r="P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2978.77</v>
      </c>
      <c r="Q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2986.8999999999996</v>
      </c>
      <c r="R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2978.47</v>
      </c>
      <c r="S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2950.6</v>
      </c>
      <c r="T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2715.64</v>
      </c>
      <c r="U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2640.77</v>
      </c>
      <c r="V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2635.34</v>
      </c>
      <c r="W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2671.7</v>
      </c>
      <c r="X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2727.13</v>
      </c>
      <c r="Y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2650.8</v>
      </c>
    </row>
    <row r="190" spans="1:27" x14ac:dyDescent="0.2">
      <c r="A190" s="94">
        <f t="shared" si="5"/>
        <v>41582</v>
      </c>
      <c r="B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2679.93</v>
      </c>
      <c r="C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2720.63</v>
      </c>
      <c r="D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2754.71</v>
      </c>
      <c r="E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2770.83</v>
      </c>
      <c r="F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2776.1</v>
      </c>
      <c r="G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2750.21</v>
      </c>
      <c r="H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2740</v>
      </c>
      <c r="I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2729.17</v>
      </c>
      <c r="J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2688.74</v>
      </c>
      <c r="K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2903</v>
      </c>
      <c r="L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2875.98</v>
      </c>
      <c r="M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2869.21</v>
      </c>
      <c r="N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2882.92</v>
      </c>
      <c r="O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2939.06</v>
      </c>
      <c r="P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2978.35</v>
      </c>
      <c r="Q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2986.84</v>
      </c>
      <c r="R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2978</v>
      </c>
      <c r="S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2949.88</v>
      </c>
      <c r="T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2715.08</v>
      </c>
      <c r="U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2642.04</v>
      </c>
      <c r="V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2634.59</v>
      </c>
      <c r="W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2670.97</v>
      </c>
      <c r="X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2721.3599999999997</v>
      </c>
      <c r="Y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2656.25</v>
      </c>
    </row>
    <row r="191" spans="1:27" x14ac:dyDescent="0.2">
      <c r="A191" s="94">
        <f t="shared" si="5"/>
        <v>41583</v>
      </c>
      <c r="B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2698.94</v>
      </c>
      <c r="C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2744.6</v>
      </c>
      <c r="D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2766.5299999999997</v>
      </c>
      <c r="E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2785.87</v>
      </c>
      <c r="F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2785.76</v>
      </c>
      <c r="G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2762.45</v>
      </c>
      <c r="H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2727.25</v>
      </c>
      <c r="I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2886.44</v>
      </c>
      <c r="J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2854.7599999999998</v>
      </c>
      <c r="K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2962.58</v>
      </c>
      <c r="L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2954.69</v>
      </c>
      <c r="M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2827.89</v>
      </c>
      <c r="N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2838.17</v>
      </c>
      <c r="O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2880.48</v>
      </c>
      <c r="P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2843.48</v>
      </c>
      <c r="Q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2853.81</v>
      </c>
      <c r="R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3070.4</v>
      </c>
      <c r="S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3042.2999999999997</v>
      </c>
      <c r="T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2826.37</v>
      </c>
      <c r="U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2718.71</v>
      </c>
      <c r="V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2730.38</v>
      </c>
      <c r="W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2668.39</v>
      </c>
      <c r="X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2673.83</v>
      </c>
      <c r="Y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2651.41</v>
      </c>
    </row>
    <row r="192" spans="1:27" x14ac:dyDescent="0.2">
      <c r="A192" s="94">
        <f t="shared" si="5"/>
        <v>41584</v>
      </c>
      <c r="B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2726.83</v>
      </c>
      <c r="C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2771.63</v>
      </c>
      <c r="D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2805.75</v>
      </c>
      <c r="E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2821.56</v>
      </c>
      <c r="F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2816.19</v>
      </c>
      <c r="G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2801.13</v>
      </c>
      <c r="H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2740.33</v>
      </c>
      <c r="I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2914.48</v>
      </c>
      <c r="J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2875.25</v>
      </c>
      <c r="K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2990.75</v>
      </c>
      <c r="L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2983.3199999999997</v>
      </c>
      <c r="M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2833.24</v>
      </c>
      <c r="N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2864.43</v>
      </c>
      <c r="O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2880.54</v>
      </c>
      <c r="P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2880.48</v>
      </c>
      <c r="Q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2891.81</v>
      </c>
      <c r="R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3125.35</v>
      </c>
      <c r="S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3093.68</v>
      </c>
      <c r="T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2843.0299999999997</v>
      </c>
      <c r="U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2771.08</v>
      </c>
      <c r="V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2794.5099999999998</v>
      </c>
      <c r="W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2714.99</v>
      </c>
      <c r="X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2688.69</v>
      </c>
      <c r="Y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2672.0699999999997</v>
      </c>
    </row>
    <row r="193" spans="1:25" x14ac:dyDescent="0.2">
      <c r="A193" s="94">
        <f t="shared" si="5"/>
        <v>41585</v>
      </c>
      <c r="B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2717.45</v>
      </c>
      <c r="C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2779.91</v>
      </c>
      <c r="D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2810.0299999999997</v>
      </c>
      <c r="E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2820.77</v>
      </c>
      <c r="F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2815.49</v>
      </c>
      <c r="G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2810.4</v>
      </c>
      <c r="H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2753.09</v>
      </c>
      <c r="I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2920.64</v>
      </c>
      <c r="J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2842.97</v>
      </c>
      <c r="K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2933.99</v>
      </c>
      <c r="L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2889.04</v>
      </c>
      <c r="M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2752.14</v>
      </c>
      <c r="N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2777.54</v>
      </c>
      <c r="O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2795.26</v>
      </c>
      <c r="P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2790.95</v>
      </c>
      <c r="Q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2778.1099999999997</v>
      </c>
      <c r="R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2934.44</v>
      </c>
      <c r="S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2903.94</v>
      </c>
      <c r="T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2775.7799999999997</v>
      </c>
      <c r="U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2753.0299999999997</v>
      </c>
      <c r="V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2775.47</v>
      </c>
      <c r="W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2692.33</v>
      </c>
      <c r="X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2673.6499999999996</v>
      </c>
      <c r="Y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2651.73</v>
      </c>
    </row>
    <row r="194" spans="1:25" x14ac:dyDescent="0.2">
      <c r="A194" s="94">
        <f t="shared" si="5"/>
        <v>41586</v>
      </c>
      <c r="B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2682.5099999999998</v>
      </c>
      <c r="C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2730.18</v>
      </c>
      <c r="D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2748.13</v>
      </c>
      <c r="E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2771.13</v>
      </c>
      <c r="F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2771.08</v>
      </c>
      <c r="G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2752.99</v>
      </c>
      <c r="H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2699.18</v>
      </c>
      <c r="I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2864.0299999999997</v>
      </c>
      <c r="J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2795.42</v>
      </c>
      <c r="K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2859.77</v>
      </c>
      <c r="L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2827.18</v>
      </c>
      <c r="M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2729.0299999999997</v>
      </c>
      <c r="N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2752.81</v>
      </c>
      <c r="O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2769.48</v>
      </c>
      <c r="P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2778.1099999999997</v>
      </c>
      <c r="Q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2778.2</v>
      </c>
      <c r="R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2877.3999999999996</v>
      </c>
      <c r="S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2855.75</v>
      </c>
      <c r="T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2665.96</v>
      </c>
      <c r="U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2639.0699999999997</v>
      </c>
      <c r="V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2655.08</v>
      </c>
      <c r="W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2666.7599999999998</v>
      </c>
      <c r="X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2739.48</v>
      </c>
      <c r="Y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2659.21</v>
      </c>
    </row>
    <row r="195" spans="1:25" x14ac:dyDescent="0.2">
      <c r="A195" s="94">
        <f t="shared" si="5"/>
        <v>41587</v>
      </c>
      <c r="B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2649.73</v>
      </c>
      <c r="C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2703.81</v>
      </c>
      <c r="D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2736.72</v>
      </c>
      <c r="E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2756.67</v>
      </c>
      <c r="F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2761.77</v>
      </c>
      <c r="G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2756.4</v>
      </c>
      <c r="H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2708.63</v>
      </c>
      <c r="I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2695.55</v>
      </c>
      <c r="J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2663.0299999999997</v>
      </c>
      <c r="K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2842.39</v>
      </c>
      <c r="L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2807.69</v>
      </c>
      <c r="M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2818.7799999999997</v>
      </c>
      <c r="N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2818.75</v>
      </c>
      <c r="O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2866.6</v>
      </c>
      <c r="P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2891.46</v>
      </c>
      <c r="Q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2919.21</v>
      </c>
      <c r="R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2897.42</v>
      </c>
      <c r="S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2855.5899999999997</v>
      </c>
      <c r="T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2647.94</v>
      </c>
      <c r="U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2685.17</v>
      </c>
      <c r="V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2673.94</v>
      </c>
      <c r="W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2676.16</v>
      </c>
      <c r="X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2729.52</v>
      </c>
      <c r="Y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2654.23</v>
      </c>
    </row>
    <row r="196" spans="1:25" x14ac:dyDescent="0.2">
      <c r="A196" s="94">
        <f t="shared" si="5"/>
        <v>41588</v>
      </c>
      <c r="B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2665.65</v>
      </c>
      <c r="C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2712.66</v>
      </c>
      <c r="D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2751.1099999999997</v>
      </c>
      <c r="E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2761.3199999999997</v>
      </c>
      <c r="F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2766.58</v>
      </c>
      <c r="G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2772.0499999999997</v>
      </c>
      <c r="H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2722.2</v>
      </c>
      <c r="I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2690.08</v>
      </c>
      <c r="J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2641.87</v>
      </c>
      <c r="K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2823.23</v>
      </c>
      <c r="L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2774.48</v>
      </c>
      <c r="M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2769.3599999999997</v>
      </c>
      <c r="N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2811.69</v>
      </c>
      <c r="O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2834.31</v>
      </c>
      <c r="P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2846.08</v>
      </c>
      <c r="Q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2858.34</v>
      </c>
      <c r="R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2876.52</v>
      </c>
      <c r="S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2818.31</v>
      </c>
      <c r="T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2631.75</v>
      </c>
      <c r="U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2677.58</v>
      </c>
      <c r="V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2672.77</v>
      </c>
      <c r="W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2657.66</v>
      </c>
      <c r="X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2732.2999999999997</v>
      </c>
      <c r="Y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2655.91</v>
      </c>
    </row>
    <row r="197" spans="1:25" x14ac:dyDescent="0.2">
      <c r="A197" s="94">
        <f t="shared" si="5"/>
        <v>41589</v>
      </c>
      <c r="B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2671.48</v>
      </c>
      <c r="C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2717.43</v>
      </c>
      <c r="D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2743.69</v>
      </c>
      <c r="E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2762.0099999999998</v>
      </c>
      <c r="F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2766.88</v>
      </c>
      <c r="G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2748.56</v>
      </c>
      <c r="H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2687.34</v>
      </c>
      <c r="I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2842.79</v>
      </c>
      <c r="J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2782.42</v>
      </c>
      <c r="K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2838.36</v>
      </c>
      <c r="L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2811.74</v>
      </c>
      <c r="M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2702.7799999999997</v>
      </c>
      <c r="N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2728.72</v>
      </c>
      <c r="O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2744.2599999999998</v>
      </c>
      <c r="P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2748.27</v>
      </c>
      <c r="Q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2740.16</v>
      </c>
      <c r="R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2858.98</v>
      </c>
      <c r="S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2836.95</v>
      </c>
      <c r="T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2678.7799999999997</v>
      </c>
      <c r="U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2646.6099999999997</v>
      </c>
      <c r="V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2644.0499999999997</v>
      </c>
      <c r="W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2666.47</v>
      </c>
      <c r="X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2717.24</v>
      </c>
      <c r="Y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2649.5099999999998</v>
      </c>
    </row>
    <row r="198" spans="1:25" x14ac:dyDescent="0.2">
      <c r="A198" s="94">
        <f t="shared" si="5"/>
        <v>41590</v>
      </c>
      <c r="B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2655.41</v>
      </c>
      <c r="C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2703.29</v>
      </c>
      <c r="D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2727.85</v>
      </c>
      <c r="E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2745.06</v>
      </c>
      <c r="F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2745.0299999999997</v>
      </c>
      <c r="G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2727.95</v>
      </c>
      <c r="H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2673.6</v>
      </c>
      <c r="I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2825.25</v>
      </c>
      <c r="J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2766.6</v>
      </c>
      <c r="K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2824.73</v>
      </c>
      <c r="L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2794.16</v>
      </c>
      <c r="M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2704.08</v>
      </c>
      <c r="N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2729.9</v>
      </c>
      <c r="O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2745.54</v>
      </c>
      <c r="P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2749.5</v>
      </c>
      <c r="Q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2741.5299999999997</v>
      </c>
      <c r="R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2862.9399999999996</v>
      </c>
      <c r="S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2842.14</v>
      </c>
      <c r="T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2681.35</v>
      </c>
      <c r="U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2643.44</v>
      </c>
      <c r="V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2645.7799999999997</v>
      </c>
      <c r="W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2665.75</v>
      </c>
      <c r="X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2706.95</v>
      </c>
      <c r="Y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2648.67</v>
      </c>
    </row>
    <row r="199" spans="1:25" x14ac:dyDescent="0.2">
      <c r="A199" s="94">
        <f t="shared" si="5"/>
        <v>41591</v>
      </c>
      <c r="B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2655.14</v>
      </c>
      <c r="C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2702.96</v>
      </c>
      <c r="D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2740.3599999999997</v>
      </c>
      <c r="E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2744.73</v>
      </c>
      <c r="F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2744.8599999999997</v>
      </c>
      <c r="G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2749.38</v>
      </c>
      <c r="H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2688.38</v>
      </c>
      <c r="I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2815.64</v>
      </c>
      <c r="J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2754.1</v>
      </c>
      <c r="K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2794.06</v>
      </c>
      <c r="L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2774.5299999999997</v>
      </c>
      <c r="M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2679.56</v>
      </c>
      <c r="N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2696.34</v>
      </c>
      <c r="O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2729.68</v>
      </c>
      <c r="P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2722.12</v>
      </c>
      <c r="Q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2725.98</v>
      </c>
      <c r="R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2839.44</v>
      </c>
      <c r="S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2794.85</v>
      </c>
      <c r="T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2680.38</v>
      </c>
      <c r="U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2631.7599999999998</v>
      </c>
      <c r="V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2645.09</v>
      </c>
      <c r="W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2662.19</v>
      </c>
      <c r="X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2703.2599999999998</v>
      </c>
      <c r="Y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2644.22</v>
      </c>
    </row>
    <row r="200" spans="1:25" x14ac:dyDescent="0.2">
      <c r="A200" s="94">
        <f t="shared" si="5"/>
        <v>41592</v>
      </c>
      <c r="B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2662.0299999999997</v>
      </c>
      <c r="C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2710.96</v>
      </c>
      <c r="D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2740.29</v>
      </c>
      <c r="E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2744.68</v>
      </c>
      <c r="F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2749.12</v>
      </c>
      <c r="G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2740.54</v>
      </c>
      <c r="H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2688.08</v>
      </c>
      <c r="I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2815.5499999999997</v>
      </c>
      <c r="J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2754.02</v>
      </c>
      <c r="K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2789.69</v>
      </c>
      <c r="L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2771.25</v>
      </c>
      <c r="M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2673.9</v>
      </c>
      <c r="N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2686.98</v>
      </c>
      <c r="O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2708.14</v>
      </c>
      <c r="P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2711.81</v>
      </c>
      <c r="Q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2715.44</v>
      </c>
      <c r="R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2813.83</v>
      </c>
      <c r="S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2753.67</v>
      </c>
      <c r="T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2645.92</v>
      </c>
      <c r="U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2631.65</v>
      </c>
      <c r="V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2644.93</v>
      </c>
      <c r="W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2666.81</v>
      </c>
      <c r="X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2699.0499999999997</v>
      </c>
      <c r="Y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2646.8199999999997</v>
      </c>
    </row>
    <row r="201" spans="1:25" x14ac:dyDescent="0.2">
      <c r="A201" s="94">
        <f t="shared" si="5"/>
        <v>41593</v>
      </c>
      <c r="B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2658.56</v>
      </c>
      <c r="C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2707.7599999999998</v>
      </c>
      <c r="D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2737.6499999999996</v>
      </c>
      <c r="E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2741.87</v>
      </c>
      <c r="F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2746.55</v>
      </c>
      <c r="G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2733.18</v>
      </c>
      <c r="H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2678.3599999999997</v>
      </c>
      <c r="I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2804.17</v>
      </c>
      <c r="J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2751.1099999999997</v>
      </c>
      <c r="K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2824.58</v>
      </c>
      <c r="L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2819.5099999999998</v>
      </c>
      <c r="M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2690.25</v>
      </c>
      <c r="N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2697.17</v>
      </c>
      <c r="O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2707.79</v>
      </c>
      <c r="P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2711.43</v>
      </c>
      <c r="Q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2704.16</v>
      </c>
      <c r="R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2789.0299999999997</v>
      </c>
      <c r="S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2753.86</v>
      </c>
      <c r="T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2645.63</v>
      </c>
      <c r="U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2631.8199999999997</v>
      </c>
      <c r="V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2645.3199999999997</v>
      </c>
      <c r="W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2665.16</v>
      </c>
      <c r="X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2705.18</v>
      </c>
      <c r="Y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2647.55</v>
      </c>
    </row>
    <row r="202" spans="1:25" x14ac:dyDescent="0.2">
      <c r="A202" s="94">
        <f t="shared" si="5"/>
        <v>41594</v>
      </c>
      <c r="B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2647.14</v>
      </c>
      <c r="C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2710.68</v>
      </c>
      <c r="D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2749.68</v>
      </c>
      <c r="E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2760.0099999999998</v>
      </c>
      <c r="F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2760.02</v>
      </c>
      <c r="G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2744.97</v>
      </c>
      <c r="H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2713.16</v>
      </c>
      <c r="I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2683.38</v>
      </c>
      <c r="J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2642.88</v>
      </c>
      <c r="K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2791.56</v>
      </c>
      <c r="L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2776.12</v>
      </c>
      <c r="M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2760.47</v>
      </c>
      <c r="N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2780.73</v>
      </c>
      <c r="O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2796.54</v>
      </c>
      <c r="P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2813.2</v>
      </c>
      <c r="Q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2836.1099999999997</v>
      </c>
      <c r="R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2830.58</v>
      </c>
      <c r="S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2773.3599999999997</v>
      </c>
      <c r="T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2669.97</v>
      </c>
      <c r="U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2669.7</v>
      </c>
      <c r="V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2669.93</v>
      </c>
      <c r="W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2672.89</v>
      </c>
      <c r="X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2713.71</v>
      </c>
      <c r="Y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2647.3199999999997</v>
      </c>
    </row>
    <row r="203" spans="1:25" x14ac:dyDescent="0.2">
      <c r="A203" s="94">
        <f t="shared" si="5"/>
        <v>41595</v>
      </c>
      <c r="B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2641.46</v>
      </c>
      <c r="C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2685.7599999999998</v>
      </c>
      <c r="D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2712.21</v>
      </c>
      <c r="E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2726.48</v>
      </c>
      <c r="F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2730.95</v>
      </c>
      <c r="G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2689.94</v>
      </c>
      <c r="H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2722.41</v>
      </c>
      <c r="I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2690.84</v>
      </c>
      <c r="J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2650.09</v>
      </c>
      <c r="K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2835.99</v>
      </c>
      <c r="L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2780.85</v>
      </c>
      <c r="M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2770.37</v>
      </c>
      <c r="N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2765.72</v>
      </c>
      <c r="O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2770.58</v>
      </c>
      <c r="P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2765.89</v>
      </c>
      <c r="Q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2746.08</v>
      </c>
      <c r="R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2723.24</v>
      </c>
      <c r="S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2682.56</v>
      </c>
      <c r="T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2668.94</v>
      </c>
      <c r="U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2669.14</v>
      </c>
      <c r="V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2669.97</v>
      </c>
      <c r="W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2672.1499999999996</v>
      </c>
      <c r="X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2767.95</v>
      </c>
      <c r="Y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2653.5099999999998</v>
      </c>
    </row>
    <row r="204" spans="1:25" x14ac:dyDescent="0.2">
      <c r="A204" s="94">
        <f t="shared" si="5"/>
        <v>41596</v>
      </c>
      <c r="B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2637.81</v>
      </c>
      <c r="C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2683.69</v>
      </c>
      <c r="D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2714.79</v>
      </c>
      <c r="E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2731.54</v>
      </c>
      <c r="F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2727.24</v>
      </c>
      <c r="G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2699.14</v>
      </c>
      <c r="H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2662.0299999999997</v>
      </c>
      <c r="I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2783.37</v>
      </c>
      <c r="J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2715.3599999999997</v>
      </c>
      <c r="K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2756.95</v>
      </c>
      <c r="L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2743.9</v>
      </c>
      <c r="M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2657.3599999999997</v>
      </c>
      <c r="N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2679.93</v>
      </c>
      <c r="O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2676.59</v>
      </c>
      <c r="P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2686.67</v>
      </c>
      <c r="Q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2690.08</v>
      </c>
      <c r="R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2774.66</v>
      </c>
      <c r="S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2733.38</v>
      </c>
      <c r="T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2677.84</v>
      </c>
      <c r="U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2673.09</v>
      </c>
      <c r="V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2673.29</v>
      </c>
      <c r="W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2664.35</v>
      </c>
      <c r="X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2754.42</v>
      </c>
      <c r="Y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2648.33</v>
      </c>
    </row>
    <row r="205" spans="1:25" x14ac:dyDescent="0.2">
      <c r="A205" s="94">
        <f t="shared" si="5"/>
        <v>41597</v>
      </c>
      <c r="B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2638.3199999999997</v>
      </c>
      <c r="C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2683.84</v>
      </c>
      <c r="D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2715.44</v>
      </c>
      <c r="E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2731.88</v>
      </c>
      <c r="F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2727.6099999999997</v>
      </c>
      <c r="G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2699.6499999999996</v>
      </c>
      <c r="H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2662.64</v>
      </c>
      <c r="I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2783.38</v>
      </c>
      <c r="J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2714.42</v>
      </c>
      <c r="K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2755.68</v>
      </c>
      <c r="L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2742.72</v>
      </c>
      <c r="M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2656.0499999999997</v>
      </c>
      <c r="N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2678.9</v>
      </c>
      <c r="O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2675.5</v>
      </c>
      <c r="P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2685.7599999999998</v>
      </c>
      <c r="Q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2689.3999999999996</v>
      </c>
      <c r="R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2774.23</v>
      </c>
      <c r="S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2733.04</v>
      </c>
      <c r="T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2675.8599999999997</v>
      </c>
      <c r="U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2671.74</v>
      </c>
      <c r="V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2672</v>
      </c>
      <c r="W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2663.3599999999997</v>
      </c>
      <c r="X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2750.62</v>
      </c>
      <c r="Y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2647.35</v>
      </c>
    </row>
    <row r="206" spans="1:25" x14ac:dyDescent="0.2">
      <c r="A206" s="94">
        <f t="shared" si="5"/>
        <v>41598</v>
      </c>
      <c r="B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2641.63</v>
      </c>
      <c r="C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2699.34</v>
      </c>
      <c r="D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2723.68</v>
      </c>
      <c r="E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2727.91</v>
      </c>
      <c r="F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2719.5</v>
      </c>
      <c r="G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2715.54</v>
      </c>
      <c r="H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2673.3599999999997</v>
      </c>
      <c r="I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2783.7</v>
      </c>
      <c r="J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2703.34</v>
      </c>
      <c r="K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2742.08</v>
      </c>
      <c r="L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2700.85</v>
      </c>
      <c r="M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2671.04</v>
      </c>
      <c r="N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2644.48</v>
      </c>
      <c r="O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2634.3999999999996</v>
      </c>
      <c r="P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2631.16</v>
      </c>
      <c r="Q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2633.69</v>
      </c>
      <c r="R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2708.23</v>
      </c>
      <c r="S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2680.7999999999997</v>
      </c>
      <c r="T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2676.49</v>
      </c>
      <c r="U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2672.1099999999997</v>
      </c>
      <c r="V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2643.33</v>
      </c>
      <c r="W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2665.85</v>
      </c>
      <c r="X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2789.21</v>
      </c>
      <c r="Y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2689.62</v>
      </c>
    </row>
    <row r="207" spans="1:25" x14ac:dyDescent="0.2">
      <c r="A207" s="94">
        <f t="shared" si="5"/>
        <v>41599</v>
      </c>
      <c r="B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2645.04</v>
      </c>
      <c r="C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2672.22</v>
      </c>
      <c r="D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2691.12</v>
      </c>
      <c r="E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2706.97</v>
      </c>
      <c r="F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2698.92</v>
      </c>
      <c r="G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2672.38</v>
      </c>
      <c r="H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2638.16</v>
      </c>
      <c r="I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2737.21</v>
      </c>
      <c r="J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2692.18</v>
      </c>
      <c r="K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2724.99</v>
      </c>
      <c r="L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2708.79</v>
      </c>
      <c r="M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2648.18</v>
      </c>
      <c r="N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2645.65</v>
      </c>
      <c r="O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2661.19</v>
      </c>
      <c r="P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2661.13</v>
      </c>
      <c r="Q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2651.43</v>
      </c>
      <c r="R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2727.44</v>
      </c>
      <c r="S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2680.37</v>
      </c>
      <c r="T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2677.92</v>
      </c>
      <c r="U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2674.04</v>
      </c>
      <c r="V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2673.98</v>
      </c>
      <c r="W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2666.1</v>
      </c>
      <c r="X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2784.6</v>
      </c>
      <c r="Y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2671.8</v>
      </c>
    </row>
    <row r="208" spans="1:25" x14ac:dyDescent="0.2">
      <c r="A208" s="94">
        <f t="shared" si="5"/>
        <v>41600</v>
      </c>
      <c r="B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2646.3999999999996</v>
      </c>
      <c r="C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2632.72</v>
      </c>
      <c r="D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2650.35</v>
      </c>
      <c r="E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2682.93</v>
      </c>
      <c r="F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2660.91</v>
      </c>
      <c r="G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2650.14</v>
      </c>
      <c r="H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2647.83</v>
      </c>
      <c r="I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2713.97</v>
      </c>
      <c r="J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2664.79</v>
      </c>
      <c r="K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2707.73</v>
      </c>
      <c r="L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2677.71</v>
      </c>
      <c r="M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2668.45</v>
      </c>
      <c r="N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2668.0499999999997</v>
      </c>
      <c r="O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2665.38</v>
      </c>
      <c r="P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2665.8599999999997</v>
      </c>
      <c r="Q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2664.83</v>
      </c>
      <c r="R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2687.39</v>
      </c>
      <c r="S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2662.44</v>
      </c>
      <c r="T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2679.64</v>
      </c>
      <c r="U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2674.5099999999998</v>
      </c>
      <c r="V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2678.96</v>
      </c>
      <c r="W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2667.99</v>
      </c>
      <c r="X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2807.46</v>
      </c>
      <c r="Y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2688.88</v>
      </c>
    </row>
    <row r="209" spans="1:27" x14ac:dyDescent="0.2">
      <c r="A209" s="94">
        <f t="shared" si="5"/>
        <v>41601</v>
      </c>
      <c r="B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2646.46</v>
      </c>
      <c r="C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2644.35</v>
      </c>
      <c r="D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2643.49</v>
      </c>
      <c r="E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2642.58</v>
      </c>
      <c r="F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2642.16</v>
      </c>
      <c r="G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2642.16</v>
      </c>
      <c r="H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2644.5299999999997</v>
      </c>
      <c r="I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2647.3999999999996</v>
      </c>
      <c r="J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2655.19</v>
      </c>
      <c r="K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2690.81</v>
      </c>
      <c r="L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2659.5499999999997</v>
      </c>
      <c r="M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2640.59</v>
      </c>
      <c r="N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2670.29</v>
      </c>
      <c r="O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2686.35</v>
      </c>
      <c r="P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2690.2599999999998</v>
      </c>
      <c r="Q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2711.2799999999997</v>
      </c>
      <c r="R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2708.45</v>
      </c>
      <c r="S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2675.45</v>
      </c>
      <c r="T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2672.48</v>
      </c>
      <c r="U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2671.45</v>
      </c>
      <c r="V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2669.99</v>
      </c>
      <c r="W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2681.55</v>
      </c>
      <c r="X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2826.73</v>
      </c>
      <c r="Y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2707.27</v>
      </c>
    </row>
    <row r="210" spans="1:27" x14ac:dyDescent="0.2">
      <c r="A210" s="94">
        <f t="shared" si="5"/>
        <v>41602</v>
      </c>
      <c r="B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2659.04</v>
      </c>
      <c r="C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2648.68</v>
      </c>
      <c r="D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2648.44</v>
      </c>
      <c r="E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2651.98</v>
      </c>
      <c r="F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2655.7</v>
      </c>
      <c r="G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2668.0299999999997</v>
      </c>
      <c r="H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2653.22</v>
      </c>
      <c r="I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2641.92</v>
      </c>
      <c r="J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2653.31</v>
      </c>
      <c r="K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2708.75</v>
      </c>
      <c r="L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2667.09</v>
      </c>
      <c r="M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2659.06</v>
      </c>
      <c r="N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2670.27</v>
      </c>
      <c r="O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2698.84</v>
      </c>
      <c r="P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2725.21</v>
      </c>
      <c r="Q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2729.83</v>
      </c>
      <c r="R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2708.2</v>
      </c>
      <c r="S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2637.31</v>
      </c>
      <c r="T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2669.92</v>
      </c>
      <c r="U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2671.45</v>
      </c>
      <c r="V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2672.85</v>
      </c>
      <c r="W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2680.85</v>
      </c>
      <c r="X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2845.7799999999997</v>
      </c>
      <c r="Y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2708.5299999999997</v>
      </c>
    </row>
    <row r="211" spans="1:27" x14ac:dyDescent="0.2">
      <c r="A211" s="94">
        <f t="shared" si="5"/>
        <v>41603</v>
      </c>
      <c r="B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2647.89</v>
      </c>
      <c r="C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2634.14</v>
      </c>
      <c r="D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2657.93</v>
      </c>
      <c r="E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2672.24</v>
      </c>
      <c r="F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2661.13</v>
      </c>
      <c r="G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2650.93</v>
      </c>
      <c r="H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2645.7</v>
      </c>
      <c r="I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2714.35</v>
      </c>
      <c r="J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2665.5499999999997</v>
      </c>
      <c r="K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2725.0499999999997</v>
      </c>
      <c r="L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2693.48</v>
      </c>
      <c r="M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2669.14</v>
      </c>
      <c r="N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2652.5</v>
      </c>
      <c r="O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2633.79</v>
      </c>
      <c r="P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2635.15</v>
      </c>
      <c r="Q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2646.6499999999996</v>
      </c>
      <c r="R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2699.87</v>
      </c>
      <c r="S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2674.38</v>
      </c>
      <c r="T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2678.7599999999998</v>
      </c>
      <c r="U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2679.72</v>
      </c>
      <c r="V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2680.48</v>
      </c>
      <c r="W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2668.23</v>
      </c>
      <c r="X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2821.18</v>
      </c>
      <c r="Y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2681.66</v>
      </c>
    </row>
    <row r="212" spans="1:27" x14ac:dyDescent="0.2">
      <c r="A212" s="94">
        <f t="shared" si="5"/>
        <v>41604</v>
      </c>
      <c r="B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2647.2599999999998</v>
      </c>
      <c r="C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2644.09</v>
      </c>
      <c r="D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2657.99</v>
      </c>
      <c r="E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2672.24</v>
      </c>
      <c r="F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2661.38</v>
      </c>
      <c r="G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2654.49</v>
      </c>
      <c r="H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2644.56</v>
      </c>
      <c r="I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2715.33</v>
      </c>
      <c r="J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2679.94</v>
      </c>
      <c r="K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2742.65</v>
      </c>
      <c r="L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2729.71</v>
      </c>
      <c r="M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2647.27</v>
      </c>
      <c r="N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2668.75</v>
      </c>
      <c r="O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2671.81</v>
      </c>
      <c r="P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2675.31</v>
      </c>
      <c r="Q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2665.31</v>
      </c>
      <c r="R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2764.47</v>
      </c>
      <c r="S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2720.9</v>
      </c>
      <c r="T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2678.3999999999996</v>
      </c>
      <c r="U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2679.23</v>
      </c>
      <c r="V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2679.66</v>
      </c>
      <c r="W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2665.14</v>
      </c>
      <c r="X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2797.29</v>
      </c>
      <c r="Y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2669.83</v>
      </c>
    </row>
    <row r="213" spans="1:27" x14ac:dyDescent="0.2">
      <c r="A213" s="94">
        <f t="shared" si="5"/>
        <v>41605</v>
      </c>
      <c r="B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2647.12</v>
      </c>
      <c r="C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2658</v>
      </c>
      <c r="D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2672.52</v>
      </c>
      <c r="E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2679.87</v>
      </c>
      <c r="F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2676.21</v>
      </c>
      <c r="G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2672.14</v>
      </c>
      <c r="H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2635.77</v>
      </c>
      <c r="I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2729.54</v>
      </c>
      <c r="J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2686.18</v>
      </c>
      <c r="K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2751.36</v>
      </c>
      <c r="L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2755.52</v>
      </c>
      <c r="M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2663.1099999999997</v>
      </c>
      <c r="N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2679.44</v>
      </c>
      <c r="O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2685.93</v>
      </c>
      <c r="P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2689.08</v>
      </c>
      <c r="Q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2692.7799999999997</v>
      </c>
      <c r="R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2787.96</v>
      </c>
      <c r="S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2732.23</v>
      </c>
      <c r="T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2678.5299999999997</v>
      </c>
      <c r="U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2678.5099999999998</v>
      </c>
      <c r="V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2679.66</v>
      </c>
      <c r="W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2665.2999999999997</v>
      </c>
      <c r="X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2775.39</v>
      </c>
      <c r="Y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2654.68</v>
      </c>
    </row>
    <row r="214" spans="1:27" x14ac:dyDescent="0.2">
      <c r="A214" s="94">
        <f t="shared" si="5"/>
        <v>41606</v>
      </c>
      <c r="B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2636.22</v>
      </c>
      <c r="C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2672.21</v>
      </c>
      <c r="D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2698.75</v>
      </c>
      <c r="E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2710.81</v>
      </c>
      <c r="F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2702.7799999999997</v>
      </c>
      <c r="G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2694.62</v>
      </c>
      <c r="H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2645.12</v>
      </c>
      <c r="I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2734.62</v>
      </c>
      <c r="J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2686.91</v>
      </c>
      <c r="K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2731.34</v>
      </c>
      <c r="L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2718.85</v>
      </c>
      <c r="M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2637.16</v>
      </c>
      <c r="N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2647.7999999999997</v>
      </c>
      <c r="O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2660.25</v>
      </c>
      <c r="P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2669.56</v>
      </c>
      <c r="Q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2693.95</v>
      </c>
      <c r="R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2789.83</v>
      </c>
      <c r="S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2734.44</v>
      </c>
      <c r="T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2672.2999999999997</v>
      </c>
      <c r="U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2673.29</v>
      </c>
      <c r="V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2674.43</v>
      </c>
      <c r="W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2664.18</v>
      </c>
      <c r="X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2764.0299999999997</v>
      </c>
      <c r="Y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2653.98</v>
      </c>
    </row>
    <row r="215" spans="1:27" x14ac:dyDescent="0.2">
      <c r="A215" s="94">
        <f t="shared" si="5"/>
        <v>41607</v>
      </c>
      <c r="B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2645.45</v>
      </c>
      <c r="C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2650.72</v>
      </c>
      <c r="D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2671.94</v>
      </c>
      <c r="E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2675.72</v>
      </c>
      <c r="F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2671.96</v>
      </c>
      <c r="G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2664.52</v>
      </c>
      <c r="H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2645.95</v>
      </c>
      <c r="I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2714.7</v>
      </c>
      <c r="J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2669.98</v>
      </c>
      <c r="K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2710.49</v>
      </c>
      <c r="L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2694.88</v>
      </c>
      <c r="M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2670.49</v>
      </c>
      <c r="N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2647.6</v>
      </c>
      <c r="O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2660.06</v>
      </c>
      <c r="P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2656.5</v>
      </c>
      <c r="Q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2650.68</v>
      </c>
      <c r="R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2734.6899999999996</v>
      </c>
      <c r="S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2693.95</v>
      </c>
      <c r="T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2676.6099999999997</v>
      </c>
      <c r="U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2673.63</v>
      </c>
      <c r="V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2675.27</v>
      </c>
      <c r="W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2665.04</v>
      </c>
      <c r="X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2795.44</v>
      </c>
      <c r="Y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2653.58</v>
      </c>
    </row>
    <row r="216" spans="1:27" x14ac:dyDescent="0.2">
      <c r="A216" s="94">
        <f t="shared" si="5"/>
        <v>41608</v>
      </c>
      <c r="B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2647.89</v>
      </c>
      <c r="C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2645.59</v>
      </c>
      <c r="D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2660.99</v>
      </c>
      <c r="E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2669.21</v>
      </c>
      <c r="F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2665.13</v>
      </c>
      <c r="G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2672.81</v>
      </c>
      <c r="H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2652.84</v>
      </c>
      <c r="I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2651.93</v>
      </c>
      <c r="J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2653.68</v>
      </c>
      <c r="K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2672.1</v>
      </c>
      <c r="L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2650.31</v>
      </c>
      <c r="M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2635.6099999999997</v>
      </c>
      <c r="N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2660.5099999999998</v>
      </c>
      <c r="O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2672.41</v>
      </c>
      <c r="P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2680.38</v>
      </c>
      <c r="Q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2688.83</v>
      </c>
      <c r="R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2685.89</v>
      </c>
      <c r="S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2665.7</v>
      </c>
      <c r="T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2671.1099999999997</v>
      </c>
      <c r="U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2670.84</v>
      </c>
      <c r="V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2672.66</v>
      </c>
      <c r="W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2670.43</v>
      </c>
      <c r="X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2805.0299999999997</v>
      </c>
      <c r="Y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2653.0699999999997</v>
      </c>
    </row>
    <row r="217" spans="1:27" ht="12.75" customHeight="1" x14ac:dyDescent="0.25">
      <c r="A217" s="108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7"/>
    </row>
    <row r="218" spans="1:27" x14ac:dyDescent="0.25">
      <c r="A218" s="102" t="s">
        <v>161</v>
      </c>
      <c r="B218" s="93"/>
      <c r="C218" s="93"/>
      <c r="D218" s="93"/>
    </row>
    <row r="219" spans="1:27" ht="12.75" x14ac:dyDescent="0.2">
      <c r="A219" s="165" t="s">
        <v>50</v>
      </c>
      <c r="B219" s="168" t="s">
        <v>131</v>
      </c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70"/>
    </row>
    <row r="220" spans="1:27" ht="12.75" x14ac:dyDescent="0.2">
      <c r="A220" s="166"/>
      <c r="B220" s="171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3"/>
    </row>
    <row r="221" spans="1:27" ht="12.75" customHeight="1" x14ac:dyDescent="0.2">
      <c r="A221" s="166"/>
      <c r="B221" s="174" t="s">
        <v>132</v>
      </c>
      <c r="C221" s="163" t="s">
        <v>133</v>
      </c>
      <c r="D221" s="163" t="s">
        <v>134</v>
      </c>
      <c r="E221" s="163" t="s">
        <v>135</v>
      </c>
      <c r="F221" s="163" t="s">
        <v>136</v>
      </c>
      <c r="G221" s="163" t="s">
        <v>137</v>
      </c>
      <c r="H221" s="163" t="s">
        <v>138</v>
      </c>
      <c r="I221" s="163" t="s">
        <v>139</v>
      </c>
      <c r="J221" s="163" t="s">
        <v>140</v>
      </c>
      <c r="K221" s="163" t="s">
        <v>141</v>
      </c>
      <c r="L221" s="163" t="s">
        <v>142</v>
      </c>
      <c r="M221" s="163" t="s">
        <v>143</v>
      </c>
      <c r="N221" s="176" t="s">
        <v>144</v>
      </c>
      <c r="O221" s="163" t="s">
        <v>145</v>
      </c>
      <c r="P221" s="163" t="s">
        <v>146</v>
      </c>
      <c r="Q221" s="163" t="s">
        <v>147</v>
      </c>
      <c r="R221" s="163" t="s">
        <v>148</v>
      </c>
      <c r="S221" s="163" t="s">
        <v>149</v>
      </c>
      <c r="T221" s="163" t="s">
        <v>150</v>
      </c>
      <c r="U221" s="163" t="s">
        <v>151</v>
      </c>
      <c r="V221" s="163" t="s">
        <v>152</v>
      </c>
      <c r="W221" s="163" t="s">
        <v>153</v>
      </c>
      <c r="X221" s="163" t="s">
        <v>154</v>
      </c>
      <c r="Y221" s="163" t="s">
        <v>155</v>
      </c>
    </row>
    <row r="222" spans="1:27" ht="11.25" customHeight="1" x14ac:dyDescent="0.2">
      <c r="A222" s="167"/>
      <c r="B222" s="175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7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94">
        <f>A187</f>
        <v>41579</v>
      </c>
      <c r="B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2666.69</v>
      </c>
      <c r="C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2714.06</v>
      </c>
      <c r="D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2736.42</v>
      </c>
      <c r="E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2736.44</v>
      </c>
      <c r="F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2741.44</v>
      </c>
      <c r="G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2738.1099999999997</v>
      </c>
      <c r="H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2683.75</v>
      </c>
      <c r="I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2842.49</v>
      </c>
      <c r="J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2781.14</v>
      </c>
      <c r="K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2862.0099999999998</v>
      </c>
      <c r="L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2827.39</v>
      </c>
      <c r="M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2705.2999999999997</v>
      </c>
      <c r="N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2737.72</v>
      </c>
      <c r="O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2763.8999999999996</v>
      </c>
      <c r="P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2772.21</v>
      </c>
      <c r="Q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2767.27</v>
      </c>
      <c r="R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2947.5699999999997</v>
      </c>
      <c r="S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2956.06</v>
      </c>
      <c r="T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2776.92</v>
      </c>
      <c r="U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2661.22</v>
      </c>
      <c r="V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2653.16</v>
      </c>
      <c r="W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2608.09</v>
      </c>
      <c r="X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2626.54</v>
      </c>
      <c r="Y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2620.48</v>
      </c>
      <c r="AA223" s="95"/>
    </row>
    <row r="224" spans="1:27" x14ac:dyDescent="0.2">
      <c r="A224" s="94">
        <f>A223+1</f>
        <v>41580</v>
      </c>
      <c r="B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2627.62</v>
      </c>
      <c r="C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2677.43</v>
      </c>
      <c r="D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2704.54</v>
      </c>
      <c r="E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2709.19</v>
      </c>
      <c r="F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2723.97</v>
      </c>
      <c r="G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2705.04</v>
      </c>
      <c r="H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2682.6499999999996</v>
      </c>
      <c r="I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2661.6899999999996</v>
      </c>
      <c r="J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2611.75</v>
      </c>
      <c r="K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2802.0099999999998</v>
      </c>
      <c r="L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2785.0899999999997</v>
      </c>
      <c r="M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2802.31</v>
      </c>
      <c r="N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2814.5099999999998</v>
      </c>
      <c r="O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2820.63</v>
      </c>
      <c r="P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2832.5299999999997</v>
      </c>
      <c r="Q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2865.54</v>
      </c>
      <c r="R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2879.7</v>
      </c>
      <c r="S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2860.4</v>
      </c>
      <c r="T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2661.37</v>
      </c>
      <c r="U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2621.54</v>
      </c>
      <c r="V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2603.2399999999998</v>
      </c>
      <c r="W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2622.74</v>
      </c>
      <c r="X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2673.2799999999997</v>
      </c>
      <c r="Y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2608.13</v>
      </c>
    </row>
    <row r="225" spans="1:25" x14ac:dyDescent="0.2">
      <c r="A225" s="94">
        <f t="shared" ref="A225:A252" si="6">A224+1</f>
        <v>41581</v>
      </c>
      <c r="B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2640.5699999999997</v>
      </c>
      <c r="C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2678.47</v>
      </c>
      <c r="D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2710.43</v>
      </c>
      <c r="E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2725.92</v>
      </c>
      <c r="F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2731.0299999999997</v>
      </c>
      <c r="G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2706.75</v>
      </c>
      <c r="H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2697.6</v>
      </c>
      <c r="I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2688.43</v>
      </c>
      <c r="J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2650.48</v>
      </c>
      <c r="K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2850.2999999999997</v>
      </c>
      <c r="L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2824.5299999999997</v>
      </c>
      <c r="M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2818.35</v>
      </c>
      <c r="N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2831.22</v>
      </c>
      <c r="O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2884.19</v>
      </c>
      <c r="P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2920.5099999999998</v>
      </c>
      <c r="Q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2928.13</v>
      </c>
      <c r="R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2920.23</v>
      </c>
      <c r="S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2894.1</v>
      </c>
      <c r="T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2673.89</v>
      </c>
      <c r="U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2603.7199999999998</v>
      </c>
      <c r="V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2598.64</v>
      </c>
      <c r="W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2632.71</v>
      </c>
      <c r="X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2684.66</v>
      </c>
      <c r="Y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2613.12</v>
      </c>
    </row>
    <row r="226" spans="1:25" x14ac:dyDescent="0.2">
      <c r="A226" s="94">
        <f t="shared" si="6"/>
        <v>41582</v>
      </c>
      <c r="B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2640.42</v>
      </c>
      <c r="C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2678.5699999999997</v>
      </c>
      <c r="D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2710.5</v>
      </c>
      <c r="E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2725.62</v>
      </c>
      <c r="F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2730.5499999999997</v>
      </c>
      <c r="G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2706.29</v>
      </c>
      <c r="H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2696.72</v>
      </c>
      <c r="I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2686.5699999999997</v>
      </c>
      <c r="J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2648.68</v>
      </c>
      <c r="K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2849.49</v>
      </c>
      <c r="L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2824.17</v>
      </c>
      <c r="M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2817.8199999999997</v>
      </c>
      <c r="N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2830.67</v>
      </c>
      <c r="O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2883.2799999999997</v>
      </c>
      <c r="P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2920.1099999999997</v>
      </c>
      <c r="Q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2928.0699999999997</v>
      </c>
      <c r="R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2919.7799999999997</v>
      </c>
      <c r="S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2893.42</v>
      </c>
      <c r="T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2673.3599999999997</v>
      </c>
      <c r="U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2604.91</v>
      </c>
      <c r="V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2597.92</v>
      </c>
      <c r="W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2632.02</v>
      </c>
      <c r="X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2679.2599999999998</v>
      </c>
      <c r="Y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2618.23</v>
      </c>
    </row>
    <row r="227" spans="1:25" x14ac:dyDescent="0.2">
      <c r="A227" s="94">
        <f t="shared" si="6"/>
        <v>41583</v>
      </c>
      <c r="B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2658.24</v>
      </c>
      <c r="C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2701.0299999999997</v>
      </c>
      <c r="D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2721.59</v>
      </c>
      <c r="E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2739.71</v>
      </c>
      <c r="F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2739.61</v>
      </c>
      <c r="G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2717.7599999999998</v>
      </c>
      <c r="H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2684.77</v>
      </c>
      <c r="I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2833.97</v>
      </c>
      <c r="J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2804.2799999999997</v>
      </c>
      <c r="K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2905.33</v>
      </c>
      <c r="L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2897.94</v>
      </c>
      <c r="M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2779.09</v>
      </c>
      <c r="N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2788.73</v>
      </c>
      <c r="O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2828.38</v>
      </c>
      <c r="P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2793.7</v>
      </c>
      <c r="Q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2803.39</v>
      </c>
      <c r="R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3006.38</v>
      </c>
      <c r="S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2980.04</v>
      </c>
      <c r="T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2777.67</v>
      </c>
      <c r="U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2676.77</v>
      </c>
      <c r="V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2687.7</v>
      </c>
      <c r="W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2629.6</v>
      </c>
      <c r="X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2634.7</v>
      </c>
      <c r="Y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2613.69</v>
      </c>
    </row>
    <row r="228" spans="1:25" x14ac:dyDescent="0.2">
      <c r="A228" s="94">
        <f t="shared" si="6"/>
        <v>41584</v>
      </c>
      <c r="B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2684.38</v>
      </c>
      <c r="C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2726.3599999999997</v>
      </c>
      <c r="D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2758.35</v>
      </c>
      <c r="E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2773.17</v>
      </c>
      <c r="F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2768.12</v>
      </c>
      <c r="G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2754.02</v>
      </c>
      <c r="H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2697.0299999999997</v>
      </c>
      <c r="I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2860.25</v>
      </c>
      <c r="J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2823.48</v>
      </c>
      <c r="K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2931.73</v>
      </c>
      <c r="L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2924.77</v>
      </c>
      <c r="M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2784.1099999999997</v>
      </c>
      <c r="N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2813.34</v>
      </c>
      <c r="O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2828.44</v>
      </c>
      <c r="P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2828.38</v>
      </c>
      <c r="Q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2839</v>
      </c>
      <c r="R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3057.89</v>
      </c>
      <c r="S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3028.2</v>
      </c>
      <c r="T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2793.2799999999997</v>
      </c>
      <c r="U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2725.85</v>
      </c>
      <c r="V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2747.81</v>
      </c>
      <c r="W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2673.2799999999997</v>
      </c>
      <c r="X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2648.64</v>
      </c>
      <c r="Y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2633.06</v>
      </c>
    </row>
    <row r="229" spans="1:25" x14ac:dyDescent="0.2">
      <c r="A229" s="94">
        <f t="shared" si="6"/>
        <v>41585</v>
      </c>
      <c r="B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2675.59</v>
      </c>
      <c r="C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2734.12</v>
      </c>
      <c r="D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2762.36</v>
      </c>
      <c r="E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2772.42</v>
      </c>
      <c r="F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2767.47</v>
      </c>
      <c r="G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2762.7</v>
      </c>
      <c r="H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2708.99</v>
      </c>
      <c r="I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2866.0299999999997</v>
      </c>
      <c r="J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2793.22</v>
      </c>
      <c r="K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2878.54</v>
      </c>
      <c r="L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2836.41</v>
      </c>
      <c r="M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2708.1</v>
      </c>
      <c r="N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2731.9</v>
      </c>
      <c r="O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2748.51</v>
      </c>
      <c r="P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2744.47</v>
      </c>
      <c r="Q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2732.4399999999996</v>
      </c>
      <c r="R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2878.96</v>
      </c>
      <c r="S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2850.37</v>
      </c>
      <c r="T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2730.2599999999998</v>
      </c>
      <c r="U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2708.93</v>
      </c>
      <c r="V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2729.97</v>
      </c>
      <c r="W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2652.04</v>
      </c>
      <c r="X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2634.54</v>
      </c>
      <c r="Y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2613.9899999999998</v>
      </c>
    </row>
    <row r="230" spans="1:25" x14ac:dyDescent="0.2">
      <c r="A230" s="94">
        <f t="shared" si="6"/>
        <v>41586</v>
      </c>
      <c r="B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2642.84</v>
      </c>
      <c r="C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2687.52</v>
      </c>
      <c r="D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2704.34</v>
      </c>
      <c r="E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2725.9</v>
      </c>
      <c r="F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2725.85</v>
      </c>
      <c r="G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2708.89</v>
      </c>
      <c r="H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2658.46</v>
      </c>
      <c r="I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2812.97</v>
      </c>
      <c r="J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2748.66</v>
      </c>
      <c r="K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2808.98</v>
      </c>
      <c r="L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2778.43</v>
      </c>
      <c r="M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2686.44</v>
      </c>
      <c r="N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2708.73</v>
      </c>
      <c r="O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2724.3599999999997</v>
      </c>
      <c r="P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2732.4399999999996</v>
      </c>
      <c r="Q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2732.52</v>
      </c>
      <c r="R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2825.5</v>
      </c>
      <c r="S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2805.21</v>
      </c>
      <c r="T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2627.33</v>
      </c>
      <c r="U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2602.12</v>
      </c>
      <c r="V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2617.13</v>
      </c>
      <c r="W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2628.08</v>
      </c>
      <c r="X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2696.23</v>
      </c>
      <c r="Y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2621</v>
      </c>
    </row>
    <row r="231" spans="1:25" x14ac:dyDescent="0.2">
      <c r="A231" s="94">
        <f t="shared" si="6"/>
        <v>41587</v>
      </c>
      <c r="B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2612.1099999999997</v>
      </c>
      <c r="C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2662.7999999999997</v>
      </c>
      <c r="D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2693.64</v>
      </c>
      <c r="E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2712.35</v>
      </c>
      <c r="F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2717.12</v>
      </c>
      <c r="G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2712.09</v>
      </c>
      <c r="H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2667.3199999999997</v>
      </c>
      <c r="I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2655.0699999999997</v>
      </c>
      <c r="J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2624.59</v>
      </c>
      <c r="K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2792.6899999999996</v>
      </c>
      <c r="L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2760.17</v>
      </c>
      <c r="M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2770.55</v>
      </c>
      <c r="N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2770.5299999999997</v>
      </c>
      <c r="O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2815.37</v>
      </c>
      <c r="P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2838.67</v>
      </c>
      <c r="Q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2864.68</v>
      </c>
      <c r="R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2844.2599999999998</v>
      </c>
      <c r="S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2805.06</v>
      </c>
      <c r="T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2610.44</v>
      </c>
      <c r="U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2645.33</v>
      </c>
      <c r="V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2634.81</v>
      </c>
      <c r="W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2636.89</v>
      </c>
      <c r="X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2686.8999999999996</v>
      </c>
      <c r="Y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2616.34</v>
      </c>
    </row>
    <row r="232" spans="1:25" x14ac:dyDescent="0.2">
      <c r="A232" s="94">
        <f t="shared" si="6"/>
        <v>41588</v>
      </c>
      <c r="B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2627.04</v>
      </c>
      <c r="C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2671.1</v>
      </c>
      <c r="D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2707.13</v>
      </c>
      <c r="E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2716.7</v>
      </c>
      <c r="F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2721.64</v>
      </c>
      <c r="G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2726.7599999999998</v>
      </c>
      <c r="H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2680.04</v>
      </c>
      <c r="I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2649.93</v>
      </c>
      <c r="J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2604.75</v>
      </c>
      <c r="K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2774.73</v>
      </c>
      <c r="L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2729.0299999999997</v>
      </c>
      <c r="M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2724.24</v>
      </c>
      <c r="N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2763.91</v>
      </c>
      <c r="O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2785.11</v>
      </c>
      <c r="P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2796.14</v>
      </c>
      <c r="Q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2807.64</v>
      </c>
      <c r="R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2824.67</v>
      </c>
      <c r="S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2770.12</v>
      </c>
      <c r="T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2595.2599999999998</v>
      </c>
      <c r="U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2638.22</v>
      </c>
      <c r="V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2633.71</v>
      </c>
      <c r="W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2619.5500000000002</v>
      </c>
      <c r="X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2689.5</v>
      </c>
      <c r="Y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2617.91</v>
      </c>
    </row>
    <row r="233" spans="1:25" x14ac:dyDescent="0.2">
      <c r="A233" s="94">
        <f t="shared" si="6"/>
        <v>41589</v>
      </c>
      <c r="B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2632.5</v>
      </c>
      <c r="C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2675.5699999999997</v>
      </c>
      <c r="D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2700.18</v>
      </c>
      <c r="E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2717.35</v>
      </c>
      <c r="F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2721.92</v>
      </c>
      <c r="G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2704.74</v>
      </c>
      <c r="H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2647.3599999999997</v>
      </c>
      <c r="I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2793.06</v>
      </c>
      <c r="J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2736.48</v>
      </c>
      <c r="K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2788.91</v>
      </c>
      <c r="L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2763.96</v>
      </c>
      <c r="M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2661.83</v>
      </c>
      <c r="N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2686.1499999999996</v>
      </c>
      <c r="O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2700.71</v>
      </c>
      <c r="P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2704.47</v>
      </c>
      <c r="Q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2696.88</v>
      </c>
      <c r="R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2808.23</v>
      </c>
      <c r="S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2787.59</v>
      </c>
      <c r="T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2639.35</v>
      </c>
      <c r="U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2609.1999999999998</v>
      </c>
      <c r="V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2606.79</v>
      </c>
      <c r="W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2627.81</v>
      </c>
      <c r="X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2675.39</v>
      </c>
      <c r="Y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2611.91</v>
      </c>
    </row>
    <row r="234" spans="1:25" x14ac:dyDescent="0.2">
      <c r="A234" s="94">
        <f t="shared" si="6"/>
        <v>41590</v>
      </c>
      <c r="B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2617.4499999999998</v>
      </c>
      <c r="C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2662.31</v>
      </c>
      <c r="D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2685.33</v>
      </c>
      <c r="E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2701.46</v>
      </c>
      <c r="F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2701.44</v>
      </c>
      <c r="G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2685.43</v>
      </c>
      <c r="H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2634.49</v>
      </c>
      <c r="I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2776.62</v>
      </c>
      <c r="J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2721.6499999999996</v>
      </c>
      <c r="K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2776.13</v>
      </c>
      <c r="L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2747.48</v>
      </c>
      <c r="M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2663.06</v>
      </c>
      <c r="N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2687.2599999999998</v>
      </c>
      <c r="O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2701.92</v>
      </c>
      <c r="P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2705.63</v>
      </c>
      <c r="Q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2698.16</v>
      </c>
      <c r="R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2811.9399999999996</v>
      </c>
      <c r="S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2792.45</v>
      </c>
      <c r="T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2641.75</v>
      </c>
      <c r="U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2606.2199999999998</v>
      </c>
      <c r="V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2608.41</v>
      </c>
      <c r="W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2627.13</v>
      </c>
      <c r="X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2665.74</v>
      </c>
      <c r="Y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2611.12</v>
      </c>
    </row>
    <row r="235" spans="1:25" x14ac:dyDescent="0.2">
      <c r="A235" s="94">
        <f t="shared" si="6"/>
        <v>41591</v>
      </c>
      <c r="B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2617.19</v>
      </c>
      <c r="C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2662.01</v>
      </c>
      <c r="D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2697.06</v>
      </c>
      <c r="E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2701.16</v>
      </c>
      <c r="F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2701.27</v>
      </c>
      <c r="G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2705.5099999999998</v>
      </c>
      <c r="H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2648.34</v>
      </c>
      <c r="I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2767.61</v>
      </c>
      <c r="J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2709.93</v>
      </c>
      <c r="K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2747.39</v>
      </c>
      <c r="L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2729.08</v>
      </c>
      <c r="M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2640.0699999999997</v>
      </c>
      <c r="N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2655.7999999999997</v>
      </c>
      <c r="O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2687.0499999999997</v>
      </c>
      <c r="P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2679.97</v>
      </c>
      <c r="Q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2683.58</v>
      </c>
      <c r="R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2789.92</v>
      </c>
      <c r="S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2748.12</v>
      </c>
      <c r="T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2640.84</v>
      </c>
      <c r="U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2595.27</v>
      </c>
      <c r="V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2607.77</v>
      </c>
      <c r="W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2623.79</v>
      </c>
      <c r="X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2662.29</v>
      </c>
      <c r="Y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2606.96</v>
      </c>
    </row>
    <row r="236" spans="1:25" x14ac:dyDescent="0.2">
      <c r="A236" s="94">
        <f t="shared" si="6"/>
        <v>41592</v>
      </c>
      <c r="B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2623.64</v>
      </c>
      <c r="C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2669.5</v>
      </c>
      <c r="D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2696.99</v>
      </c>
      <c r="E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2701.1099999999997</v>
      </c>
      <c r="F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2705.2599999999998</v>
      </c>
      <c r="G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2697.23</v>
      </c>
      <c r="H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2648.06</v>
      </c>
      <c r="I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2767.5299999999997</v>
      </c>
      <c r="J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2709.8599999999997</v>
      </c>
      <c r="K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2743.29</v>
      </c>
      <c r="L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2726.0099999999998</v>
      </c>
      <c r="M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2634.77</v>
      </c>
      <c r="N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2647.0299999999997</v>
      </c>
      <c r="O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2666.8599999999997</v>
      </c>
      <c r="P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2670.31</v>
      </c>
      <c r="Q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2673.7</v>
      </c>
      <c r="R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2765.92</v>
      </c>
      <c r="S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2709.54</v>
      </c>
      <c r="T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2608.54</v>
      </c>
      <c r="U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2595.17</v>
      </c>
      <c r="V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2607.62</v>
      </c>
      <c r="W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2628.12</v>
      </c>
      <c r="X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2658.3399999999997</v>
      </c>
      <c r="Y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2609.39</v>
      </c>
    </row>
    <row r="237" spans="1:25" x14ac:dyDescent="0.2">
      <c r="A237" s="94">
        <f t="shared" si="6"/>
        <v>41593</v>
      </c>
      <c r="B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2620.4</v>
      </c>
      <c r="C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2666.5</v>
      </c>
      <c r="D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2694.52</v>
      </c>
      <c r="E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2698.47</v>
      </c>
      <c r="F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2702.8599999999997</v>
      </c>
      <c r="G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2690.33</v>
      </c>
      <c r="H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2638.95</v>
      </c>
      <c r="I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2756.8599999999997</v>
      </c>
      <c r="J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2707.13</v>
      </c>
      <c r="K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2775.99</v>
      </c>
      <c r="L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2771.24</v>
      </c>
      <c r="M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2650.09</v>
      </c>
      <c r="N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2656.58</v>
      </c>
      <c r="O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2666.54</v>
      </c>
      <c r="P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2669.94</v>
      </c>
      <c r="Q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2663.13</v>
      </c>
      <c r="R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2742.68</v>
      </c>
      <c r="S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2709.71</v>
      </c>
      <c r="T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2608.27</v>
      </c>
      <c r="U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2595.33</v>
      </c>
      <c r="V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2607.98</v>
      </c>
      <c r="W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2626.58</v>
      </c>
      <c r="X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2664.09</v>
      </c>
      <c r="Y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2610.0699999999997</v>
      </c>
    </row>
    <row r="238" spans="1:25" x14ac:dyDescent="0.2">
      <c r="A238" s="94">
        <f t="shared" si="6"/>
        <v>41594</v>
      </c>
      <c r="B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2609.69</v>
      </c>
      <c r="C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2669.24</v>
      </c>
      <c r="D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2705.79</v>
      </c>
      <c r="E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2715.48</v>
      </c>
      <c r="F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2715.49</v>
      </c>
      <c r="G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2701.38</v>
      </c>
      <c r="H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2671.5699999999997</v>
      </c>
      <c r="I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2643.6499999999996</v>
      </c>
      <c r="J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2605.69</v>
      </c>
      <c r="K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2745.04</v>
      </c>
      <c r="L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2730.5699999999997</v>
      </c>
      <c r="M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2715.91</v>
      </c>
      <c r="N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2734.89</v>
      </c>
      <c r="O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2749.71</v>
      </c>
      <c r="P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2765.3199999999997</v>
      </c>
      <c r="Q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2786.7999999999997</v>
      </c>
      <c r="R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2781.61</v>
      </c>
      <c r="S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2727.98</v>
      </c>
      <c r="T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2631.09</v>
      </c>
      <c r="U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2630.83</v>
      </c>
      <c r="V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2631.05</v>
      </c>
      <c r="W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2633.83</v>
      </c>
      <c r="X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2672.08</v>
      </c>
      <c r="Y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2609.8599999999997</v>
      </c>
    </row>
    <row r="239" spans="1:25" x14ac:dyDescent="0.2">
      <c r="A239" s="94">
        <f t="shared" si="6"/>
        <v>41595</v>
      </c>
      <c r="B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2604.3599999999997</v>
      </c>
      <c r="C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2645.88</v>
      </c>
      <c r="D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2670.68</v>
      </c>
      <c r="E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2684.05</v>
      </c>
      <c r="F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2688.24</v>
      </c>
      <c r="G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2649.8</v>
      </c>
      <c r="H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2680.24</v>
      </c>
      <c r="I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2650.64</v>
      </c>
      <c r="J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2612.4499999999998</v>
      </c>
      <c r="K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2786.6899999999996</v>
      </c>
      <c r="L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2735.0099999999998</v>
      </c>
      <c r="M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2725.18</v>
      </c>
      <c r="N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2720.83</v>
      </c>
      <c r="O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2725.38</v>
      </c>
      <c r="P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2720.98</v>
      </c>
      <c r="Q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2702.42</v>
      </c>
      <c r="R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2681.02</v>
      </c>
      <c r="S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2642.88</v>
      </c>
      <c r="T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2630.12</v>
      </c>
      <c r="U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2630.2999999999997</v>
      </c>
      <c r="V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2631.09</v>
      </c>
      <c r="W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2633.13</v>
      </c>
      <c r="X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2722.92</v>
      </c>
      <c r="Y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2615.66</v>
      </c>
    </row>
    <row r="240" spans="1:25" x14ac:dyDescent="0.2">
      <c r="A240" s="94">
        <f t="shared" si="6"/>
        <v>41596</v>
      </c>
      <c r="B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2600.9499999999998</v>
      </c>
      <c r="C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2643.95</v>
      </c>
      <c r="D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2673.09</v>
      </c>
      <c r="E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2688.79</v>
      </c>
      <c r="F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2684.76</v>
      </c>
      <c r="G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2658.43</v>
      </c>
      <c r="H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2623.64</v>
      </c>
      <c r="I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2737.37</v>
      </c>
      <c r="J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2673.63</v>
      </c>
      <c r="K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2712.6</v>
      </c>
      <c r="L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2700.38</v>
      </c>
      <c r="M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2619.27</v>
      </c>
      <c r="N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2640.42</v>
      </c>
      <c r="O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2637.29</v>
      </c>
      <c r="P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2646.73</v>
      </c>
      <c r="Q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2649.93</v>
      </c>
      <c r="R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2729.21</v>
      </c>
      <c r="S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2690.52</v>
      </c>
      <c r="T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2638.46</v>
      </c>
      <c r="U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2634.02</v>
      </c>
      <c r="V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2634.2</v>
      </c>
      <c r="W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2625.8199999999997</v>
      </c>
      <c r="X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2710.24</v>
      </c>
      <c r="Y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2610.81</v>
      </c>
    </row>
    <row r="241" spans="1:25" x14ac:dyDescent="0.2">
      <c r="A241" s="94">
        <f t="shared" si="6"/>
        <v>41597</v>
      </c>
      <c r="B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2601.42</v>
      </c>
      <c r="C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2644.09</v>
      </c>
      <c r="D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2673.7</v>
      </c>
      <c r="E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2689.12</v>
      </c>
      <c r="F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2685.1099999999997</v>
      </c>
      <c r="G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2658.8999999999996</v>
      </c>
      <c r="H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2624.21</v>
      </c>
      <c r="I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2737.38</v>
      </c>
      <c r="J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2672.74</v>
      </c>
      <c r="K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2711.41</v>
      </c>
      <c r="L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2699.27</v>
      </c>
      <c r="M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2618.04</v>
      </c>
      <c r="N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2639.45</v>
      </c>
      <c r="O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2636.27</v>
      </c>
      <c r="P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2645.88</v>
      </c>
      <c r="Q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2649.2999999999997</v>
      </c>
      <c r="R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2728.7999999999997</v>
      </c>
      <c r="S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2690.2</v>
      </c>
      <c r="T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2636.6099999999997</v>
      </c>
      <c r="U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2632.74</v>
      </c>
      <c r="V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2632.99</v>
      </c>
      <c r="W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2624.89</v>
      </c>
      <c r="X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2706.68</v>
      </c>
      <c r="Y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2609.88</v>
      </c>
    </row>
    <row r="242" spans="1:25" x14ac:dyDescent="0.2">
      <c r="A242" s="94">
        <f t="shared" si="6"/>
        <v>41598</v>
      </c>
      <c r="B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2604.5299999999997</v>
      </c>
      <c r="C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2658.6099999999997</v>
      </c>
      <c r="D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2681.43</v>
      </c>
      <c r="E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2685.39</v>
      </c>
      <c r="F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2677.5</v>
      </c>
      <c r="G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2673.79</v>
      </c>
      <c r="H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2634.2599999999998</v>
      </c>
      <c r="I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2737.68</v>
      </c>
      <c r="J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2662.3599999999997</v>
      </c>
      <c r="K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2698.67</v>
      </c>
      <c r="L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2660.02</v>
      </c>
      <c r="M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2632.09</v>
      </c>
      <c r="N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2607.1999999999998</v>
      </c>
      <c r="O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2597.75</v>
      </c>
      <c r="P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2594.71</v>
      </c>
      <c r="Q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2597.08</v>
      </c>
      <c r="R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2666.9399999999996</v>
      </c>
      <c r="S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2641.24</v>
      </c>
      <c r="T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2637.2</v>
      </c>
      <c r="U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2633.09</v>
      </c>
      <c r="V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2606.1099999999997</v>
      </c>
      <c r="W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2627.22</v>
      </c>
      <c r="X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2742.84</v>
      </c>
      <c r="Y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2649.5</v>
      </c>
    </row>
    <row r="243" spans="1:25" x14ac:dyDescent="0.2">
      <c r="A243" s="94">
        <f t="shared" si="6"/>
        <v>41599</v>
      </c>
      <c r="B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2607.73</v>
      </c>
      <c r="C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2633.2</v>
      </c>
      <c r="D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2650.91</v>
      </c>
      <c r="E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2665.77</v>
      </c>
      <c r="F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2658.22</v>
      </c>
      <c r="G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2633.35</v>
      </c>
      <c r="H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2601.27</v>
      </c>
      <c r="I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2694.1099999999997</v>
      </c>
      <c r="J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2651.8999999999996</v>
      </c>
      <c r="K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2682.6499999999996</v>
      </c>
      <c r="L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2667.47</v>
      </c>
      <c r="M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2610.67</v>
      </c>
      <c r="N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2608.3000000000002</v>
      </c>
      <c r="O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2622.8599999999997</v>
      </c>
      <c r="P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2622.8</v>
      </c>
      <c r="Q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2613.71</v>
      </c>
      <c r="R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2684.95</v>
      </c>
      <c r="S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2640.83</v>
      </c>
      <c r="T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2638.54</v>
      </c>
      <c r="U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2634.8999999999996</v>
      </c>
      <c r="V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2634.84</v>
      </c>
      <c r="W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2627.46</v>
      </c>
      <c r="X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2738.52</v>
      </c>
      <c r="Y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2632.8</v>
      </c>
    </row>
    <row r="244" spans="1:25" x14ac:dyDescent="0.2">
      <c r="A244" s="94">
        <f t="shared" si="6"/>
        <v>41600</v>
      </c>
      <c r="B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2609</v>
      </c>
      <c r="C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2596.17</v>
      </c>
      <c r="D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2612.6999999999998</v>
      </c>
      <c r="E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2643.23</v>
      </c>
      <c r="F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2622.59</v>
      </c>
      <c r="G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2612.5</v>
      </c>
      <c r="H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2610.34</v>
      </c>
      <c r="I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2672.3199999999997</v>
      </c>
      <c r="J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2626.23</v>
      </c>
      <c r="K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2666.48</v>
      </c>
      <c r="L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2638.34</v>
      </c>
      <c r="M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2629.66</v>
      </c>
      <c r="N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2629.29</v>
      </c>
      <c r="O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2626.7799999999997</v>
      </c>
      <c r="P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2627.24</v>
      </c>
      <c r="Q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2626.27</v>
      </c>
      <c r="R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2647.41</v>
      </c>
      <c r="S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2624.0299999999997</v>
      </c>
      <c r="T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2640.1499999999996</v>
      </c>
      <c r="U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2635.35</v>
      </c>
      <c r="V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2639.5099999999998</v>
      </c>
      <c r="W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2629.23</v>
      </c>
      <c r="X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2759.95</v>
      </c>
      <c r="Y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2648.81</v>
      </c>
    </row>
    <row r="245" spans="1:25" x14ac:dyDescent="0.2">
      <c r="A245" s="94">
        <f t="shared" si="6"/>
        <v>41601</v>
      </c>
      <c r="B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2609.06</v>
      </c>
      <c r="C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2607.0699999999997</v>
      </c>
      <c r="D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2606.27</v>
      </c>
      <c r="E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2605.41</v>
      </c>
      <c r="F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2605.02</v>
      </c>
      <c r="G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2605.02</v>
      </c>
      <c r="H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2607.25</v>
      </c>
      <c r="I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2609.9299999999998</v>
      </c>
      <c r="J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2617.2399999999998</v>
      </c>
      <c r="K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2650.62</v>
      </c>
      <c r="L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2621.3199999999997</v>
      </c>
      <c r="M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2603.5500000000002</v>
      </c>
      <c r="N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2631.39</v>
      </c>
      <c r="O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2646.44</v>
      </c>
      <c r="P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2650.1099999999997</v>
      </c>
      <c r="Q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2669.7999999999997</v>
      </c>
      <c r="R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2667.15</v>
      </c>
      <c r="S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2636.22</v>
      </c>
      <c r="T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2633.44</v>
      </c>
      <c r="U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2632.47</v>
      </c>
      <c r="V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2631.1099999999997</v>
      </c>
      <c r="W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2641.94</v>
      </c>
      <c r="X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2778.0099999999998</v>
      </c>
      <c r="Y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2666.0499999999997</v>
      </c>
    </row>
    <row r="246" spans="1:25" x14ac:dyDescent="0.2">
      <c r="A246" s="94">
        <f t="shared" si="6"/>
        <v>41602</v>
      </c>
      <c r="B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2620.84</v>
      </c>
      <c r="C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2611.13</v>
      </c>
      <c r="D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2610.91</v>
      </c>
      <c r="E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2614.2199999999998</v>
      </c>
      <c r="F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2617.71</v>
      </c>
      <c r="G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2629.27</v>
      </c>
      <c r="H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2615.39</v>
      </c>
      <c r="I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2604.8000000000002</v>
      </c>
      <c r="J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2615.4699999999998</v>
      </c>
      <c r="K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2667.43</v>
      </c>
      <c r="L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2628.39</v>
      </c>
      <c r="M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2620.8599999999997</v>
      </c>
      <c r="N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2631.37</v>
      </c>
      <c r="O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2658.1499999999996</v>
      </c>
      <c r="P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2682.86</v>
      </c>
      <c r="Q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2687.19</v>
      </c>
      <c r="R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2666.92</v>
      </c>
      <c r="S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2600.48</v>
      </c>
      <c r="T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2631.04</v>
      </c>
      <c r="U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2632.47</v>
      </c>
      <c r="V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2633.7799999999997</v>
      </c>
      <c r="W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2641.2799999999997</v>
      </c>
      <c r="X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2795.8599999999997</v>
      </c>
      <c r="Y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2667.22</v>
      </c>
    </row>
    <row r="247" spans="1:25" x14ac:dyDescent="0.2">
      <c r="A247" s="94">
        <f t="shared" si="6"/>
        <v>41603</v>
      </c>
      <c r="B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2610.3999999999996</v>
      </c>
      <c r="C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2597.5</v>
      </c>
      <c r="D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2619.7999999999997</v>
      </c>
      <c r="E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2633.21</v>
      </c>
      <c r="F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2622.8</v>
      </c>
      <c r="G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2613.2399999999998</v>
      </c>
      <c r="H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2608.34</v>
      </c>
      <c r="I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2672.69</v>
      </c>
      <c r="J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2626.94</v>
      </c>
      <c r="K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2682.71</v>
      </c>
      <c r="L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2653.12</v>
      </c>
      <c r="M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2630.2999999999997</v>
      </c>
      <c r="N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2614.71</v>
      </c>
      <c r="O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2597.1799999999998</v>
      </c>
      <c r="P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2598.4499999999998</v>
      </c>
      <c r="Q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2609.23</v>
      </c>
      <c r="R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2659.1099999999997</v>
      </c>
      <c r="S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2635.22</v>
      </c>
      <c r="T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2639.3199999999997</v>
      </c>
      <c r="U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2640.22</v>
      </c>
      <c r="V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2640.93</v>
      </c>
      <c r="W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2629.45</v>
      </c>
      <c r="X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2772.7999999999997</v>
      </c>
      <c r="Y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2642.04</v>
      </c>
    </row>
    <row r="248" spans="1:25" x14ac:dyDescent="0.2">
      <c r="A248" s="94">
        <f t="shared" si="6"/>
        <v>41604</v>
      </c>
      <c r="B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2609.7999999999997</v>
      </c>
      <c r="C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2606.83</v>
      </c>
      <c r="D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2619.8599999999997</v>
      </c>
      <c r="E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2633.21</v>
      </c>
      <c r="F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2623.0299999999997</v>
      </c>
      <c r="G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2616.58</v>
      </c>
      <c r="H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2607.27</v>
      </c>
      <c r="I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2673.6</v>
      </c>
      <c r="J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2640.43</v>
      </c>
      <c r="K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2699.21</v>
      </c>
      <c r="L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2687.0699999999997</v>
      </c>
      <c r="M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2609.81</v>
      </c>
      <c r="N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2629.94</v>
      </c>
      <c r="O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2632.81</v>
      </c>
      <c r="P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2636.09</v>
      </c>
      <c r="Q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2626.72</v>
      </c>
      <c r="R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2719.65</v>
      </c>
      <c r="S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2678.8199999999997</v>
      </c>
      <c r="T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2638.99</v>
      </c>
      <c r="U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2639.77</v>
      </c>
      <c r="V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2640.16</v>
      </c>
      <c r="W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2626.56</v>
      </c>
      <c r="X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2750.41</v>
      </c>
      <c r="Y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2630.96</v>
      </c>
    </row>
    <row r="249" spans="1:25" x14ac:dyDescent="0.2">
      <c r="A249" s="94">
        <f t="shared" si="6"/>
        <v>41605</v>
      </c>
      <c r="B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2609.67</v>
      </c>
      <c r="C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2619.87</v>
      </c>
      <c r="D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2633.48</v>
      </c>
      <c r="E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2640.3599999999997</v>
      </c>
      <c r="F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2636.93</v>
      </c>
      <c r="G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2633.12</v>
      </c>
      <c r="H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2599.0299999999997</v>
      </c>
      <c r="I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2686.92</v>
      </c>
      <c r="J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2646.2799999999997</v>
      </c>
      <c r="K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2707.37</v>
      </c>
      <c r="L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2711.2599999999998</v>
      </c>
      <c r="M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2624.66</v>
      </c>
      <c r="N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2639.97</v>
      </c>
      <c r="O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2646.0499999999997</v>
      </c>
      <c r="P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2649</v>
      </c>
      <c r="Q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2652.46</v>
      </c>
      <c r="R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2741.67</v>
      </c>
      <c r="S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2689.44</v>
      </c>
      <c r="T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2639.1099999999997</v>
      </c>
      <c r="U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2639.09</v>
      </c>
      <c r="V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2640.16</v>
      </c>
      <c r="W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2626.71</v>
      </c>
      <c r="X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2729.89</v>
      </c>
      <c r="Y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2616.7599999999998</v>
      </c>
    </row>
    <row r="250" spans="1:25" x14ac:dyDescent="0.2">
      <c r="A250" s="94">
        <f t="shared" si="6"/>
        <v>41606</v>
      </c>
      <c r="B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2599.4499999999998</v>
      </c>
      <c r="C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2633.19</v>
      </c>
      <c r="D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2658.06</v>
      </c>
      <c r="E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2669.3599999999997</v>
      </c>
      <c r="F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2661.83</v>
      </c>
      <c r="G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2654.19</v>
      </c>
      <c r="H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2607.8000000000002</v>
      </c>
      <c r="I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2691.68</v>
      </c>
      <c r="J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2646.97</v>
      </c>
      <c r="K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2688.6</v>
      </c>
      <c r="L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2676.9</v>
      </c>
      <c r="M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2600.34</v>
      </c>
      <c r="N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2610.2999999999997</v>
      </c>
      <c r="O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2621.97</v>
      </c>
      <c r="P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2630.7</v>
      </c>
      <c r="Q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2653.56</v>
      </c>
      <c r="R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2743.42</v>
      </c>
      <c r="S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2691.5099999999998</v>
      </c>
      <c r="T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2633.27</v>
      </c>
      <c r="U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2634.2</v>
      </c>
      <c r="V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2635.2599999999998</v>
      </c>
      <c r="W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2625.66</v>
      </c>
      <c r="X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2719.24</v>
      </c>
      <c r="Y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2616.1</v>
      </c>
    </row>
    <row r="251" spans="1:25" x14ac:dyDescent="0.2">
      <c r="A251" s="94">
        <f t="shared" si="6"/>
        <v>41607</v>
      </c>
      <c r="B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2608.1099999999997</v>
      </c>
      <c r="C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2613.0500000000002</v>
      </c>
      <c r="D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2632.93</v>
      </c>
      <c r="E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2636.48</v>
      </c>
      <c r="F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2632.95</v>
      </c>
      <c r="G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2625.98</v>
      </c>
      <c r="H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2608.58</v>
      </c>
      <c r="I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2673.0099999999998</v>
      </c>
      <c r="J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2631.1</v>
      </c>
      <c r="K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2669.0699999999997</v>
      </c>
      <c r="L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2654.44</v>
      </c>
      <c r="M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2631.58</v>
      </c>
      <c r="N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2610.12</v>
      </c>
      <c r="O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2621.8</v>
      </c>
      <c r="P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2618.46</v>
      </c>
      <c r="Q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2613.0099999999998</v>
      </c>
      <c r="R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2691.74</v>
      </c>
      <c r="S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2653.56</v>
      </c>
      <c r="T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2637.31</v>
      </c>
      <c r="U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2634.52</v>
      </c>
      <c r="V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2636.06</v>
      </c>
      <c r="W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2626.47</v>
      </c>
      <c r="X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2748.68</v>
      </c>
      <c r="Y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2615.73</v>
      </c>
    </row>
    <row r="252" spans="1:25" x14ac:dyDescent="0.2">
      <c r="A252" s="94">
        <f t="shared" si="6"/>
        <v>41608</v>
      </c>
      <c r="B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2610.3999999999996</v>
      </c>
      <c r="C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2608.2399999999998</v>
      </c>
      <c r="D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2622.67</v>
      </c>
      <c r="E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2630.37</v>
      </c>
      <c r="F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2626.55</v>
      </c>
      <c r="G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2633.75</v>
      </c>
      <c r="H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2615.0299999999997</v>
      </c>
      <c r="I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2614.1799999999998</v>
      </c>
      <c r="J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2615.8199999999997</v>
      </c>
      <c r="K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2633.08</v>
      </c>
      <c r="L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2612.66</v>
      </c>
      <c r="M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2598.88</v>
      </c>
      <c r="N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2622.22</v>
      </c>
      <c r="O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2633.37</v>
      </c>
      <c r="P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2640.84</v>
      </c>
      <c r="Q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2648.7599999999998</v>
      </c>
      <c r="R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2646.0099999999998</v>
      </c>
      <c r="S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2627.08</v>
      </c>
      <c r="T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2632.16</v>
      </c>
      <c r="U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2631.8999999999996</v>
      </c>
      <c r="V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2633.6099999999997</v>
      </c>
      <c r="W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2631.52</v>
      </c>
      <c r="X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2757.67</v>
      </c>
      <c r="Y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2615.25</v>
      </c>
    </row>
    <row r="253" spans="1:25" x14ac:dyDescent="0.25">
      <c r="A253" s="109"/>
      <c r="B253" s="93"/>
      <c r="C253" s="93"/>
      <c r="D253" s="93"/>
    </row>
    <row r="254" spans="1:25" x14ac:dyDescent="0.25">
      <c r="A254" s="102" t="s">
        <v>162</v>
      </c>
      <c r="B254" s="93"/>
      <c r="C254" s="93"/>
      <c r="D254" s="93"/>
    </row>
    <row r="255" spans="1:25" ht="12.75" x14ac:dyDescent="0.2">
      <c r="A255" s="165" t="s">
        <v>50</v>
      </c>
      <c r="B255" s="168" t="s">
        <v>131</v>
      </c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70"/>
    </row>
    <row r="256" spans="1:25" ht="12.75" x14ac:dyDescent="0.2">
      <c r="A256" s="166"/>
      <c r="B256" s="171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3"/>
    </row>
    <row r="257" spans="1:27" ht="12.75" customHeight="1" x14ac:dyDescent="0.2">
      <c r="A257" s="166"/>
      <c r="B257" s="174" t="s">
        <v>132</v>
      </c>
      <c r="C257" s="163" t="s">
        <v>133</v>
      </c>
      <c r="D257" s="163" t="s">
        <v>134</v>
      </c>
      <c r="E257" s="163" t="s">
        <v>135</v>
      </c>
      <c r="F257" s="163" t="s">
        <v>136</v>
      </c>
      <c r="G257" s="163" t="s">
        <v>137</v>
      </c>
      <c r="H257" s="163" t="s">
        <v>138</v>
      </c>
      <c r="I257" s="163" t="s">
        <v>139</v>
      </c>
      <c r="J257" s="163" t="s">
        <v>140</v>
      </c>
      <c r="K257" s="163" t="s">
        <v>141</v>
      </c>
      <c r="L257" s="163" t="s">
        <v>142</v>
      </c>
      <c r="M257" s="163" t="s">
        <v>143</v>
      </c>
      <c r="N257" s="176" t="s">
        <v>144</v>
      </c>
      <c r="O257" s="163" t="s">
        <v>145</v>
      </c>
      <c r="P257" s="163" t="s">
        <v>146</v>
      </c>
      <c r="Q257" s="163" t="s">
        <v>147</v>
      </c>
      <c r="R257" s="163" t="s">
        <v>148</v>
      </c>
      <c r="S257" s="163" t="s">
        <v>149</v>
      </c>
      <c r="T257" s="163" t="s">
        <v>150</v>
      </c>
      <c r="U257" s="163" t="s">
        <v>151</v>
      </c>
      <c r="V257" s="163" t="s">
        <v>152</v>
      </c>
      <c r="W257" s="163" t="s">
        <v>153</v>
      </c>
      <c r="X257" s="163" t="s">
        <v>154</v>
      </c>
      <c r="Y257" s="163" t="s">
        <v>155</v>
      </c>
    </row>
    <row r="258" spans="1:27" ht="11.25" customHeight="1" x14ac:dyDescent="0.2">
      <c r="A258" s="167"/>
      <c r="B258" s="175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7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94">
        <f>A223</f>
        <v>41579</v>
      </c>
      <c r="B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2630.13</v>
      </c>
      <c r="C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2674.7</v>
      </c>
      <c r="D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2695.73</v>
      </c>
      <c r="E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2695.75</v>
      </c>
      <c r="F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2700.45</v>
      </c>
      <c r="G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2697.3199999999997</v>
      </c>
      <c r="H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2646.18</v>
      </c>
      <c r="I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2795.5099999999998</v>
      </c>
      <c r="J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2737.79</v>
      </c>
      <c r="K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2813.87</v>
      </c>
      <c r="L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2781.2999999999997</v>
      </c>
      <c r="M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2666.45</v>
      </c>
      <c r="N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2696.95</v>
      </c>
      <c r="O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2721.58</v>
      </c>
      <c r="P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2729.39</v>
      </c>
      <c r="Q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2724.75</v>
      </c>
      <c r="R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2894.35</v>
      </c>
      <c r="S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2902.34</v>
      </c>
      <c r="T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2733.83</v>
      </c>
      <c r="U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2624.99</v>
      </c>
      <c r="V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2617.41</v>
      </c>
      <c r="W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2575.0099999999998</v>
      </c>
      <c r="X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2592.3599999999997</v>
      </c>
      <c r="Y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2586.67</v>
      </c>
      <c r="AA259" s="95"/>
    </row>
    <row r="260" spans="1:27" x14ac:dyDescent="0.2">
      <c r="A260" s="94">
        <f>A259+1</f>
        <v>41580</v>
      </c>
      <c r="B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2593.38</v>
      </c>
      <c r="C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2640.24</v>
      </c>
      <c r="D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2665.74</v>
      </c>
      <c r="E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2670.1099999999997</v>
      </c>
      <c r="F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2684.02</v>
      </c>
      <c r="G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2666.21</v>
      </c>
      <c r="H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2645.1499999999996</v>
      </c>
      <c r="I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2625.4399999999996</v>
      </c>
      <c r="J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2578.46</v>
      </c>
      <c r="K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2757.43</v>
      </c>
      <c r="L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2741.5099999999998</v>
      </c>
      <c r="M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2757.71</v>
      </c>
      <c r="N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2769.18</v>
      </c>
      <c r="O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2774.95</v>
      </c>
      <c r="P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2786.13</v>
      </c>
      <c r="Q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2817.19</v>
      </c>
      <c r="R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2830.5099999999998</v>
      </c>
      <c r="S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2812.3599999999997</v>
      </c>
      <c r="T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2625.13</v>
      </c>
      <c r="U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2587.66</v>
      </c>
      <c r="V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2570.4499999999998</v>
      </c>
      <c r="W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2588.8000000000002</v>
      </c>
      <c r="X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2636.33</v>
      </c>
      <c r="Y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2575.0499999999997</v>
      </c>
    </row>
    <row r="261" spans="1:27" x14ac:dyDescent="0.2">
      <c r="A261" s="94">
        <f t="shared" ref="A261:A288" si="7">A260+1</f>
        <v>41581</v>
      </c>
      <c r="B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2605.5699999999997</v>
      </c>
      <c r="C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2641.22</v>
      </c>
      <c r="D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2671.2799999999997</v>
      </c>
      <c r="E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2685.85</v>
      </c>
      <c r="F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2690.66</v>
      </c>
      <c r="G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2667.8199999999997</v>
      </c>
      <c r="H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2659.21</v>
      </c>
      <c r="I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2650.58</v>
      </c>
      <c r="J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2614.89</v>
      </c>
      <c r="K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2802.85</v>
      </c>
      <c r="L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2778.6099999999997</v>
      </c>
      <c r="M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2772.7999999999997</v>
      </c>
      <c r="N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2784.9</v>
      </c>
      <c r="O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2834.74</v>
      </c>
      <c r="P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2868.9</v>
      </c>
      <c r="Q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2876.06</v>
      </c>
      <c r="R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2868.63</v>
      </c>
      <c r="S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2844.06</v>
      </c>
      <c r="T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2636.91</v>
      </c>
      <c r="U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2570.8999999999996</v>
      </c>
      <c r="V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2566.12</v>
      </c>
      <c r="W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2598.17</v>
      </c>
      <c r="X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2647.04</v>
      </c>
      <c r="Y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2579.7399999999998</v>
      </c>
    </row>
    <row r="262" spans="1:27" x14ac:dyDescent="0.2">
      <c r="A262" s="94">
        <f t="shared" si="7"/>
        <v>41582</v>
      </c>
      <c r="B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2605.42</v>
      </c>
      <c r="C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2641.31</v>
      </c>
      <c r="D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2671.35</v>
      </c>
      <c r="E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2685.56</v>
      </c>
      <c r="F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2690.21</v>
      </c>
      <c r="G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2667.39</v>
      </c>
      <c r="H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2658.39</v>
      </c>
      <c r="I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2648.84</v>
      </c>
      <c r="J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2613.1999999999998</v>
      </c>
      <c r="K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2802.09</v>
      </c>
      <c r="L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2778.27</v>
      </c>
      <c r="M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2772.3</v>
      </c>
      <c r="N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2784.39</v>
      </c>
      <c r="O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2833.88</v>
      </c>
      <c r="P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2868.52</v>
      </c>
      <c r="Q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2876.01</v>
      </c>
      <c r="R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2868.22</v>
      </c>
      <c r="S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2843.42</v>
      </c>
      <c r="T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2636.41</v>
      </c>
      <c r="U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2572.02</v>
      </c>
      <c r="V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2565.4499999999998</v>
      </c>
      <c r="W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2597.52</v>
      </c>
      <c r="X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2641.95</v>
      </c>
      <c r="Y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2584.5500000000002</v>
      </c>
    </row>
    <row r="263" spans="1:27" x14ac:dyDescent="0.2">
      <c r="A263" s="94">
        <f t="shared" si="7"/>
        <v>41583</v>
      </c>
      <c r="B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2622.19</v>
      </c>
      <c r="C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2662.44</v>
      </c>
      <c r="D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2681.7799999999997</v>
      </c>
      <c r="E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2698.8199999999997</v>
      </c>
      <c r="F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2698.73</v>
      </c>
      <c r="G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2678.18</v>
      </c>
      <c r="H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2647.15</v>
      </c>
      <c r="I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2787.49</v>
      </c>
      <c r="J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2759.56</v>
      </c>
      <c r="K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2854.62</v>
      </c>
      <c r="L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2847.67</v>
      </c>
      <c r="M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2735.87</v>
      </c>
      <c r="N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2744.9399999999996</v>
      </c>
      <c r="O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2782.24</v>
      </c>
      <c r="P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2749.6099999999997</v>
      </c>
      <c r="Q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2758.72</v>
      </c>
      <c r="R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2949.67</v>
      </c>
      <c r="S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2924.8999999999996</v>
      </c>
      <c r="T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2734.5299999999997</v>
      </c>
      <c r="U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2639.62</v>
      </c>
      <c r="V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2649.9</v>
      </c>
      <c r="W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2595.25</v>
      </c>
      <c r="X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2600.0500000000002</v>
      </c>
      <c r="Y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2580.2799999999997</v>
      </c>
    </row>
    <row r="264" spans="1:27" x14ac:dyDescent="0.2">
      <c r="A264" s="94">
        <f t="shared" si="7"/>
        <v>41584</v>
      </c>
      <c r="B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2646.77</v>
      </c>
      <c r="C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2686.27</v>
      </c>
      <c r="D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2716.35</v>
      </c>
      <c r="E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2730.29</v>
      </c>
      <c r="F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2725.5499999999997</v>
      </c>
      <c r="G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2712.2799999999997</v>
      </c>
      <c r="H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2658.67</v>
      </c>
      <c r="I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2812.21</v>
      </c>
      <c r="J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2777.63</v>
      </c>
      <c r="K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2879.46</v>
      </c>
      <c r="L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2872.8999999999996</v>
      </c>
      <c r="M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2740.59</v>
      </c>
      <c r="N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2768.09</v>
      </c>
      <c r="O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2782.29</v>
      </c>
      <c r="P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2782.24</v>
      </c>
      <c r="Q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2792.22</v>
      </c>
      <c r="R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2998.12</v>
      </c>
      <c r="S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2970.2</v>
      </c>
      <c r="T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2749.22</v>
      </c>
      <c r="U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2685.7799999999997</v>
      </c>
      <c r="V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2706.44</v>
      </c>
      <c r="W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2636.33</v>
      </c>
      <c r="X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2613.15</v>
      </c>
      <c r="Y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2598.5</v>
      </c>
    </row>
    <row r="265" spans="1:27" x14ac:dyDescent="0.2">
      <c r="A265" s="94">
        <f t="shared" si="7"/>
        <v>41585</v>
      </c>
      <c r="B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2638.51</v>
      </c>
      <c r="C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2693.5699999999997</v>
      </c>
      <c r="D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2720.13</v>
      </c>
      <c r="E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2729.59</v>
      </c>
      <c r="F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2724.94</v>
      </c>
      <c r="G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2720.45</v>
      </c>
      <c r="H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2669.92</v>
      </c>
      <c r="I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2817.6499999999996</v>
      </c>
      <c r="J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2749.16</v>
      </c>
      <c r="K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2829.41</v>
      </c>
      <c r="L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2789.79</v>
      </c>
      <c r="M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2669.09</v>
      </c>
      <c r="N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2691.48</v>
      </c>
      <c r="O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2707.1</v>
      </c>
      <c r="P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2703.3</v>
      </c>
      <c r="Q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2691.99</v>
      </c>
      <c r="R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2829.81</v>
      </c>
      <c r="S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2802.92</v>
      </c>
      <c r="T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2689.93</v>
      </c>
      <c r="U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2669.87</v>
      </c>
      <c r="V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2689.66</v>
      </c>
      <c r="W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2616.3599999999997</v>
      </c>
      <c r="X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2599.89</v>
      </c>
      <c r="Y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2580.56</v>
      </c>
    </row>
    <row r="266" spans="1:27" x14ac:dyDescent="0.2">
      <c r="A266" s="94">
        <f t="shared" si="7"/>
        <v>41586</v>
      </c>
      <c r="B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2607.6999999999998</v>
      </c>
      <c r="C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2649.73</v>
      </c>
      <c r="D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2665.55</v>
      </c>
      <c r="E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2685.83</v>
      </c>
      <c r="F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2685.7799999999997</v>
      </c>
      <c r="G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2669.84</v>
      </c>
      <c r="H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2622.39</v>
      </c>
      <c r="I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2767.74</v>
      </c>
      <c r="J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2707.24</v>
      </c>
      <c r="K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2763.98</v>
      </c>
      <c r="L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2735.25</v>
      </c>
      <c r="M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2648.72</v>
      </c>
      <c r="N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2669.68</v>
      </c>
      <c r="O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2684.38</v>
      </c>
      <c r="P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2691.99</v>
      </c>
      <c r="Q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2692.06</v>
      </c>
      <c r="R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2779.52</v>
      </c>
      <c r="S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2760.4399999999996</v>
      </c>
      <c r="T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2593.1099999999997</v>
      </c>
      <c r="U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2569.3999999999996</v>
      </c>
      <c r="V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2583.52</v>
      </c>
      <c r="W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2593.81</v>
      </c>
      <c r="X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2657.93</v>
      </c>
      <c r="Y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2587.16</v>
      </c>
    </row>
    <row r="267" spans="1:27" x14ac:dyDescent="0.2">
      <c r="A267" s="94">
        <f t="shared" si="7"/>
        <v>41587</v>
      </c>
      <c r="B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2578.8000000000002</v>
      </c>
      <c r="C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2626.48</v>
      </c>
      <c r="D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2655.49</v>
      </c>
      <c r="E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2673.08</v>
      </c>
      <c r="F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2677.5699999999997</v>
      </c>
      <c r="G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2672.84</v>
      </c>
      <c r="H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2630.73</v>
      </c>
      <c r="I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2619.1999999999998</v>
      </c>
      <c r="J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2590.5299999999997</v>
      </c>
      <c r="K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2748.66</v>
      </c>
      <c r="L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2718.0699999999997</v>
      </c>
      <c r="M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2727.84</v>
      </c>
      <c r="N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2727.81</v>
      </c>
      <c r="O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2770</v>
      </c>
      <c r="P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2791.92</v>
      </c>
      <c r="Q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2816.38</v>
      </c>
      <c r="R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2797.18</v>
      </c>
      <c r="S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2760.29</v>
      </c>
      <c r="T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2577.23</v>
      </c>
      <c r="U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2610.0499999999997</v>
      </c>
      <c r="V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2600.14</v>
      </c>
      <c r="W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2602.1</v>
      </c>
      <c r="X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2649.14</v>
      </c>
      <c r="Y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2582.77</v>
      </c>
    </row>
    <row r="268" spans="1:27" x14ac:dyDescent="0.2">
      <c r="A268" s="94">
        <f t="shared" si="7"/>
        <v>41588</v>
      </c>
      <c r="B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2592.83</v>
      </c>
      <c r="C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2634.2799999999997</v>
      </c>
      <c r="D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2668.18</v>
      </c>
      <c r="E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2677.18</v>
      </c>
      <c r="F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2681.8199999999997</v>
      </c>
      <c r="G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2686.64</v>
      </c>
      <c r="H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2642.69</v>
      </c>
      <c r="I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2614.37</v>
      </c>
      <c r="J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2571.87</v>
      </c>
      <c r="K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2731.77</v>
      </c>
      <c r="L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2688.7799999999997</v>
      </c>
      <c r="M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2684.27</v>
      </c>
      <c r="N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2721.59</v>
      </c>
      <c r="O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2741.5299999999997</v>
      </c>
      <c r="P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2751.91</v>
      </c>
      <c r="Q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2762.72</v>
      </c>
      <c r="R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2778.75</v>
      </c>
      <c r="S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2727.43</v>
      </c>
      <c r="T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2562.9499999999998</v>
      </c>
      <c r="U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2603.35</v>
      </c>
      <c r="V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2599.1099999999997</v>
      </c>
      <c r="W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2585.79</v>
      </c>
      <c r="X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2651.59</v>
      </c>
      <c r="Y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2584.25</v>
      </c>
    </row>
    <row r="269" spans="1:27" x14ac:dyDescent="0.2">
      <c r="A269" s="94">
        <f t="shared" si="7"/>
        <v>41589</v>
      </c>
      <c r="B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2597.9699999999998</v>
      </c>
      <c r="C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2638.49</v>
      </c>
      <c r="D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2661.64</v>
      </c>
      <c r="E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2677.79</v>
      </c>
      <c r="F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2682.09</v>
      </c>
      <c r="G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2665.93</v>
      </c>
      <c r="H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2611.96</v>
      </c>
      <c r="I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2749.0099999999998</v>
      </c>
      <c r="J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2695.7799999999997</v>
      </c>
      <c r="K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2745.1</v>
      </c>
      <c r="L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2721.63</v>
      </c>
      <c r="M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2625.5699999999997</v>
      </c>
      <c r="N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2648.44</v>
      </c>
      <c r="O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2662.14</v>
      </c>
      <c r="P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2665.68</v>
      </c>
      <c r="Q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2658.5299999999997</v>
      </c>
      <c r="R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2763.2799999999997</v>
      </c>
      <c r="S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2743.86</v>
      </c>
      <c r="T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2604.41</v>
      </c>
      <c r="U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2576.0500000000002</v>
      </c>
      <c r="V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2573.79</v>
      </c>
      <c r="W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2593.56</v>
      </c>
      <c r="X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2638.3199999999997</v>
      </c>
      <c r="Y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2578.6099999999997</v>
      </c>
    </row>
    <row r="270" spans="1:27" x14ac:dyDescent="0.2">
      <c r="A270" s="94">
        <f t="shared" si="7"/>
        <v>41590</v>
      </c>
      <c r="B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2583.81</v>
      </c>
      <c r="C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2626.02</v>
      </c>
      <c r="D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2647.67</v>
      </c>
      <c r="E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2662.84</v>
      </c>
      <c r="F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2662.8199999999997</v>
      </c>
      <c r="G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2647.7599999999998</v>
      </c>
      <c r="H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2599.85</v>
      </c>
      <c r="I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2733.54</v>
      </c>
      <c r="J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2681.83</v>
      </c>
      <c r="K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2733.08</v>
      </c>
      <c r="L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2706.14</v>
      </c>
      <c r="M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2626.72</v>
      </c>
      <c r="N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2649.48</v>
      </c>
      <c r="O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2663.27</v>
      </c>
      <c r="P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2666.76</v>
      </c>
      <c r="Q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2659.74</v>
      </c>
      <c r="R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2766.77</v>
      </c>
      <c r="S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2748.44</v>
      </c>
      <c r="T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2606.6799999999998</v>
      </c>
      <c r="U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2573.25</v>
      </c>
      <c r="V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2575.3199999999997</v>
      </c>
      <c r="W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2592.92</v>
      </c>
      <c r="X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2629.24</v>
      </c>
      <c r="Y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2577.8599999999997</v>
      </c>
    </row>
    <row r="271" spans="1:27" x14ac:dyDescent="0.2">
      <c r="A271" s="94">
        <f t="shared" si="7"/>
        <v>41591</v>
      </c>
      <c r="B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2583.5699999999997</v>
      </c>
      <c r="C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2625.73</v>
      </c>
      <c r="D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2658.71</v>
      </c>
      <c r="E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2662.56</v>
      </c>
      <c r="F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2662.67</v>
      </c>
      <c r="G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2666.65</v>
      </c>
      <c r="H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2612.88</v>
      </c>
      <c r="I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2725.0699999999997</v>
      </c>
      <c r="J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2670.81</v>
      </c>
      <c r="K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2706.05</v>
      </c>
      <c r="L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2688.8199999999997</v>
      </c>
      <c r="M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2605.1</v>
      </c>
      <c r="N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2619.89</v>
      </c>
      <c r="O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2649.29</v>
      </c>
      <c r="P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2642.62</v>
      </c>
      <c r="Q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2646.0299999999997</v>
      </c>
      <c r="R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2746.06</v>
      </c>
      <c r="S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2706.74</v>
      </c>
      <c r="T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2605.8199999999997</v>
      </c>
      <c r="U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2562.96</v>
      </c>
      <c r="V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2574.71</v>
      </c>
      <c r="W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2589.7799999999997</v>
      </c>
      <c r="X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2625.99</v>
      </c>
      <c r="Y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2573.94</v>
      </c>
    </row>
    <row r="272" spans="1:27" x14ac:dyDescent="0.2">
      <c r="A272" s="94">
        <f t="shared" si="7"/>
        <v>41592</v>
      </c>
      <c r="B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2589.64</v>
      </c>
      <c r="C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2632.7799999999997</v>
      </c>
      <c r="D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2658.64</v>
      </c>
      <c r="E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2662.51</v>
      </c>
      <c r="F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2666.42</v>
      </c>
      <c r="G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2658.8599999999997</v>
      </c>
      <c r="H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2612.6099999999997</v>
      </c>
      <c r="I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2724.99</v>
      </c>
      <c r="J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2670.75</v>
      </c>
      <c r="K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2702.19</v>
      </c>
      <c r="L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2685.9399999999996</v>
      </c>
      <c r="M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2600.1099999999997</v>
      </c>
      <c r="N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2611.64</v>
      </c>
      <c r="O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2630.3</v>
      </c>
      <c r="P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2633.54</v>
      </c>
      <c r="Q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2636.73</v>
      </c>
      <c r="R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2723.48</v>
      </c>
      <c r="S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2670.4399999999996</v>
      </c>
      <c r="T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2575.44</v>
      </c>
      <c r="U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2562.8599999999997</v>
      </c>
      <c r="V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2574.5699999999997</v>
      </c>
      <c r="W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2593.8599999999997</v>
      </c>
      <c r="X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2622.2799999999997</v>
      </c>
      <c r="Y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2576.2399999999998</v>
      </c>
    </row>
    <row r="273" spans="1:25" x14ac:dyDescent="0.2">
      <c r="A273" s="94">
        <f t="shared" si="7"/>
        <v>41593</v>
      </c>
      <c r="B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2586.59</v>
      </c>
      <c r="C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2629.96</v>
      </c>
      <c r="D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2656.31</v>
      </c>
      <c r="E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2660.0299999999997</v>
      </c>
      <c r="F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2664.16</v>
      </c>
      <c r="G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2652.37</v>
      </c>
      <c r="H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2604.04</v>
      </c>
      <c r="I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2714.96</v>
      </c>
      <c r="J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2668.18</v>
      </c>
      <c r="K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2732.95</v>
      </c>
      <c r="L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2728.48</v>
      </c>
      <c r="M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2614.52</v>
      </c>
      <c r="N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2620.63</v>
      </c>
      <c r="O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2629.99</v>
      </c>
      <c r="P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2633.2</v>
      </c>
      <c r="Q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2626.79</v>
      </c>
      <c r="R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2701.6099999999997</v>
      </c>
      <c r="S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2670.6</v>
      </c>
      <c r="T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2575.1799999999998</v>
      </c>
      <c r="U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2563.0099999999998</v>
      </c>
      <c r="V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2574.91</v>
      </c>
      <c r="W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2592.41</v>
      </c>
      <c r="X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2627.69</v>
      </c>
      <c r="Y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2576.87</v>
      </c>
    </row>
    <row r="274" spans="1:25" x14ac:dyDescent="0.2">
      <c r="A274" s="94">
        <f t="shared" si="7"/>
        <v>41594</v>
      </c>
      <c r="B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2576.5099999999998</v>
      </c>
      <c r="C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2632.54</v>
      </c>
      <c r="D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2666.92</v>
      </c>
      <c r="E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2676.0299999999997</v>
      </c>
      <c r="F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2676.04</v>
      </c>
      <c r="G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2662.77</v>
      </c>
      <c r="H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2634.72</v>
      </c>
      <c r="I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2608.4699999999998</v>
      </c>
      <c r="J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2572.7599999999998</v>
      </c>
      <c r="K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2703.84</v>
      </c>
      <c r="L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2690.23</v>
      </c>
      <c r="M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2676.43</v>
      </c>
      <c r="N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2694.29</v>
      </c>
      <c r="O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2708.23</v>
      </c>
      <c r="P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2722.92</v>
      </c>
      <c r="Q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2743.12</v>
      </c>
      <c r="R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2738.24</v>
      </c>
      <c r="S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2687.79</v>
      </c>
      <c r="T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2596.64</v>
      </c>
      <c r="U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2596.4</v>
      </c>
      <c r="V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2596.6099999999997</v>
      </c>
      <c r="W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2599.2199999999998</v>
      </c>
      <c r="X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2635.2</v>
      </c>
      <c r="Y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2576.6799999999998</v>
      </c>
    </row>
    <row r="275" spans="1:25" x14ac:dyDescent="0.2">
      <c r="A275" s="94">
        <f t="shared" si="7"/>
        <v>41595</v>
      </c>
      <c r="B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2571.5099999999998</v>
      </c>
      <c r="C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2610.56</v>
      </c>
      <c r="D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2633.89</v>
      </c>
      <c r="E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2646.47</v>
      </c>
      <c r="F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2650.41</v>
      </c>
      <c r="G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2614.25</v>
      </c>
      <c r="H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2642.88</v>
      </c>
      <c r="I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2615.04</v>
      </c>
      <c r="J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2579.1099999999997</v>
      </c>
      <c r="K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2743.02</v>
      </c>
      <c r="L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2694.3999999999996</v>
      </c>
      <c r="M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2685.16</v>
      </c>
      <c r="N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2681.06</v>
      </c>
      <c r="O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2685.35</v>
      </c>
      <c r="P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2681.21</v>
      </c>
      <c r="Q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2663.74</v>
      </c>
      <c r="R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2643.6099999999997</v>
      </c>
      <c r="S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2607.7399999999998</v>
      </c>
      <c r="T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2595.73</v>
      </c>
      <c r="U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2595.91</v>
      </c>
      <c r="V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2596.64</v>
      </c>
      <c r="W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2598.56</v>
      </c>
      <c r="X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2683.0299999999997</v>
      </c>
      <c r="Y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2582.13</v>
      </c>
    </row>
    <row r="276" spans="1:25" x14ac:dyDescent="0.2">
      <c r="A276" s="94">
        <f t="shared" si="7"/>
        <v>41596</v>
      </c>
      <c r="B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2568.29</v>
      </c>
      <c r="C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2608.7399999999998</v>
      </c>
      <c r="D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2636.16</v>
      </c>
      <c r="E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2650.92</v>
      </c>
      <c r="F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2647.14</v>
      </c>
      <c r="G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2622.3599999999997</v>
      </c>
      <c r="H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2589.64</v>
      </c>
      <c r="I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2696.62</v>
      </c>
      <c r="J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2636.66</v>
      </c>
      <c r="K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2673.33</v>
      </c>
      <c r="L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2661.8199999999997</v>
      </c>
      <c r="M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2585.52</v>
      </c>
      <c r="N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2605.42</v>
      </c>
      <c r="O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2602.48</v>
      </c>
      <c r="P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2611.3599999999997</v>
      </c>
      <c r="Q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2614.37</v>
      </c>
      <c r="R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2688.95</v>
      </c>
      <c r="S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2652.55</v>
      </c>
      <c r="T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2603.58</v>
      </c>
      <c r="U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2599.3999999999996</v>
      </c>
      <c r="V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2599.5699999999997</v>
      </c>
      <c r="W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2591.69</v>
      </c>
      <c r="X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2671.1</v>
      </c>
      <c r="Y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2577.5699999999997</v>
      </c>
    </row>
    <row r="277" spans="1:25" x14ac:dyDescent="0.2">
      <c r="A277" s="94">
        <f t="shared" si="7"/>
        <v>41597</v>
      </c>
      <c r="B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2568.7399999999998</v>
      </c>
      <c r="C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2608.87</v>
      </c>
      <c r="D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2636.73</v>
      </c>
      <c r="E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2651.23</v>
      </c>
      <c r="F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2647.47</v>
      </c>
      <c r="G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2622.81</v>
      </c>
      <c r="H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2590.1799999999998</v>
      </c>
      <c r="I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2696.63</v>
      </c>
      <c r="J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2635.83</v>
      </c>
      <c r="K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2672.21</v>
      </c>
      <c r="L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2660.7799999999997</v>
      </c>
      <c r="M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2584.37</v>
      </c>
      <c r="N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2604.5099999999998</v>
      </c>
      <c r="O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2601.52</v>
      </c>
      <c r="P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2610.56</v>
      </c>
      <c r="Q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2613.7799999999997</v>
      </c>
      <c r="R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2688.56</v>
      </c>
      <c r="S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2652.25</v>
      </c>
      <c r="T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2601.84</v>
      </c>
      <c r="U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2598.1999999999998</v>
      </c>
      <c r="V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2598.4299999999998</v>
      </c>
      <c r="W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2590.81</v>
      </c>
      <c r="X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2667.75</v>
      </c>
      <c r="Y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2576.6999999999998</v>
      </c>
    </row>
    <row r="278" spans="1:25" x14ac:dyDescent="0.2">
      <c r="A278" s="94">
        <f t="shared" si="7"/>
        <v>41598</v>
      </c>
      <c r="B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2571.66</v>
      </c>
      <c r="C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2622.54</v>
      </c>
      <c r="D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2644</v>
      </c>
      <c r="E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2647.73</v>
      </c>
      <c r="F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2640.31</v>
      </c>
      <c r="G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2636.8199999999997</v>
      </c>
      <c r="H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2599.63</v>
      </c>
      <c r="I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2696.91</v>
      </c>
      <c r="J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2626.06</v>
      </c>
      <c r="K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2660.22</v>
      </c>
      <c r="L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2623.87</v>
      </c>
      <c r="M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2597.59</v>
      </c>
      <c r="N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2574.17</v>
      </c>
      <c r="O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2565.2799999999997</v>
      </c>
      <c r="P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2562.4299999999998</v>
      </c>
      <c r="Q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2564.66</v>
      </c>
      <c r="R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2630.37</v>
      </c>
      <c r="S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2606.19</v>
      </c>
      <c r="T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2602.3999999999996</v>
      </c>
      <c r="U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2598.5299999999997</v>
      </c>
      <c r="V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2573.15</v>
      </c>
      <c r="W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2593.0099999999998</v>
      </c>
      <c r="X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2701.77</v>
      </c>
      <c r="Y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2613.96</v>
      </c>
    </row>
    <row r="279" spans="1:25" x14ac:dyDescent="0.2">
      <c r="A279" s="94">
        <f t="shared" si="7"/>
        <v>41599</v>
      </c>
      <c r="B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2574.67</v>
      </c>
      <c r="C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2598.63</v>
      </c>
      <c r="D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2615.29</v>
      </c>
      <c r="E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2629.27</v>
      </c>
      <c r="F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2622.16</v>
      </c>
      <c r="G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2598.77</v>
      </c>
      <c r="H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2568.6</v>
      </c>
      <c r="I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2655.93</v>
      </c>
      <c r="J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2616.23</v>
      </c>
      <c r="K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2645.1499999999996</v>
      </c>
      <c r="L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2630.87</v>
      </c>
      <c r="M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2577.4299999999998</v>
      </c>
      <c r="N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2575.21</v>
      </c>
      <c r="O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2588.8999999999996</v>
      </c>
      <c r="P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2588.85</v>
      </c>
      <c r="Q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2580.3000000000002</v>
      </c>
      <c r="R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2647.31</v>
      </c>
      <c r="S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2605.81</v>
      </c>
      <c r="T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2603.66</v>
      </c>
      <c r="U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2600.23</v>
      </c>
      <c r="V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2600.1799999999998</v>
      </c>
      <c r="W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2593.23</v>
      </c>
      <c r="X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2697.71</v>
      </c>
      <c r="Y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2598.2599999999998</v>
      </c>
    </row>
    <row r="280" spans="1:25" x14ac:dyDescent="0.2">
      <c r="A280" s="94">
        <f t="shared" si="7"/>
        <v>41600</v>
      </c>
      <c r="B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2575.8599999999997</v>
      </c>
      <c r="C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2563.7999999999997</v>
      </c>
      <c r="D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2579.34</v>
      </c>
      <c r="E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2608.0699999999997</v>
      </c>
      <c r="F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2588.65</v>
      </c>
      <c r="G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2579.16</v>
      </c>
      <c r="H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2577.13</v>
      </c>
      <c r="I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2635.43</v>
      </c>
      <c r="J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2592.08</v>
      </c>
      <c r="K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2629.94</v>
      </c>
      <c r="L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2603.4699999999998</v>
      </c>
      <c r="M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2595.3000000000002</v>
      </c>
      <c r="N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2594.9499999999998</v>
      </c>
      <c r="O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2592.59</v>
      </c>
      <c r="P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2593.02</v>
      </c>
      <c r="Q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2592.1099999999997</v>
      </c>
      <c r="R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2612</v>
      </c>
      <c r="S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2590</v>
      </c>
      <c r="T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2605.17</v>
      </c>
      <c r="U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2600.65</v>
      </c>
      <c r="V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2604.5699999999997</v>
      </c>
      <c r="W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2594.9</v>
      </c>
      <c r="X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2717.8599999999997</v>
      </c>
      <c r="Y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2613.3199999999997</v>
      </c>
    </row>
    <row r="281" spans="1:25" x14ac:dyDescent="0.2">
      <c r="A281" s="94">
        <f t="shared" si="7"/>
        <v>41601</v>
      </c>
      <c r="B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2575.92</v>
      </c>
      <c r="C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2574.0500000000002</v>
      </c>
      <c r="D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2573.3000000000002</v>
      </c>
      <c r="E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2572.4899999999998</v>
      </c>
      <c r="F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2572.12</v>
      </c>
      <c r="G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2572.12</v>
      </c>
      <c r="H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2574.2199999999998</v>
      </c>
      <c r="I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2576.7399999999998</v>
      </c>
      <c r="J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2583.6099999999997</v>
      </c>
      <c r="K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2615.02</v>
      </c>
      <c r="L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2587.46</v>
      </c>
      <c r="M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2570.7399999999998</v>
      </c>
      <c r="N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2596.9299999999998</v>
      </c>
      <c r="O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2611.09</v>
      </c>
      <c r="P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2614.54</v>
      </c>
      <c r="Q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2633.06</v>
      </c>
      <c r="R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2630.5699999999997</v>
      </c>
      <c r="S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2601.4699999999998</v>
      </c>
      <c r="T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2598.8599999999997</v>
      </c>
      <c r="U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2597.9499999999998</v>
      </c>
      <c r="V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2596.67</v>
      </c>
      <c r="W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2606.85</v>
      </c>
      <c r="X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2734.85</v>
      </c>
      <c r="Y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2629.5299999999997</v>
      </c>
    </row>
    <row r="282" spans="1:25" x14ac:dyDescent="0.2">
      <c r="A282" s="94">
        <f t="shared" si="7"/>
        <v>41602</v>
      </c>
      <c r="B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2587.0099999999998</v>
      </c>
      <c r="C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2577.87</v>
      </c>
      <c r="D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2577.66</v>
      </c>
      <c r="E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2580.7799999999997</v>
      </c>
      <c r="F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2584.06</v>
      </c>
      <c r="G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2594.9299999999998</v>
      </c>
      <c r="H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2581.88</v>
      </c>
      <c r="I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2571.91</v>
      </c>
      <c r="J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2581.96</v>
      </c>
      <c r="K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2630.84</v>
      </c>
      <c r="L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2594.1099999999997</v>
      </c>
      <c r="M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2587.0299999999997</v>
      </c>
      <c r="N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2596.91</v>
      </c>
      <c r="O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2622.1</v>
      </c>
      <c r="P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2645.35</v>
      </c>
      <c r="Q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2649.42</v>
      </c>
      <c r="R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2630.35</v>
      </c>
      <c r="S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2567.85</v>
      </c>
      <c r="T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2596.6</v>
      </c>
      <c r="U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2597.9499999999998</v>
      </c>
      <c r="V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2599.1799999999998</v>
      </c>
      <c r="W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2606.2399999999998</v>
      </c>
      <c r="X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2751.64</v>
      </c>
      <c r="Y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2630.64</v>
      </c>
    </row>
    <row r="283" spans="1:25" x14ac:dyDescent="0.2">
      <c r="A283" s="94">
        <f t="shared" si="7"/>
        <v>41603</v>
      </c>
      <c r="B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2577.1799999999998</v>
      </c>
      <c r="C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2565.0500000000002</v>
      </c>
      <c r="D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2586.0299999999997</v>
      </c>
      <c r="E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2598.64</v>
      </c>
      <c r="F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2588.85</v>
      </c>
      <c r="G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2579.8599999999997</v>
      </c>
      <c r="H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2575.25</v>
      </c>
      <c r="I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2635.7799999999997</v>
      </c>
      <c r="J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2592.75</v>
      </c>
      <c r="K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2645.2</v>
      </c>
      <c r="L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2617.37</v>
      </c>
      <c r="M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2595.91</v>
      </c>
      <c r="N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2581.2399999999998</v>
      </c>
      <c r="O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2564.75</v>
      </c>
      <c r="P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2565.94</v>
      </c>
      <c r="Q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2576.08</v>
      </c>
      <c r="R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2623.0099999999998</v>
      </c>
      <c r="S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2600.5299999999997</v>
      </c>
      <c r="T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2604.39</v>
      </c>
      <c r="U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2605.2399999999998</v>
      </c>
      <c r="V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2605.91</v>
      </c>
      <c r="W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2595.1099999999997</v>
      </c>
      <c r="X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2729.95</v>
      </c>
      <c r="Y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2606.9499999999998</v>
      </c>
    </row>
    <row r="284" spans="1:25" x14ac:dyDescent="0.2">
      <c r="A284" s="94">
        <f t="shared" si="7"/>
        <v>41604</v>
      </c>
      <c r="B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2576.62</v>
      </c>
      <c r="C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2573.8199999999997</v>
      </c>
      <c r="D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2586.08</v>
      </c>
      <c r="E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2598.64</v>
      </c>
      <c r="F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2589.0699999999997</v>
      </c>
      <c r="G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2583</v>
      </c>
      <c r="H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2574.2399999999998</v>
      </c>
      <c r="I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2636.63</v>
      </c>
      <c r="J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2605.44</v>
      </c>
      <c r="K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2660.72</v>
      </c>
      <c r="L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2649.31</v>
      </c>
      <c r="M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2576.63</v>
      </c>
      <c r="N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2595.5699999999997</v>
      </c>
      <c r="O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2598.27</v>
      </c>
      <c r="P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2601.35</v>
      </c>
      <c r="Q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2592.54</v>
      </c>
      <c r="R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2679.96</v>
      </c>
      <c r="S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2641.55</v>
      </c>
      <c r="T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2604.0699999999997</v>
      </c>
      <c r="U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2604.81</v>
      </c>
      <c r="V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2605.1799999999998</v>
      </c>
      <c r="W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2592.38</v>
      </c>
      <c r="X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2708.89</v>
      </c>
      <c r="Y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2596.52</v>
      </c>
    </row>
    <row r="285" spans="1:25" x14ac:dyDescent="0.2">
      <c r="A285" s="94">
        <f t="shared" si="7"/>
        <v>41605</v>
      </c>
      <c r="B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2576.5</v>
      </c>
      <c r="C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2586.09</v>
      </c>
      <c r="D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2598.89</v>
      </c>
      <c r="E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2605.37</v>
      </c>
      <c r="F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2602.14</v>
      </c>
      <c r="G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2598.5500000000002</v>
      </c>
      <c r="H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2566.4899999999998</v>
      </c>
      <c r="I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2649.17</v>
      </c>
      <c r="J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2610.9299999999998</v>
      </c>
      <c r="K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2668.4</v>
      </c>
      <c r="L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2672.06</v>
      </c>
      <c r="M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2590.6</v>
      </c>
      <c r="N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2605</v>
      </c>
      <c r="O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2610.7199999999998</v>
      </c>
      <c r="P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2613.4899999999998</v>
      </c>
      <c r="Q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2616.75</v>
      </c>
      <c r="R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2700.67</v>
      </c>
      <c r="S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2651.54</v>
      </c>
      <c r="T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2604.1999999999998</v>
      </c>
      <c r="U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2604.17</v>
      </c>
      <c r="V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2605.1799999999998</v>
      </c>
      <c r="W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2592.5299999999997</v>
      </c>
      <c r="X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2689.58</v>
      </c>
      <c r="Y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2583.16</v>
      </c>
    </row>
    <row r="286" spans="1:25" x14ac:dyDescent="0.2">
      <c r="A286" s="94">
        <f t="shared" si="7"/>
        <v>41606</v>
      </c>
      <c r="B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2566.89</v>
      </c>
      <c r="C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2598.62</v>
      </c>
      <c r="D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2622.02</v>
      </c>
      <c r="E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2632.6499999999996</v>
      </c>
      <c r="F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2625.5699999999997</v>
      </c>
      <c r="G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2618.38</v>
      </c>
      <c r="H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2574.73</v>
      </c>
      <c r="I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2653.64</v>
      </c>
      <c r="J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2611.58</v>
      </c>
      <c r="K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2650.75</v>
      </c>
      <c r="L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2639.74</v>
      </c>
      <c r="M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2567.7199999999998</v>
      </c>
      <c r="N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2577.09</v>
      </c>
      <c r="O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2588.0699999999997</v>
      </c>
      <c r="P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2596.2799999999997</v>
      </c>
      <c r="Q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2617.7799999999997</v>
      </c>
      <c r="R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2702.3199999999997</v>
      </c>
      <c r="S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2653.48</v>
      </c>
      <c r="T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2598.6999999999998</v>
      </c>
      <c r="U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2599.5699999999997</v>
      </c>
      <c r="V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2600.5699999999997</v>
      </c>
      <c r="W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2591.54</v>
      </c>
      <c r="X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2679.5699999999997</v>
      </c>
      <c r="Y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2582.5500000000002</v>
      </c>
    </row>
    <row r="287" spans="1:25" x14ac:dyDescent="0.2">
      <c r="A287" s="94">
        <f t="shared" si="7"/>
        <v>41607</v>
      </c>
      <c r="B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2575.0299999999997</v>
      </c>
      <c r="C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2579.67</v>
      </c>
      <c r="D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2598.38</v>
      </c>
      <c r="E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2601.71</v>
      </c>
      <c r="F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2598.4</v>
      </c>
      <c r="G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2591.84</v>
      </c>
      <c r="H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2575.4699999999998</v>
      </c>
      <c r="I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2636.08</v>
      </c>
      <c r="J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2596.6499999999996</v>
      </c>
      <c r="K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2632.37</v>
      </c>
      <c r="L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2618.6099999999997</v>
      </c>
      <c r="M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2597.1</v>
      </c>
      <c r="N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2576.92</v>
      </c>
      <c r="O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2587.91</v>
      </c>
      <c r="P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2584.77</v>
      </c>
      <c r="Q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2579.64</v>
      </c>
      <c r="R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2653.7</v>
      </c>
      <c r="S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2617.7799999999997</v>
      </c>
      <c r="T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2602.4899999999998</v>
      </c>
      <c r="U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2599.87</v>
      </c>
      <c r="V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2601.3199999999997</v>
      </c>
      <c r="W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2592.3000000000002</v>
      </c>
      <c r="X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2707.27</v>
      </c>
      <c r="Y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2582.1999999999998</v>
      </c>
    </row>
    <row r="288" spans="1:25" x14ac:dyDescent="0.2">
      <c r="A288" s="94">
        <f t="shared" si="7"/>
        <v>41608</v>
      </c>
      <c r="B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2577.1799999999998</v>
      </c>
      <c r="C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2575.1499999999996</v>
      </c>
      <c r="D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2588.73</v>
      </c>
      <c r="E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2595.9699999999998</v>
      </c>
      <c r="F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2592.37</v>
      </c>
      <c r="G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2599.15</v>
      </c>
      <c r="H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2581.54</v>
      </c>
      <c r="I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2580.7399999999998</v>
      </c>
      <c r="J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2582.29</v>
      </c>
      <c r="K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2598.52</v>
      </c>
      <c r="L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2579.31</v>
      </c>
      <c r="M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2566.35</v>
      </c>
      <c r="N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2588.3000000000002</v>
      </c>
      <c r="O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2598.79</v>
      </c>
      <c r="P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2605.8199999999997</v>
      </c>
      <c r="Q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2613.27</v>
      </c>
      <c r="R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2610.6799999999998</v>
      </c>
      <c r="S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2592.88</v>
      </c>
      <c r="T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2597.6499999999996</v>
      </c>
      <c r="U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2597.41</v>
      </c>
      <c r="V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2599.0099999999998</v>
      </c>
      <c r="W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2597.0500000000002</v>
      </c>
      <c r="X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2715.72</v>
      </c>
      <c r="Y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2581.75</v>
      </c>
    </row>
    <row r="290" spans="1:27" s="105" customFormat="1" ht="19.5" customHeight="1" x14ac:dyDescent="0.25">
      <c r="A290" s="103" t="s">
        <v>157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7" x14ac:dyDescent="0.25">
      <c r="A291" s="102" t="s">
        <v>159</v>
      </c>
      <c r="B291" s="93"/>
      <c r="C291" s="93"/>
      <c r="D291" s="93"/>
    </row>
    <row r="292" spans="1:27" ht="12.75" x14ac:dyDescent="0.2">
      <c r="A292" s="165" t="s">
        <v>50</v>
      </c>
      <c r="B292" s="168" t="s">
        <v>131</v>
      </c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70"/>
    </row>
    <row r="293" spans="1:27" ht="12.75" x14ac:dyDescent="0.2">
      <c r="A293" s="166"/>
      <c r="B293" s="171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3"/>
    </row>
    <row r="294" spans="1:27" ht="12.75" customHeight="1" x14ac:dyDescent="0.2">
      <c r="A294" s="166"/>
      <c r="B294" s="174" t="s">
        <v>132</v>
      </c>
      <c r="C294" s="163" t="s">
        <v>133</v>
      </c>
      <c r="D294" s="163" t="s">
        <v>134</v>
      </c>
      <c r="E294" s="163" t="s">
        <v>135</v>
      </c>
      <c r="F294" s="163" t="s">
        <v>136</v>
      </c>
      <c r="G294" s="163" t="s">
        <v>137</v>
      </c>
      <c r="H294" s="163" t="s">
        <v>138</v>
      </c>
      <c r="I294" s="163" t="s">
        <v>139</v>
      </c>
      <c r="J294" s="163" t="s">
        <v>140</v>
      </c>
      <c r="K294" s="163" t="s">
        <v>141</v>
      </c>
      <c r="L294" s="163" t="s">
        <v>142</v>
      </c>
      <c r="M294" s="163" t="s">
        <v>143</v>
      </c>
      <c r="N294" s="176" t="s">
        <v>144</v>
      </c>
      <c r="O294" s="163" t="s">
        <v>145</v>
      </c>
      <c r="P294" s="163" t="s">
        <v>146</v>
      </c>
      <c r="Q294" s="163" t="s">
        <v>147</v>
      </c>
      <c r="R294" s="163" t="s">
        <v>148</v>
      </c>
      <c r="S294" s="163" t="s">
        <v>149</v>
      </c>
      <c r="T294" s="163" t="s">
        <v>150</v>
      </c>
      <c r="U294" s="163" t="s">
        <v>151</v>
      </c>
      <c r="V294" s="163" t="s">
        <v>152</v>
      </c>
      <c r="W294" s="163" t="s">
        <v>153</v>
      </c>
      <c r="X294" s="163" t="s">
        <v>154</v>
      </c>
      <c r="Y294" s="163" t="s">
        <v>155</v>
      </c>
    </row>
    <row r="295" spans="1:27" ht="11.25" customHeight="1" x14ac:dyDescent="0.2">
      <c r="A295" s="167"/>
      <c r="B295" s="175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7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94">
        <f>A259</f>
        <v>41579</v>
      </c>
      <c r="B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3011.65</v>
      </c>
      <c r="C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3063.07</v>
      </c>
      <c r="D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3087.34</v>
      </c>
      <c r="E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3087.37</v>
      </c>
      <c r="F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3092.79</v>
      </c>
      <c r="G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3089.1800000000003</v>
      </c>
      <c r="H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3030.17</v>
      </c>
      <c r="I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3202.4900000000002</v>
      </c>
      <c r="J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3135.8900000000003</v>
      </c>
      <c r="K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3223.6800000000003</v>
      </c>
      <c r="L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3186.1000000000004</v>
      </c>
      <c r="M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3053.56</v>
      </c>
      <c r="N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3088.75</v>
      </c>
      <c r="O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3117.1800000000003</v>
      </c>
      <c r="P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3126.19</v>
      </c>
      <c r="Q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3120.84</v>
      </c>
      <c r="R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3316.56</v>
      </c>
      <c r="S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3325.78</v>
      </c>
      <c r="T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3131.31</v>
      </c>
      <c r="U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3005.71</v>
      </c>
      <c r="V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2996.96</v>
      </c>
      <c r="W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2948.03</v>
      </c>
      <c r="X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2968.0600000000004</v>
      </c>
      <c r="Y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2961.48</v>
      </c>
      <c r="AA296" s="95"/>
    </row>
    <row r="297" spans="1:27" x14ac:dyDescent="0.2">
      <c r="A297" s="94">
        <f>A296+1</f>
        <v>41580</v>
      </c>
      <c r="B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2969.2400000000002</v>
      </c>
      <c r="C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3023.31</v>
      </c>
      <c r="D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3052.7400000000002</v>
      </c>
      <c r="E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3057.78</v>
      </c>
      <c r="F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3073.83</v>
      </c>
      <c r="G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3053.28</v>
      </c>
      <c r="H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3028.9700000000003</v>
      </c>
      <c r="I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3006.2200000000003</v>
      </c>
      <c r="J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2952.01</v>
      </c>
      <c r="K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3158.55</v>
      </c>
      <c r="L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3140.1800000000003</v>
      </c>
      <c r="M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3158.88</v>
      </c>
      <c r="N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3172.11</v>
      </c>
      <c r="O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3178.76</v>
      </c>
      <c r="P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3191.67</v>
      </c>
      <c r="Q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3227.51</v>
      </c>
      <c r="R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3242.88</v>
      </c>
      <c r="S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3221.9300000000003</v>
      </c>
      <c r="T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3005.87</v>
      </c>
      <c r="U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2962.6400000000003</v>
      </c>
      <c r="V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2942.77</v>
      </c>
      <c r="W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2963.94</v>
      </c>
      <c r="X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3018.8</v>
      </c>
      <c r="Y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2948.08</v>
      </c>
    </row>
    <row r="298" spans="1:27" x14ac:dyDescent="0.2">
      <c r="A298" s="94">
        <f t="shared" ref="A298:A325" si="8">A297+1</f>
        <v>41581</v>
      </c>
      <c r="B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2983.3</v>
      </c>
      <c r="C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3024.44</v>
      </c>
      <c r="D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3059.13</v>
      </c>
      <c r="E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3075.94</v>
      </c>
      <c r="F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3081.4900000000002</v>
      </c>
      <c r="G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3055.13</v>
      </c>
      <c r="H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3045.2000000000003</v>
      </c>
      <c r="I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3035.2400000000002</v>
      </c>
      <c r="J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2994.05</v>
      </c>
      <c r="K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3210.96</v>
      </c>
      <c r="L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3182.9900000000002</v>
      </c>
      <c r="M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3176.28</v>
      </c>
      <c r="N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3190.25</v>
      </c>
      <c r="O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3247.76</v>
      </c>
      <c r="P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3287.1800000000003</v>
      </c>
      <c r="Q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3295.4500000000003</v>
      </c>
      <c r="R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3286.88</v>
      </c>
      <c r="S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3258.5200000000004</v>
      </c>
      <c r="T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3019.46</v>
      </c>
      <c r="U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2943.29</v>
      </c>
      <c r="V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2937.77</v>
      </c>
      <c r="W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2974.76</v>
      </c>
      <c r="X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3031.15</v>
      </c>
      <c r="Y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2953.4900000000002</v>
      </c>
    </row>
    <row r="299" spans="1:27" x14ac:dyDescent="0.2">
      <c r="A299" s="94">
        <f t="shared" si="8"/>
        <v>41582</v>
      </c>
      <c r="B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2983.13</v>
      </c>
      <c r="C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3024.54</v>
      </c>
      <c r="D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3059.21</v>
      </c>
      <c r="E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3075.61</v>
      </c>
      <c r="F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3080.9700000000003</v>
      </c>
      <c r="G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3054.6400000000003</v>
      </c>
      <c r="H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3044.25</v>
      </c>
      <c r="I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3033.23</v>
      </c>
      <c r="J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2992.1000000000004</v>
      </c>
      <c r="K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3210.09</v>
      </c>
      <c r="L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3182.6000000000004</v>
      </c>
      <c r="M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3175.71</v>
      </c>
      <c r="N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3189.6600000000003</v>
      </c>
      <c r="O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3246.7700000000004</v>
      </c>
      <c r="P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3286.75</v>
      </c>
      <c r="Q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3295.3900000000003</v>
      </c>
      <c r="R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3286.4</v>
      </c>
      <c r="S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3257.78</v>
      </c>
      <c r="T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3018.8900000000003</v>
      </c>
      <c r="U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2944.59</v>
      </c>
      <c r="V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2937</v>
      </c>
      <c r="W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2974.01</v>
      </c>
      <c r="X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3025.29</v>
      </c>
      <c r="Y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2959.04</v>
      </c>
    </row>
    <row r="300" spans="1:27" x14ac:dyDescent="0.2">
      <c r="A300" s="94">
        <f t="shared" si="8"/>
        <v>41583</v>
      </c>
      <c r="B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3002.4700000000003</v>
      </c>
      <c r="C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3048.9300000000003</v>
      </c>
      <c r="D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3071.2400000000002</v>
      </c>
      <c r="E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3090.92</v>
      </c>
      <c r="F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3090.8</v>
      </c>
      <c r="G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3067.09</v>
      </c>
      <c r="H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3031.28</v>
      </c>
      <c r="I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3193.2400000000002</v>
      </c>
      <c r="J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3161</v>
      </c>
      <c r="K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3270.7000000000003</v>
      </c>
      <c r="L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3262.6800000000003</v>
      </c>
      <c r="M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3133.67</v>
      </c>
      <c r="N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3144.13</v>
      </c>
      <c r="O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3187.17</v>
      </c>
      <c r="P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3149.53</v>
      </c>
      <c r="Q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3160.04</v>
      </c>
      <c r="R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3380.4</v>
      </c>
      <c r="S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3351.8100000000004</v>
      </c>
      <c r="T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3132.1200000000003</v>
      </c>
      <c r="U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3022.59</v>
      </c>
      <c r="V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3034.46</v>
      </c>
      <c r="W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2971.3900000000003</v>
      </c>
      <c r="X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2976.9300000000003</v>
      </c>
      <c r="Y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2954.11</v>
      </c>
    </row>
    <row r="301" spans="1:27" x14ac:dyDescent="0.2">
      <c r="A301" s="94">
        <f t="shared" si="8"/>
        <v>41584</v>
      </c>
      <c r="B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3030.8500000000004</v>
      </c>
      <c r="C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3076.4300000000003</v>
      </c>
      <c r="D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3111.15</v>
      </c>
      <c r="E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3127.23</v>
      </c>
      <c r="F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3121.76</v>
      </c>
      <c r="G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3106.4500000000003</v>
      </c>
      <c r="H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3044.58</v>
      </c>
      <c r="I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3221.7700000000004</v>
      </c>
      <c r="J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3181.8500000000004</v>
      </c>
      <c r="K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3299.3700000000003</v>
      </c>
      <c r="L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3291.8</v>
      </c>
      <c r="M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3139.1200000000003</v>
      </c>
      <c r="N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3170.8500000000004</v>
      </c>
      <c r="O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3187.2400000000002</v>
      </c>
      <c r="P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3187.17</v>
      </c>
      <c r="Q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3198.7000000000003</v>
      </c>
      <c r="R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3436.3100000000004</v>
      </c>
      <c r="S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3404.09</v>
      </c>
      <c r="T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3149.07</v>
      </c>
      <c r="U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3075.87</v>
      </c>
      <c r="V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3099.71</v>
      </c>
      <c r="W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3018.8</v>
      </c>
      <c r="X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2992.05</v>
      </c>
      <c r="Y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2975.1400000000003</v>
      </c>
    </row>
    <row r="302" spans="1:27" x14ac:dyDescent="0.2">
      <c r="A302" s="94">
        <f t="shared" si="8"/>
        <v>41585</v>
      </c>
      <c r="B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3021.3100000000004</v>
      </c>
      <c r="C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3084.8500000000004</v>
      </c>
      <c r="D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3115.5</v>
      </c>
      <c r="E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3126.42</v>
      </c>
      <c r="F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3121.05</v>
      </c>
      <c r="G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3115.87</v>
      </c>
      <c r="H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3057.5600000000004</v>
      </c>
      <c r="I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3228.04</v>
      </c>
      <c r="J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3149.01</v>
      </c>
      <c r="K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3241.62</v>
      </c>
      <c r="L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3195.8900000000003</v>
      </c>
      <c r="M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3056.6000000000004</v>
      </c>
      <c r="N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3082.44</v>
      </c>
      <c r="O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3100.4700000000003</v>
      </c>
      <c r="P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3096.09</v>
      </c>
      <c r="Q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3083.03</v>
      </c>
      <c r="R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3242.07</v>
      </c>
      <c r="S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3211.04</v>
      </c>
      <c r="T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3080.66</v>
      </c>
      <c r="U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3057.5</v>
      </c>
      <c r="V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3080.34</v>
      </c>
      <c r="W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2995.75</v>
      </c>
      <c r="X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2976.75</v>
      </c>
      <c r="Y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2954.44</v>
      </c>
    </row>
    <row r="303" spans="1:27" x14ac:dyDescent="0.2">
      <c r="A303" s="94">
        <f t="shared" si="8"/>
        <v>41586</v>
      </c>
      <c r="B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2985.75</v>
      </c>
      <c r="C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3034.26</v>
      </c>
      <c r="D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3052.52</v>
      </c>
      <c r="E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3075.92</v>
      </c>
      <c r="F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3075.87</v>
      </c>
      <c r="G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3057.46</v>
      </c>
      <c r="H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3002.7200000000003</v>
      </c>
      <c r="I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3170.44</v>
      </c>
      <c r="J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3100.63</v>
      </c>
      <c r="K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3166.11</v>
      </c>
      <c r="L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3132.9500000000003</v>
      </c>
      <c r="M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3033.09</v>
      </c>
      <c r="N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3057.29</v>
      </c>
      <c r="O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3074.25</v>
      </c>
      <c r="P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3083.03</v>
      </c>
      <c r="Q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3083.11</v>
      </c>
      <c r="R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3184.05</v>
      </c>
      <c r="S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3162.02</v>
      </c>
      <c r="T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2968.92</v>
      </c>
      <c r="U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2941.5600000000004</v>
      </c>
      <c r="V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2957.8500000000004</v>
      </c>
      <c r="W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2969.73</v>
      </c>
      <c r="X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3043.7200000000003</v>
      </c>
      <c r="Y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2962.05</v>
      </c>
    </row>
    <row r="304" spans="1:27" x14ac:dyDescent="0.2">
      <c r="A304" s="94">
        <f t="shared" si="8"/>
        <v>41587</v>
      </c>
      <c r="B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2952.4</v>
      </c>
      <c r="C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3007.4300000000003</v>
      </c>
      <c r="D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3040.91</v>
      </c>
      <c r="E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3061.21</v>
      </c>
      <c r="F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3066.3900000000003</v>
      </c>
      <c r="G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3060.9300000000003</v>
      </c>
      <c r="H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3012.33</v>
      </c>
      <c r="I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2999.03</v>
      </c>
      <c r="J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2965.94</v>
      </c>
      <c r="K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3148.4300000000003</v>
      </c>
      <c r="L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3113.1200000000003</v>
      </c>
      <c r="M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3124.4</v>
      </c>
      <c r="N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3124.3700000000003</v>
      </c>
      <c r="O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3173.05</v>
      </c>
      <c r="P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3198.3500000000004</v>
      </c>
      <c r="Q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3226.58</v>
      </c>
      <c r="R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3204.4100000000003</v>
      </c>
      <c r="S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3161.8500000000004</v>
      </c>
      <c r="T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2950.59</v>
      </c>
      <c r="U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2988.4700000000003</v>
      </c>
      <c r="V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2977.04</v>
      </c>
      <c r="W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2979.29</v>
      </c>
      <c r="X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3033.59</v>
      </c>
      <c r="Y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2956.9900000000002</v>
      </c>
    </row>
    <row r="305" spans="1:25" x14ac:dyDescent="0.2">
      <c r="A305" s="94">
        <f t="shared" si="8"/>
        <v>41588</v>
      </c>
      <c r="B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2968.6000000000004</v>
      </c>
      <c r="C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3016.4300000000003</v>
      </c>
      <c r="D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3055.55</v>
      </c>
      <c r="E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3065.94</v>
      </c>
      <c r="F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3071.3</v>
      </c>
      <c r="G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3076.86</v>
      </c>
      <c r="H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3026.1400000000003</v>
      </c>
      <c r="I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2993.46</v>
      </c>
      <c r="J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2944.4100000000003</v>
      </c>
      <c r="K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3128.9300000000003</v>
      </c>
      <c r="L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3079.33</v>
      </c>
      <c r="M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3074.12</v>
      </c>
      <c r="N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3117.19</v>
      </c>
      <c r="O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3140.2000000000003</v>
      </c>
      <c r="P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3152.1800000000003</v>
      </c>
      <c r="Q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3164.65</v>
      </c>
      <c r="R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3183.15</v>
      </c>
      <c r="S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3123.9300000000003</v>
      </c>
      <c r="T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2934.11</v>
      </c>
      <c r="U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2980.7400000000002</v>
      </c>
      <c r="V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2975.8500000000004</v>
      </c>
      <c r="W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2960.4700000000003</v>
      </c>
      <c r="X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3036.4100000000003</v>
      </c>
      <c r="Y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2958.7000000000003</v>
      </c>
    </row>
    <row r="306" spans="1:25" x14ac:dyDescent="0.2">
      <c r="A306" s="94">
        <f t="shared" si="8"/>
        <v>41589</v>
      </c>
      <c r="B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2974.53</v>
      </c>
      <c r="C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3021.29</v>
      </c>
      <c r="D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3048</v>
      </c>
      <c r="E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3066.65</v>
      </c>
      <c r="F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3071.6000000000004</v>
      </c>
      <c r="G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3052.9500000000003</v>
      </c>
      <c r="H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2990.67</v>
      </c>
      <c r="I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3148.83</v>
      </c>
      <c r="J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3087.4100000000003</v>
      </c>
      <c r="K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3144.32</v>
      </c>
      <c r="L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3117.2400000000002</v>
      </c>
      <c r="M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3006.38</v>
      </c>
      <c r="N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3032.77</v>
      </c>
      <c r="O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3048.58</v>
      </c>
      <c r="P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3052.6600000000003</v>
      </c>
      <c r="Q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3044.42</v>
      </c>
      <c r="R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3165.3</v>
      </c>
      <c r="S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3142.8900000000003</v>
      </c>
      <c r="T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2981.9700000000003</v>
      </c>
      <c r="U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2949.23</v>
      </c>
      <c r="V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2946.63</v>
      </c>
      <c r="W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2969.44</v>
      </c>
      <c r="X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3021.1000000000004</v>
      </c>
      <c r="Y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2952.19</v>
      </c>
    </row>
    <row r="307" spans="1:25" x14ac:dyDescent="0.2">
      <c r="A307" s="94">
        <f t="shared" si="8"/>
        <v>41590</v>
      </c>
      <c r="B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2958.19</v>
      </c>
      <c r="C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3006.9</v>
      </c>
      <c r="D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3031.8900000000003</v>
      </c>
      <c r="E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3049.3900000000003</v>
      </c>
      <c r="F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3049.37</v>
      </c>
      <c r="G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3031.9900000000002</v>
      </c>
      <c r="H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2976.7000000000003</v>
      </c>
      <c r="I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3130.98</v>
      </c>
      <c r="J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3071.31</v>
      </c>
      <c r="K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3130.4500000000003</v>
      </c>
      <c r="L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3099.3500000000004</v>
      </c>
      <c r="M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3007.71</v>
      </c>
      <c r="N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3033.98</v>
      </c>
      <c r="O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3049.8900000000003</v>
      </c>
      <c r="P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3053.92</v>
      </c>
      <c r="Q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3045.81</v>
      </c>
      <c r="R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3169.33</v>
      </c>
      <c r="S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3148.17</v>
      </c>
      <c r="T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2984.58</v>
      </c>
      <c r="U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2946</v>
      </c>
      <c r="V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2948.3900000000003</v>
      </c>
      <c r="W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2968.7000000000003</v>
      </c>
      <c r="X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3010.62</v>
      </c>
      <c r="Y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2951.33</v>
      </c>
    </row>
    <row r="308" spans="1:25" x14ac:dyDescent="0.2">
      <c r="A308" s="94">
        <f t="shared" si="8"/>
        <v>41591</v>
      </c>
      <c r="B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2957.9100000000003</v>
      </c>
      <c r="C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3006.57</v>
      </c>
      <c r="D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3044.62</v>
      </c>
      <c r="E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3049.0600000000004</v>
      </c>
      <c r="F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3049.19</v>
      </c>
      <c r="G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3053.79</v>
      </c>
      <c r="H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2991.73</v>
      </c>
      <c r="I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3121.2000000000003</v>
      </c>
      <c r="J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3058.59</v>
      </c>
      <c r="K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3099.25</v>
      </c>
      <c r="L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3079.38</v>
      </c>
      <c r="M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2982.75</v>
      </c>
      <c r="N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2999.83</v>
      </c>
      <c r="O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3033.75</v>
      </c>
      <c r="P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3026.0600000000004</v>
      </c>
      <c r="Q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3029.9900000000002</v>
      </c>
      <c r="R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3145.42</v>
      </c>
      <c r="S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3100.05</v>
      </c>
      <c r="T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2983.59</v>
      </c>
      <c r="U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2934.12</v>
      </c>
      <c r="V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2947.69</v>
      </c>
      <c r="W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2965.08</v>
      </c>
      <c r="X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3006.87</v>
      </c>
      <c r="Y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2946.8</v>
      </c>
    </row>
    <row r="309" spans="1:25" x14ac:dyDescent="0.2">
      <c r="A309" s="94">
        <f t="shared" si="8"/>
        <v>41592</v>
      </c>
      <c r="B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2964.92</v>
      </c>
      <c r="C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3014.7000000000003</v>
      </c>
      <c r="D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3044.54</v>
      </c>
      <c r="E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3049.01</v>
      </c>
      <c r="F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3053.52</v>
      </c>
      <c r="G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3044.8</v>
      </c>
      <c r="H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2991.4300000000003</v>
      </c>
      <c r="I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3121.12</v>
      </c>
      <c r="J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3058.51</v>
      </c>
      <c r="K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3094.8100000000004</v>
      </c>
      <c r="L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3076.05</v>
      </c>
      <c r="M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2977</v>
      </c>
      <c r="N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2990.3</v>
      </c>
      <c r="O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3011.84</v>
      </c>
      <c r="P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3015.57</v>
      </c>
      <c r="Q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3019.26</v>
      </c>
      <c r="R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3119.37</v>
      </c>
      <c r="S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3058.16</v>
      </c>
      <c r="T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2948.53</v>
      </c>
      <c r="U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2934.01</v>
      </c>
      <c r="V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2947.52</v>
      </c>
      <c r="W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2969.78</v>
      </c>
      <c r="X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3002.59</v>
      </c>
      <c r="Y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2949.4500000000003</v>
      </c>
    </row>
    <row r="310" spans="1:25" x14ac:dyDescent="0.2">
      <c r="A310" s="94">
        <f t="shared" si="8"/>
        <v>41593</v>
      </c>
      <c r="B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2961.4</v>
      </c>
      <c r="C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3011.44</v>
      </c>
      <c r="D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3041.86</v>
      </c>
      <c r="E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3046.15</v>
      </c>
      <c r="F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3050.9100000000003</v>
      </c>
      <c r="G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3037.3100000000004</v>
      </c>
      <c r="H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2981.54</v>
      </c>
      <c r="I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3109.54</v>
      </c>
      <c r="J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3055.55</v>
      </c>
      <c r="K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3130.3</v>
      </c>
      <c r="L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3125.1400000000003</v>
      </c>
      <c r="M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2993.63</v>
      </c>
      <c r="N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3000.6800000000003</v>
      </c>
      <c r="O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3011.48</v>
      </c>
      <c r="P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3015.1800000000003</v>
      </c>
      <c r="Q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3007.78</v>
      </c>
      <c r="R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3094.13</v>
      </c>
      <c r="S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3058.3500000000004</v>
      </c>
      <c r="T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2948.23</v>
      </c>
      <c r="U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2934.19</v>
      </c>
      <c r="V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2947.92</v>
      </c>
      <c r="W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2968.11</v>
      </c>
      <c r="X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3008.82</v>
      </c>
      <c r="Y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2950.1800000000003</v>
      </c>
    </row>
    <row r="311" spans="1:25" x14ac:dyDescent="0.2">
      <c r="A311" s="94">
        <f t="shared" si="8"/>
        <v>41594</v>
      </c>
      <c r="B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2949.77</v>
      </c>
      <c r="C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3014.42</v>
      </c>
      <c r="D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3054.09</v>
      </c>
      <c r="E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3064.61</v>
      </c>
      <c r="F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3064.62</v>
      </c>
      <c r="G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3049.31</v>
      </c>
      <c r="H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3016.94</v>
      </c>
      <c r="I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2986.6400000000003</v>
      </c>
      <c r="J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2945.4300000000003</v>
      </c>
      <c r="K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3096.71</v>
      </c>
      <c r="L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3081</v>
      </c>
      <c r="M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3065.08</v>
      </c>
      <c r="N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3085.69</v>
      </c>
      <c r="O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3101.77</v>
      </c>
      <c r="P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3118.7200000000003</v>
      </c>
      <c r="Q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3142.03</v>
      </c>
      <c r="R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3136.4</v>
      </c>
      <c r="S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3078.19</v>
      </c>
      <c r="T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2973</v>
      </c>
      <c r="U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2972.7200000000003</v>
      </c>
      <c r="V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2972.96</v>
      </c>
      <c r="W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2975.98</v>
      </c>
      <c r="X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3017.5</v>
      </c>
      <c r="Y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2949.96</v>
      </c>
    </row>
    <row r="312" spans="1:25" x14ac:dyDescent="0.2">
      <c r="A312" s="94">
        <f t="shared" si="8"/>
        <v>41595</v>
      </c>
      <c r="B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2943.9900000000002</v>
      </c>
      <c r="C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2989.0600000000004</v>
      </c>
      <c r="D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3015.98</v>
      </c>
      <c r="E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3030.4900000000002</v>
      </c>
      <c r="F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3035.04</v>
      </c>
      <c r="G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2993.32</v>
      </c>
      <c r="H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3026.3500000000004</v>
      </c>
      <c r="I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2994.23</v>
      </c>
      <c r="J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2952.77</v>
      </c>
      <c r="K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3141.91</v>
      </c>
      <c r="L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3085.8100000000004</v>
      </c>
      <c r="M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3075.15</v>
      </c>
      <c r="N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3070.42</v>
      </c>
      <c r="O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3075.36</v>
      </c>
      <c r="P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3070.59</v>
      </c>
      <c r="Q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3050.4300000000003</v>
      </c>
      <c r="R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3027.2000000000003</v>
      </c>
      <c r="S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2985.8</v>
      </c>
      <c r="T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2971.9500000000003</v>
      </c>
      <c r="U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2972.15</v>
      </c>
      <c r="V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2973</v>
      </c>
      <c r="W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2975.2200000000003</v>
      </c>
      <c r="X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3072.69</v>
      </c>
      <c r="Y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2956.25</v>
      </c>
    </row>
    <row r="313" spans="1:25" x14ac:dyDescent="0.2">
      <c r="A313" s="94">
        <f t="shared" si="8"/>
        <v>41596</v>
      </c>
      <c r="B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2940.28</v>
      </c>
      <c r="C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2986.96</v>
      </c>
      <c r="D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3018.6000000000004</v>
      </c>
      <c r="E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3035.6400000000003</v>
      </c>
      <c r="F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3031.2700000000004</v>
      </c>
      <c r="G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3002.6800000000003</v>
      </c>
      <c r="H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2964.92</v>
      </c>
      <c r="I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3088.37</v>
      </c>
      <c r="J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3019.1800000000003</v>
      </c>
      <c r="K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3061.4900000000002</v>
      </c>
      <c r="L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3048.2200000000003</v>
      </c>
      <c r="M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2960.17</v>
      </c>
      <c r="N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2983.13</v>
      </c>
      <c r="O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2979.7400000000002</v>
      </c>
      <c r="P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2989.9900000000002</v>
      </c>
      <c r="Q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2993.46</v>
      </c>
      <c r="R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3079.52</v>
      </c>
      <c r="S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3037.51</v>
      </c>
      <c r="T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2981</v>
      </c>
      <c r="U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2976.1800000000003</v>
      </c>
      <c r="V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2976.38</v>
      </c>
      <c r="W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2967.29</v>
      </c>
      <c r="X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3058.92</v>
      </c>
      <c r="Y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2950.98</v>
      </c>
    </row>
    <row r="314" spans="1:25" x14ac:dyDescent="0.2">
      <c r="A314" s="94">
        <f t="shared" si="8"/>
        <v>41597</v>
      </c>
      <c r="B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2940.8</v>
      </c>
      <c r="C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2987.11</v>
      </c>
      <c r="D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3019.26</v>
      </c>
      <c r="E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3035.9900000000002</v>
      </c>
      <c r="F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3031.65</v>
      </c>
      <c r="G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3003.2000000000003</v>
      </c>
      <c r="H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2965.54</v>
      </c>
      <c r="I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3088.38</v>
      </c>
      <c r="J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3018.2200000000003</v>
      </c>
      <c r="K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3060.2000000000003</v>
      </c>
      <c r="L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3047.01</v>
      </c>
      <c r="M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2958.84</v>
      </c>
      <c r="N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2982.08</v>
      </c>
      <c r="O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2978.62</v>
      </c>
      <c r="P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2989.0600000000004</v>
      </c>
      <c r="Q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2992.77</v>
      </c>
      <c r="R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3079.07</v>
      </c>
      <c r="S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3037.17</v>
      </c>
      <c r="T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2978.9900000000002</v>
      </c>
      <c r="U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2974.8</v>
      </c>
      <c r="V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2975.06</v>
      </c>
      <c r="W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2966.27</v>
      </c>
      <c r="X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3055.0600000000004</v>
      </c>
      <c r="Y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2949.98</v>
      </c>
    </row>
    <row r="315" spans="1:25" x14ac:dyDescent="0.2">
      <c r="A315" s="94">
        <f t="shared" si="8"/>
        <v>41598</v>
      </c>
      <c r="B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2944.17</v>
      </c>
      <c r="C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3002.88</v>
      </c>
      <c r="D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3027.6400000000003</v>
      </c>
      <c r="E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3031.9500000000003</v>
      </c>
      <c r="F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3023.3900000000003</v>
      </c>
      <c r="G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3019.36</v>
      </c>
      <c r="H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2976.44</v>
      </c>
      <c r="I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3088.71</v>
      </c>
      <c r="J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3006.9500000000003</v>
      </c>
      <c r="K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3046.37</v>
      </c>
      <c r="L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3004.4100000000003</v>
      </c>
      <c r="M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2974.09</v>
      </c>
      <c r="N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2947.07</v>
      </c>
      <c r="O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2936.8100000000004</v>
      </c>
      <c r="P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2933.52</v>
      </c>
      <c r="Q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2936.09</v>
      </c>
      <c r="R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3011.92</v>
      </c>
      <c r="S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2984.02</v>
      </c>
      <c r="T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2979.6400000000003</v>
      </c>
      <c r="U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2975.1800000000003</v>
      </c>
      <c r="V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2945.8900000000003</v>
      </c>
      <c r="W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2968.8100000000004</v>
      </c>
      <c r="X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3094.3100000000004</v>
      </c>
      <c r="Y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2992.9900000000002</v>
      </c>
    </row>
    <row r="316" spans="1:25" x14ac:dyDescent="0.2">
      <c r="A316" s="94">
        <f t="shared" si="8"/>
        <v>41599</v>
      </c>
      <c r="B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2947.6400000000003</v>
      </c>
      <c r="C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2975.29</v>
      </c>
      <c r="D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2994.52</v>
      </c>
      <c r="E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3010.65</v>
      </c>
      <c r="F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3002.4500000000003</v>
      </c>
      <c r="G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2975.46</v>
      </c>
      <c r="H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2940.63</v>
      </c>
      <c r="I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3041.4100000000003</v>
      </c>
      <c r="J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2995.6000000000004</v>
      </c>
      <c r="K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3028.9700000000003</v>
      </c>
      <c r="L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3012.4900000000002</v>
      </c>
      <c r="M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2950.83</v>
      </c>
      <c r="N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2948.26</v>
      </c>
      <c r="O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2964.07</v>
      </c>
      <c r="P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2964</v>
      </c>
      <c r="Q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2954.1400000000003</v>
      </c>
      <c r="R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3031.4700000000003</v>
      </c>
      <c r="S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2983.58</v>
      </c>
      <c r="T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2981.09</v>
      </c>
      <c r="U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2977.1400000000003</v>
      </c>
      <c r="V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2977.08</v>
      </c>
      <c r="W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2969.06</v>
      </c>
      <c r="X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3089.62</v>
      </c>
      <c r="Y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2974.86</v>
      </c>
    </row>
    <row r="317" spans="1:25" x14ac:dyDescent="0.2">
      <c r="A317" s="94">
        <f t="shared" si="8"/>
        <v>41600</v>
      </c>
      <c r="B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2949.02</v>
      </c>
      <c r="C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2935.1000000000004</v>
      </c>
      <c r="D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2953.04</v>
      </c>
      <c r="E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2986.1800000000003</v>
      </c>
      <c r="F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2963.78</v>
      </c>
      <c r="G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2952.82</v>
      </c>
      <c r="H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2950.48</v>
      </c>
      <c r="I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3017.76</v>
      </c>
      <c r="J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2967.73</v>
      </c>
      <c r="K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3011.42</v>
      </c>
      <c r="L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2980.88</v>
      </c>
      <c r="M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2971.4500000000003</v>
      </c>
      <c r="N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2971.05</v>
      </c>
      <c r="O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2968.32</v>
      </c>
      <c r="P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2968.82</v>
      </c>
      <c r="Q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2967.77</v>
      </c>
      <c r="R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2990.7200000000003</v>
      </c>
      <c r="S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2965.33</v>
      </c>
      <c r="T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2982.84</v>
      </c>
      <c r="U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2977.6200000000003</v>
      </c>
      <c r="V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2982.1400000000003</v>
      </c>
      <c r="W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2970.98</v>
      </c>
      <c r="X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3112.88</v>
      </c>
      <c r="Y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2992.2400000000002</v>
      </c>
    </row>
    <row r="318" spans="1:25" x14ac:dyDescent="0.2">
      <c r="A318" s="94">
        <f t="shared" si="8"/>
        <v>41601</v>
      </c>
      <c r="B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2949.08</v>
      </c>
      <c r="C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2946.9300000000003</v>
      </c>
      <c r="D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2946.0600000000004</v>
      </c>
      <c r="E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2945.13</v>
      </c>
      <c r="F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2944.7000000000003</v>
      </c>
      <c r="G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2944.7000000000003</v>
      </c>
      <c r="H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2947.12</v>
      </c>
      <c r="I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2950.03</v>
      </c>
      <c r="J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2957.96</v>
      </c>
      <c r="K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2994.2</v>
      </c>
      <c r="L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2962.4</v>
      </c>
      <c r="M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2943.1000000000004</v>
      </c>
      <c r="N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2973.33</v>
      </c>
      <c r="O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2989.67</v>
      </c>
      <c r="P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2993.65</v>
      </c>
      <c r="Q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3015.03</v>
      </c>
      <c r="R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3012.15</v>
      </c>
      <c r="S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2978.57</v>
      </c>
      <c r="T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2975.56</v>
      </c>
      <c r="U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2974.51</v>
      </c>
      <c r="V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2973.02</v>
      </c>
      <c r="W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2984.78</v>
      </c>
      <c r="X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3132.4900000000002</v>
      </c>
      <c r="Y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3010.9500000000003</v>
      </c>
    </row>
    <row r="319" spans="1:25" x14ac:dyDescent="0.2">
      <c r="A319" s="94">
        <f t="shared" si="8"/>
        <v>41602</v>
      </c>
      <c r="B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2961.88</v>
      </c>
      <c r="C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2951.34</v>
      </c>
      <c r="D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2951.1000000000004</v>
      </c>
      <c r="E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2954.69</v>
      </c>
      <c r="F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2958.48</v>
      </c>
      <c r="G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2971.02</v>
      </c>
      <c r="H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2955.96</v>
      </c>
      <c r="I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2944.46</v>
      </c>
      <c r="J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2956.05</v>
      </c>
      <c r="K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3012.46</v>
      </c>
      <c r="L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2970.07</v>
      </c>
      <c r="M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2961.9</v>
      </c>
      <c r="N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2973.3</v>
      </c>
      <c r="O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3002.37</v>
      </c>
      <c r="P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3029.2000000000003</v>
      </c>
      <c r="Q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3033.9</v>
      </c>
      <c r="R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3011.9</v>
      </c>
      <c r="S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2939.77</v>
      </c>
      <c r="T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2972.9500000000003</v>
      </c>
      <c r="U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2974.51</v>
      </c>
      <c r="V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2975.92</v>
      </c>
      <c r="W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2984.07</v>
      </c>
      <c r="X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3151.87</v>
      </c>
      <c r="Y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3012.23</v>
      </c>
    </row>
    <row r="320" spans="1:25" x14ac:dyDescent="0.2">
      <c r="A320" s="94">
        <f t="shared" si="8"/>
        <v>41603</v>
      </c>
      <c r="B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2950.54</v>
      </c>
      <c r="C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2936.54</v>
      </c>
      <c r="D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2960.75</v>
      </c>
      <c r="E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2975.3</v>
      </c>
      <c r="F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2964</v>
      </c>
      <c r="G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2953.63</v>
      </c>
      <c r="H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2948.3100000000004</v>
      </c>
      <c r="I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3018.1600000000003</v>
      </c>
      <c r="J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2968.5</v>
      </c>
      <c r="K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3029.04</v>
      </c>
      <c r="L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2996.9100000000003</v>
      </c>
      <c r="M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2972.15</v>
      </c>
      <c r="N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2955.23</v>
      </c>
      <c r="O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2936.19</v>
      </c>
      <c r="P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2937.57</v>
      </c>
      <c r="Q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2949.27</v>
      </c>
      <c r="R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3003.42</v>
      </c>
      <c r="S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2977.48</v>
      </c>
      <c r="T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2981.94</v>
      </c>
      <c r="U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2982.92</v>
      </c>
      <c r="V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2983.69</v>
      </c>
      <c r="W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2971.23</v>
      </c>
      <c r="X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3126.84</v>
      </c>
      <c r="Y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2984.8900000000003</v>
      </c>
    </row>
    <row r="321" spans="1:27" x14ac:dyDescent="0.2">
      <c r="A321" s="94">
        <f t="shared" si="8"/>
        <v>41604</v>
      </c>
      <c r="B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2949.8900000000003</v>
      </c>
      <c r="C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2946.66</v>
      </c>
      <c r="D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2960.81</v>
      </c>
      <c r="E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2975.3</v>
      </c>
      <c r="F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2964.26</v>
      </c>
      <c r="G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2957.25</v>
      </c>
      <c r="H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2947.1400000000003</v>
      </c>
      <c r="I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3019.1400000000003</v>
      </c>
      <c r="J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2983.1400000000003</v>
      </c>
      <c r="K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3046.9500000000003</v>
      </c>
      <c r="L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3033.78</v>
      </c>
      <c r="M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2949.91</v>
      </c>
      <c r="N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2971.76</v>
      </c>
      <c r="O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2974.87</v>
      </c>
      <c r="P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2978.4300000000003</v>
      </c>
      <c r="Q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2968.26</v>
      </c>
      <c r="R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3069.1400000000003</v>
      </c>
      <c r="S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3024.82</v>
      </c>
      <c r="T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2981.57</v>
      </c>
      <c r="U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2982.42</v>
      </c>
      <c r="V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2982.8500000000004</v>
      </c>
      <c r="W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2968.08</v>
      </c>
      <c r="X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3102.53</v>
      </c>
      <c r="Y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2972.86</v>
      </c>
    </row>
    <row r="322" spans="1:27" x14ac:dyDescent="0.2">
      <c r="A322" s="94">
        <f t="shared" si="8"/>
        <v>41605</v>
      </c>
      <c r="B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2949.75</v>
      </c>
      <c r="C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2960.83</v>
      </c>
      <c r="D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2975.6000000000004</v>
      </c>
      <c r="E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2983.07</v>
      </c>
      <c r="F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2979.34</v>
      </c>
      <c r="G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2975.2000000000003</v>
      </c>
      <c r="H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2938.2000000000003</v>
      </c>
      <c r="I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3033.61</v>
      </c>
      <c r="J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2989.4900000000002</v>
      </c>
      <c r="K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3055.8</v>
      </c>
      <c r="L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3060.03</v>
      </c>
      <c r="M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2966.02</v>
      </c>
      <c r="N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2982.6400000000003</v>
      </c>
      <c r="O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2989.2400000000002</v>
      </c>
      <c r="P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2992.44</v>
      </c>
      <c r="Q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2996.2000000000003</v>
      </c>
      <c r="R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3093.04</v>
      </c>
      <c r="S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3036.3500000000004</v>
      </c>
      <c r="T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2981.71</v>
      </c>
      <c r="U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2981.69</v>
      </c>
      <c r="V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2982.8500000000004</v>
      </c>
      <c r="W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2968.25</v>
      </c>
      <c r="X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3080.25</v>
      </c>
      <c r="Y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2957.44</v>
      </c>
    </row>
    <row r="323" spans="1:27" x14ac:dyDescent="0.2">
      <c r="A323" s="94">
        <f t="shared" si="8"/>
        <v>41606</v>
      </c>
      <c r="B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2938.66</v>
      </c>
      <c r="C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2975.28</v>
      </c>
      <c r="D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3002.28</v>
      </c>
      <c r="E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3014.55</v>
      </c>
      <c r="F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3006.38</v>
      </c>
      <c r="G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2998.08</v>
      </c>
      <c r="H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2947.71</v>
      </c>
      <c r="I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3038.78</v>
      </c>
      <c r="J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2990.2400000000002</v>
      </c>
      <c r="K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3035.4300000000003</v>
      </c>
      <c r="L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3022.73</v>
      </c>
      <c r="M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2939.6200000000003</v>
      </c>
      <c r="N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2950.44</v>
      </c>
      <c r="O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2963.11</v>
      </c>
      <c r="P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2972.58</v>
      </c>
      <c r="Q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2997.4</v>
      </c>
      <c r="R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3094.94</v>
      </c>
      <c r="S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3038.59</v>
      </c>
      <c r="T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2975.37</v>
      </c>
      <c r="U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2976.38</v>
      </c>
      <c r="V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2977.53</v>
      </c>
      <c r="W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2967.11</v>
      </c>
      <c r="X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3068.7000000000003</v>
      </c>
      <c r="Y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2956.73</v>
      </c>
    </row>
    <row r="324" spans="1:27" x14ac:dyDescent="0.2">
      <c r="A324" s="94">
        <f t="shared" si="8"/>
        <v>41607</v>
      </c>
      <c r="B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2948.0600000000004</v>
      </c>
      <c r="C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2953.42</v>
      </c>
      <c r="D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2975</v>
      </c>
      <c r="E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2978.8500000000004</v>
      </c>
      <c r="F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2975.03</v>
      </c>
      <c r="G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2967.4500000000003</v>
      </c>
      <c r="H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2948.56</v>
      </c>
      <c r="I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3018.51</v>
      </c>
      <c r="J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2973.01</v>
      </c>
      <c r="K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3014.23</v>
      </c>
      <c r="L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2998.3500000000004</v>
      </c>
      <c r="M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2973.53</v>
      </c>
      <c r="N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2950.2400000000002</v>
      </c>
      <c r="O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2962.92</v>
      </c>
      <c r="P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2959.29</v>
      </c>
      <c r="Q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2953.38</v>
      </c>
      <c r="R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3038.84</v>
      </c>
      <c r="S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2997.4</v>
      </c>
      <c r="T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2979.75</v>
      </c>
      <c r="U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2976.7200000000003</v>
      </c>
      <c r="V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2978.3900000000003</v>
      </c>
      <c r="W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2967.98</v>
      </c>
      <c r="X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3100.6600000000003</v>
      </c>
      <c r="Y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2956.33</v>
      </c>
    </row>
    <row r="325" spans="1:27" x14ac:dyDescent="0.2">
      <c r="A325" s="94">
        <f t="shared" si="8"/>
        <v>41608</v>
      </c>
      <c r="B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2950.54</v>
      </c>
      <c r="C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2948.2000000000003</v>
      </c>
      <c r="D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2963.87</v>
      </c>
      <c r="E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2972.23</v>
      </c>
      <c r="F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2968.07</v>
      </c>
      <c r="G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2975.8900000000003</v>
      </c>
      <c r="H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2955.57</v>
      </c>
      <c r="I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2954.6400000000003</v>
      </c>
      <c r="J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2956.4300000000003</v>
      </c>
      <c r="K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2975.16</v>
      </c>
      <c r="L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2953</v>
      </c>
      <c r="M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2938.04</v>
      </c>
      <c r="N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2963.3700000000003</v>
      </c>
      <c r="O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2975.48</v>
      </c>
      <c r="P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2983.59</v>
      </c>
      <c r="Q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2992.19</v>
      </c>
      <c r="R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2989.2000000000003</v>
      </c>
      <c r="S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2968.65</v>
      </c>
      <c r="T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2974.1600000000003</v>
      </c>
      <c r="U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2973.8900000000003</v>
      </c>
      <c r="V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2975.73</v>
      </c>
      <c r="W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2973.4700000000003</v>
      </c>
      <c r="X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3110.41</v>
      </c>
      <c r="Y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2955.8100000000004</v>
      </c>
    </row>
    <row r="326" spans="1:27" x14ac:dyDescent="0.2">
      <c r="A326" s="106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7"/>
    </row>
    <row r="327" spans="1:27" x14ac:dyDescent="0.25">
      <c r="A327" s="102" t="s">
        <v>160</v>
      </c>
      <c r="B327" s="93"/>
      <c r="C327" s="93"/>
      <c r="D327" s="93"/>
    </row>
    <row r="328" spans="1:27" ht="12.75" x14ac:dyDescent="0.2">
      <c r="A328" s="165" t="s">
        <v>50</v>
      </c>
      <c r="B328" s="168" t="s">
        <v>131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7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7" ht="12.75" customHeight="1" x14ac:dyDescent="0.2">
      <c r="A330" s="166"/>
      <c r="B330" s="174" t="s">
        <v>132</v>
      </c>
      <c r="C330" s="163" t="s">
        <v>133</v>
      </c>
      <c r="D330" s="163" t="s">
        <v>134</v>
      </c>
      <c r="E330" s="163" t="s">
        <v>135</v>
      </c>
      <c r="F330" s="163" t="s">
        <v>136</v>
      </c>
      <c r="G330" s="163" t="s">
        <v>137</v>
      </c>
      <c r="H330" s="163" t="s">
        <v>138</v>
      </c>
      <c r="I330" s="163" t="s">
        <v>139</v>
      </c>
      <c r="J330" s="163" t="s">
        <v>140</v>
      </c>
      <c r="K330" s="163" t="s">
        <v>141</v>
      </c>
      <c r="L330" s="163" t="s">
        <v>142</v>
      </c>
      <c r="M330" s="163" t="s">
        <v>143</v>
      </c>
      <c r="N330" s="176" t="s">
        <v>144</v>
      </c>
      <c r="O330" s="163" t="s">
        <v>145</v>
      </c>
      <c r="P330" s="163" t="s">
        <v>146</v>
      </c>
      <c r="Q330" s="163" t="s">
        <v>147</v>
      </c>
      <c r="R330" s="163" t="s">
        <v>148</v>
      </c>
      <c r="S330" s="163" t="s">
        <v>149</v>
      </c>
      <c r="T330" s="163" t="s">
        <v>150</v>
      </c>
      <c r="U330" s="163" t="s">
        <v>151</v>
      </c>
      <c r="V330" s="163" t="s">
        <v>152</v>
      </c>
      <c r="W330" s="163" t="s">
        <v>153</v>
      </c>
      <c r="X330" s="163" t="s">
        <v>154</v>
      </c>
      <c r="Y330" s="163" t="s">
        <v>155</v>
      </c>
    </row>
    <row r="331" spans="1:27" ht="11.25" customHeight="1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94">
        <f>A296</f>
        <v>41579</v>
      </c>
      <c r="B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3000.2000000000003</v>
      </c>
      <c r="C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3050.7400000000002</v>
      </c>
      <c r="D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3074.6000000000004</v>
      </c>
      <c r="E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3074.62</v>
      </c>
      <c r="F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3079.9500000000003</v>
      </c>
      <c r="G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3076.4</v>
      </c>
      <c r="H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3018.4</v>
      </c>
      <c r="I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3187.77</v>
      </c>
      <c r="J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3122.31</v>
      </c>
      <c r="K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3208.6000000000004</v>
      </c>
      <c r="L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3171.66</v>
      </c>
      <c r="M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3041.3900000000003</v>
      </c>
      <c r="N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3075.98</v>
      </c>
      <c r="O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3103.92</v>
      </c>
      <c r="P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3112.78</v>
      </c>
      <c r="Q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3107.52</v>
      </c>
      <c r="R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3299.8900000000003</v>
      </c>
      <c r="S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3308.9500000000003</v>
      </c>
      <c r="T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3117.81</v>
      </c>
      <c r="U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2994.36</v>
      </c>
      <c r="V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2985.77</v>
      </c>
      <c r="W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2937.67</v>
      </c>
      <c r="X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2957.3500000000004</v>
      </c>
      <c r="Y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2950.8900000000003</v>
      </c>
      <c r="AA332" s="95"/>
    </row>
    <row r="333" spans="1:27" x14ac:dyDescent="0.2">
      <c r="A333" s="94">
        <f>A332+1</f>
        <v>41580</v>
      </c>
      <c r="B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2958.51</v>
      </c>
      <c r="C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3011.66</v>
      </c>
      <c r="D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3040.58</v>
      </c>
      <c r="E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3045.54</v>
      </c>
      <c r="F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3061.31</v>
      </c>
      <c r="G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3041.1200000000003</v>
      </c>
      <c r="H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3017.23</v>
      </c>
      <c r="I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2994.87</v>
      </c>
      <c r="J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2941.58</v>
      </c>
      <c r="K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3144.58</v>
      </c>
      <c r="L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3126.53</v>
      </c>
      <c r="M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3144.9</v>
      </c>
      <c r="N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3157.92</v>
      </c>
      <c r="O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3164.4500000000003</v>
      </c>
      <c r="P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3177.1400000000003</v>
      </c>
      <c r="Q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3212.36</v>
      </c>
      <c r="R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3227.48</v>
      </c>
      <c r="S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3206.88</v>
      </c>
      <c r="T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2994.52</v>
      </c>
      <c r="U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2952.02</v>
      </c>
      <c r="V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2932.5</v>
      </c>
      <c r="W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2953.3100000000004</v>
      </c>
      <c r="X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3007.23</v>
      </c>
      <c r="Y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2937.7200000000003</v>
      </c>
    </row>
    <row r="334" spans="1:27" x14ac:dyDescent="0.2">
      <c r="A334" s="94">
        <f t="shared" ref="A334:A361" si="9">A333+1</f>
        <v>41581</v>
      </c>
      <c r="B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2972.33</v>
      </c>
      <c r="C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3012.77</v>
      </c>
      <c r="D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3046.8700000000003</v>
      </c>
      <c r="E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3063.3900000000003</v>
      </c>
      <c r="F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3068.8500000000004</v>
      </c>
      <c r="G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3042.94</v>
      </c>
      <c r="H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3033.1800000000003</v>
      </c>
      <c r="I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3023.3900000000003</v>
      </c>
      <c r="J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2982.9</v>
      </c>
      <c r="K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3196.1</v>
      </c>
      <c r="L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3168.61</v>
      </c>
      <c r="M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3162.01</v>
      </c>
      <c r="N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3175.7400000000002</v>
      </c>
      <c r="O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3232.27</v>
      </c>
      <c r="P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3271.01</v>
      </c>
      <c r="Q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3279.1400000000003</v>
      </c>
      <c r="R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3270.71</v>
      </c>
      <c r="S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3242.84</v>
      </c>
      <c r="T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3007.88</v>
      </c>
      <c r="U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2933.01</v>
      </c>
      <c r="V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2927.58</v>
      </c>
      <c r="W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2963.94</v>
      </c>
      <c r="X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3019.37</v>
      </c>
      <c r="Y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2943.04</v>
      </c>
    </row>
    <row r="335" spans="1:27" x14ac:dyDescent="0.2">
      <c r="A335" s="94">
        <f t="shared" si="9"/>
        <v>41582</v>
      </c>
      <c r="B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2972.17</v>
      </c>
      <c r="C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3012.87</v>
      </c>
      <c r="D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3046.9500000000003</v>
      </c>
      <c r="E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3063.07</v>
      </c>
      <c r="F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3068.34</v>
      </c>
      <c r="G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3042.4500000000003</v>
      </c>
      <c r="H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3032.2400000000002</v>
      </c>
      <c r="I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3021.4100000000003</v>
      </c>
      <c r="J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2980.98</v>
      </c>
      <c r="K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3195.2400000000002</v>
      </c>
      <c r="L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3168.2200000000003</v>
      </c>
      <c r="M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3161.4500000000003</v>
      </c>
      <c r="N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3175.1600000000003</v>
      </c>
      <c r="O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3231.3</v>
      </c>
      <c r="P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3270.59</v>
      </c>
      <c r="Q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3279.08</v>
      </c>
      <c r="R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3270.2400000000002</v>
      </c>
      <c r="S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3242.12</v>
      </c>
      <c r="T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3007.32</v>
      </c>
      <c r="U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2934.28</v>
      </c>
      <c r="V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2926.83</v>
      </c>
      <c r="W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2963.21</v>
      </c>
      <c r="X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3013.6000000000004</v>
      </c>
      <c r="Y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2948.4900000000002</v>
      </c>
    </row>
    <row r="336" spans="1:27" x14ac:dyDescent="0.2">
      <c r="A336" s="94">
        <f t="shared" si="9"/>
        <v>41583</v>
      </c>
      <c r="B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2991.1800000000003</v>
      </c>
      <c r="C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3036.84</v>
      </c>
      <c r="D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3058.77</v>
      </c>
      <c r="E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3078.11</v>
      </c>
      <c r="F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3078</v>
      </c>
      <c r="G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3054.69</v>
      </c>
      <c r="H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3019.4900000000002</v>
      </c>
      <c r="I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3178.6800000000003</v>
      </c>
      <c r="J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3147</v>
      </c>
      <c r="K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3254.82</v>
      </c>
      <c r="L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3246.9300000000003</v>
      </c>
      <c r="M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3120.13</v>
      </c>
      <c r="N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3130.41</v>
      </c>
      <c r="O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3172.7200000000003</v>
      </c>
      <c r="P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3135.7200000000003</v>
      </c>
      <c r="Q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3146.05</v>
      </c>
      <c r="R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3362.6400000000003</v>
      </c>
      <c r="S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3334.54</v>
      </c>
      <c r="T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3118.61</v>
      </c>
      <c r="U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3010.9500000000003</v>
      </c>
      <c r="V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3022.6200000000003</v>
      </c>
      <c r="W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2960.63</v>
      </c>
      <c r="X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2966.07</v>
      </c>
      <c r="Y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2943.65</v>
      </c>
    </row>
    <row r="337" spans="1:25" x14ac:dyDescent="0.2">
      <c r="A337" s="94">
        <f t="shared" si="9"/>
        <v>41584</v>
      </c>
      <c r="B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3019.07</v>
      </c>
      <c r="C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3063.8700000000003</v>
      </c>
      <c r="D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3097.9900000000002</v>
      </c>
      <c r="E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3113.8</v>
      </c>
      <c r="F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3108.4300000000003</v>
      </c>
      <c r="G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3093.37</v>
      </c>
      <c r="H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3032.57</v>
      </c>
      <c r="I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3206.7200000000003</v>
      </c>
      <c r="J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3167.4900000000002</v>
      </c>
      <c r="K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3282.9900000000002</v>
      </c>
      <c r="L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3275.5600000000004</v>
      </c>
      <c r="M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3125.48</v>
      </c>
      <c r="N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3156.67</v>
      </c>
      <c r="O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3172.78</v>
      </c>
      <c r="P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3172.7200000000003</v>
      </c>
      <c r="Q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3184.05</v>
      </c>
      <c r="R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3417.59</v>
      </c>
      <c r="S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3385.92</v>
      </c>
      <c r="T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3135.2700000000004</v>
      </c>
      <c r="U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3063.32</v>
      </c>
      <c r="V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3086.75</v>
      </c>
      <c r="W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3007.23</v>
      </c>
      <c r="X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2980.9300000000003</v>
      </c>
      <c r="Y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2964.3100000000004</v>
      </c>
    </row>
    <row r="338" spans="1:25" x14ac:dyDescent="0.2">
      <c r="A338" s="94">
        <f t="shared" si="9"/>
        <v>41585</v>
      </c>
      <c r="B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3009.69</v>
      </c>
      <c r="C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3072.15</v>
      </c>
      <c r="D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3102.2700000000004</v>
      </c>
      <c r="E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3113.01</v>
      </c>
      <c r="F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3107.73</v>
      </c>
      <c r="G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3102.6400000000003</v>
      </c>
      <c r="H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3045.33</v>
      </c>
      <c r="I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3212.88</v>
      </c>
      <c r="J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3135.21</v>
      </c>
      <c r="K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3226.23</v>
      </c>
      <c r="L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3181.28</v>
      </c>
      <c r="M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3044.38</v>
      </c>
      <c r="N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3069.78</v>
      </c>
      <c r="O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3087.5</v>
      </c>
      <c r="P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3083.19</v>
      </c>
      <c r="Q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3070.35</v>
      </c>
      <c r="R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3226.6800000000003</v>
      </c>
      <c r="S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3196.1800000000003</v>
      </c>
      <c r="T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3068.02</v>
      </c>
      <c r="U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3045.27</v>
      </c>
      <c r="V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3067.71</v>
      </c>
      <c r="W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2984.57</v>
      </c>
      <c r="X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2965.8900000000003</v>
      </c>
      <c r="Y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2943.9700000000003</v>
      </c>
    </row>
    <row r="339" spans="1:25" x14ac:dyDescent="0.2">
      <c r="A339" s="94">
        <f t="shared" si="9"/>
        <v>41586</v>
      </c>
      <c r="B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2974.75</v>
      </c>
      <c r="C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3022.42</v>
      </c>
      <c r="D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3040.3700000000003</v>
      </c>
      <c r="E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3063.3700000000003</v>
      </c>
      <c r="F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3063.32</v>
      </c>
      <c r="G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3045.23</v>
      </c>
      <c r="H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2991.42</v>
      </c>
      <c r="I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3156.2700000000004</v>
      </c>
      <c r="J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3087.6600000000003</v>
      </c>
      <c r="K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3152.01</v>
      </c>
      <c r="L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3119.42</v>
      </c>
      <c r="M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3021.27</v>
      </c>
      <c r="N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3045.05</v>
      </c>
      <c r="O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3061.7200000000003</v>
      </c>
      <c r="P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3070.35</v>
      </c>
      <c r="Q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3070.44</v>
      </c>
      <c r="R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3169.6400000000003</v>
      </c>
      <c r="S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3147.9900000000002</v>
      </c>
      <c r="T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2958.2000000000003</v>
      </c>
      <c r="U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2931.3100000000004</v>
      </c>
      <c r="V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2947.32</v>
      </c>
      <c r="W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2959</v>
      </c>
      <c r="X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3031.7200000000003</v>
      </c>
      <c r="Y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2951.4500000000003</v>
      </c>
    </row>
    <row r="340" spans="1:25" x14ac:dyDescent="0.2">
      <c r="A340" s="94">
        <f t="shared" si="9"/>
        <v>41587</v>
      </c>
      <c r="B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2941.9700000000003</v>
      </c>
      <c r="C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2996.05</v>
      </c>
      <c r="D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3028.96</v>
      </c>
      <c r="E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3048.9100000000003</v>
      </c>
      <c r="F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3054.01</v>
      </c>
      <c r="G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3048.6400000000003</v>
      </c>
      <c r="H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3000.87</v>
      </c>
      <c r="I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2987.79</v>
      </c>
      <c r="J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2955.27</v>
      </c>
      <c r="K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3134.63</v>
      </c>
      <c r="L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3099.9300000000003</v>
      </c>
      <c r="M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3111.0200000000004</v>
      </c>
      <c r="N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3110.9900000000002</v>
      </c>
      <c r="O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3158.84</v>
      </c>
      <c r="P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3183.7000000000003</v>
      </c>
      <c r="Q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3211.4500000000003</v>
      </c>
      <c r="R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3189.6600000000003</v>
      </c>
      <c r="S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3147.83</v>
      </c>
      <c r="T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2940.1800000000003</v>
      </c>
      <c r="U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2977.41</v>
      </c>
      <c r="V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2966.1800000000003</v>
      </c>
      <c r="W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2968.4</v>
      </c>
      <c r="X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3021.76</v>
      </c>
      <c r="Y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2946.4700000000003</v>
      </c>
    </row>
    <row r="341" spans="1:25" x14ac:dyDescent="0.2">
      <c r="A341" s="94">
        <f t="shared" si="9"/>
        <v>41588</v>
      </c>
      <c r="B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2957.8900000000003</v>
      </c>
      <c r="C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3004.9</v>
      </c>
      <c r="D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3043.3500000000004</v>
      </c>
      <c r="E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3053.5600000000004</v>
      </c>
      <c r="F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3058.82</v>
      </c>
      <c r="G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3064.29</v>
      </c>
      <c r="H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3014.44</v>
      </c>
      <c r="I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2982.32</v>
      </c>
      <c r="J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2934.11</v>
      </c>
      <c r="K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3115.4700000000003</v>
      </c>
      <c r="L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3066.7200000000003</v>
      </c>
      <c r="M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3061.6000000000004</v>
      </c>
      <c r="N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3103.9300000000003</v>
      </c>
      <c r="O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3126.55</v>
      </c>
      <c r="P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3138.32</v>
      </c>
      <c r="Q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3150.58</v>
      </c>
      <c r="R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3168.76</v>
      </c>
      <c r="S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3110.55</v>
      </c>
      <c r="T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2923.9900000000002</v>
      </c>
      <c r="U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2969.82</v>
      </c>
      <c r="V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2965.01</v>
      </c>
      <c r="W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2949.9</v>
      </c>
      <c r="X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3024.54</v>
      </c>
      <c r="Y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2948.15</v>
      </c>
    </row>
    <row r="342" spans="1:25" x14ac:dyDescent="0.2">
      <c r="A342" s="94">
        <f t="shared" si="9"/>
        <v>41589</v>
      </c>
      <c r="B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2963.7200000000003</v>
      </c>
      <c r="C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3009.67</v>
      </c>
      <c r="D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3035.9300000000003</v>
      </c>
      <c r="E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3054.25</v>
      </c>
      <c r="F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3059.12</v>
      </c>
      <c r="G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3040.8</v>
      </c>
      <c r="H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2979.58</v>
      </c>
      <c r="I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3135.03</v>
      </c>
      <c r="J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3074.6600000000003</v>
      </c>
      <c r="K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3130.6000000000004</v>
      </c>
      <c r="L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3103.98</v>
      </c>
      <c r="M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2995.02</v>
      </c>
      <c r="N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3020.96</v>
      </c>
      <c r="O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3036.5</v>
      </c>
      <c r="P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3040.51</v>
      </c>
      <c r="Q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3032.4</v>
      </c>
      <c r="R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3151.2200000000003</v>
      </c>
      <c r="S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3129.19</v>
      </c>
      <c r="T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2971.02</v>
      </c>
      <c r="U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2938.8500000000004</v>
      </c>
      <c r="V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2936.29</v>
      </c>
      <c r="W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2958.71</v>
      </c>
      <c r="X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3009.48</v>
      </c>
      <c r="Y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2941.75</v>
      </c>
    </row>
    <row r="343" spans="1:25" x14ac:dyDescent="0.2">
      <c r="A343" s="94">
        <f t="shared" si="9"/>
        <v>41590</v>
      </c>
      <c r="B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2947.65</v>
      </c>
      <c r="C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2995.53</v>
      </c>
      <c r="D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3020.09</v>
      </c>
      <c r="E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3037.3</v>
      </c>
      <c r="F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3037.27</v>
      </c>
      <c r="G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3020.19</v>
      </c>
      <c r="H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2965.84</v>
      </c>
      <c r="I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3117.4900000000002</v>
      </c>
      <c r="J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3058.84</v>
      </c>
      <c r="K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3116.9700000000003</v>
      </c>
      <c r="L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3086.4</v>
      </c>
      <c r="M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2996.32</v>
      </c>
      <c r="N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3022.1400000000003</v>
      </c>
      <c r="O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3037.78</v>
      </c>
      <c r="P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3041.7400000000002</v>
      </c>
      <c r="Q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3033.77</v>
      </c>
      <c r="R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3155.1800000000003</v>
      </c>
      <c r="S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3134.38</v>
      </c>
      <c r="T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2973.59</v>
      </c>
      <c r="U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2935.6800000000003</v>
      </c>
      <c r="V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2938.02</v>
      </c>
      <c r="W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2957.9900000000002</v>
      </c>
      <c r="X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2999.19</v>
      </c>
      <c r="Y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2940.91</v>
      </c>
    </row>
    <row r="344" spans="1:25" x14ac:dyDescent="0.2">
      <c r="A344" s="94">
        <f t="shared" si="9"/>
        <v>41591</v>
      </c>
      <c r="B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2947.38</v>
      </c>
      <c r="C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2995.2000000000003</v>
      </c>
      <c r="D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3032.6000000000004</v>
      </c>
      <c r="E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3036.9700000000003</v>
      </c>
      <c r="F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3037.1000000000004</v>
      </c>
      <c r="G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3041.6200000000003</v>
      </c>
      <c r="H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2980.62</v>
      </c>
      <c r="I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3107.88</v>
      </c>
      <c r="J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3046.34</v>
      </c>
      <c r="K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3086.3</v>
      </c>
      <c r="L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3066.77</v>
      </c>
      <c r="M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2971.8</v>
      </c>
      <c r="N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2988.58</v>
      </c>
      <c r="O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3021.92</v>
      </c>
      <c r="P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3014.36</v>
      </c>
      <c r="Q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3018.2200000000003</v>
      </c>
      <c r="R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3131.6800000000003</v>
      </c>
      <c r="S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3087.09</v>
      </c>
      <c r="T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2972.62</v>
      </c>
      <c r="U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2924</v>
      </c>
      <c r="V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2937.33</v>
      </c>
      <c r="W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2954.4300000000003</v>
      </c>
      <c r="X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2995.5</v>
      </c>
      <c r="Y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2936.46</v>
      </c>
    </row>
    <row r="345" spans="1:25" x14ac:dyDescent="0.2">
      <c r="A345" s="94">
        <f t="shared" si="9"/>
        <v>41592</v>
      </c>
      <c r="B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2954.27</v>
      </c>
      <c r="C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3003.2000000000003</v>
      </c>
      <c r="D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3032.53</v>
      </c>
      <c r="E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3036.92</v>
      </c>
      <c r="F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3041.36</v>
      </c>
      <c r="G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3032.78</v>
      </c>
      <c r="H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2980.32</v>
      </c>
      <c r="I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3107.79</v>
      </c>
      <c r="J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3046.26</v>
      </c>
      <c r="K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3081.9300000000003</v>
      </c>
      <c r="L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3063.4900000000002</v>
      </c>
      <c r="M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2966.1400000000003</v>
      </c>
      <c r="N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2979.2200000000003</v>
      </c>
      <c r="O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3000.38</v>
      </c>
      <c r="P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3004.05</v>
      </c>
      <c r="Q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3007.6800000000003</v>
      </c>
      <c r="R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3106.07</v>
      </c>
      <c r="S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3045.91</v>
      </c>
      <c r="T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2938.1600000000003</v>
      </c>
      <c r="U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2923.8900000000003</v>
      </c>
      <c r="V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2937.17</v>
      </c>
      <c r="W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2959.05</v>
      </c>
      <c r="X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2991.29</v>
      </c>
      <c r="Y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2939.0600000000004</v>
      </c>
    </row>
    <row r="346" spans="1:25" x14ac:dyDescent="0.2">
      <c r="A346" s="94">
        <f t="shared" si="9"/>
        <v>41593</v>
      </c>
      <c r="B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2950.8</v>
      </c>
      <c r="C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3000</v>
      </c>
      <c r="D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3029.8900000000003</v>
      </c>
      <c r="E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3034.11</v>
      </c>
      <c r="F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3038.79</v>
      </c>
      <c r="G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3025.42</v>
      </c>
      <c r="H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2970.6000000000004</v>
      </c>
      <c r="I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3096.4100000000003</v>
      </c>
      <c r="J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3043.3500000000004</v>
      </c>
      <c r="K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3116.82</v>
      </c>
      <c r="L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3111.75</v>
      </c>
      <c r="M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2982.4900000000002</v>
      </c>
      <c r="N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2989.41</v>
      </c>
      <c r="O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3000.03</v>
      </c>
      <c r="P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3003.67</v>
      </c>
      <c r="Q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2996.4</v>
      </c>
      <c r="R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3081.2700000000004</v>
      </c>
      <c r="S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3046.1000000000004</v>
      </c>
      <c r="T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2937.87</v>
      </c>
      <c r="U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2924.0600000000004</v>
      </c>
      <c r="V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2937.56</v>
      </c>
      <c r="W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2957.4</v>
      </c>
      <c r="X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2997.42</v>
      </c>
      <c r="Y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2939.79</v>
      </c>
    </row>
    <row r="347" spans="1:25" x14ac:dyDescent="0.2">
      <c r="A347" s="94">
        <f t="shared" si="9"/>
        <v>41594</v>
      </c>
      <c r="B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2939.38</v>
      </c>
      <c r="C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3002.92</v>
      </c>
      <c r="D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3041.92</v>
      </c>
      <c r="E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3052.25</v>
      </c>
      <c r="F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3052.26</v>
      </c>
      <c r="G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3037.21</v>
      </c>
      <c r="H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3005.4</v>
      </c>
      <c r="I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2975.62</v>
      </c>
      <c r="J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2935.12</v>
      </c>
      <c r="K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3083.8</v>
      </c>
      <c r="L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3068.36</v>
      </c>
      <c r="M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3052.71</v>
      </c>
      <c r="N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3072.9700000000003</v>
      </c>
      <c r="O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3088.78</v>
      </c>
      <c r="P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3105.44</v>
      </c>
      <c r="Q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3128.3500000000004</v>
      </c>
      <c r="R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3122.82</v>
      </c>
      <c r="S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3065.6000000000004</v>
      </c>
      <c r="T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2962.21</v>
      </c>
      <c r="U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2961.94</v>
      </c>
      <c r="V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2962.17</v>
      </c>
      <c r="W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2965.13</v>
      </c>
      <c r="X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3005.9500000000003</v>
      </c>
      <c r="Y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2939.5600000000004</v>
      </c>
    </row>
    <row r="348" spans="1:25" x14ac:dyDescent="0.2">
      <c r="A348" s="94">
        <f t="shared" si="9"/>
        <v>41595</v>
      </c>
      <c r="B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2933.7000000000003</v>
      </c>
      <c r="C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2978</v>
      </c>
      <c r="D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3004.4500000000003</v>
      </c>
      <c r="E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3018.7200000000003</v>
      </c>
      <c r="F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3023.19</v>
      </c>
      <c r="G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2982.1800000000003</v>
      </c>
      <c r="H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3014.65</v>
      </c>
      <c r="I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2983.08</v>
      </c>
      <c r="J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2942.33</v>
      </c>
      <c r="K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3128.23</v>
      </c>
      <c r="L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3073.09</v>
      </c>
      <c r="M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3062.61</v>
      </c>
      <c r="N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3057.96</v>
      </c>
      <c r="O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3062.82</v>
      </c>
      <c r="P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3058.13</v>
      </c>
      <c r="Q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3038.32</v>
      </c>
      <c r="R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3015.48</v>
      </c>
      <c r="S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2974.8</v>
      </c>
      <c r="T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2961.1800000000003</v>
      </c>
      <c r="U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2961.38</v>
      </c>
      <c r="V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2962.21</v>
      </c>
      <c r="W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2964.3900000000003</v>
      </c>
      <c r="X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3060.19</v>
      </c>
      <c r="Y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2945.75</v>
      </c>
    </row>
    <row r="349" spans="1:25" x14ac:dyDescent="0.2">
      <c r="A349" s="94">
        <f t="shared" si="9"/>
        <v>41596</v>
      </c>
      <c r="B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2930.05</v>
      </c>
      <c r="C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2975.9300000000003</v>
      </c>
      <c r="D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3007.03</v>
      </c>
      <c r="E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3023.78</v>
      </c>
      <c r="F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3019.48</v>
      </c>
      <c r="G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2991.38</v>
      </c>
      <c r="H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2954.27</v>
      </c>
      <c r="I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3075.61</v>
      </c>
      <c r="J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3007.6000000000004</v>
      </c>
      <c r="K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3049.19</v>
      </c>
      <c r="L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3036.1400000000003</v>
      </c>
      <c r="M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2949.6000000000004</v>
      </c>
      <c r="N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2972.17</v>
      </c>
      <c r="O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2968.83</v>
      </c>
      <c r="P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2978.9100000000003</v>
      </c>
      <c r="Q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2982.32</v>
      </c>
      <c r="R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3066.9</v>
      </c>
      <c r="S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3025.62</v>
      </c>
      <c r="T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2970.08</v>
      </c>
      <c r="U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2965.33</v>
      </c>
      <c r="V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2965.53</v>
      </c>
      <c r="W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2956.59</v>
      </c>
      <c r="X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3046.66</v>
      </c>
      <c r="Y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2940.57</v>
      </c>
    </row>
    <row r="350" spans="1:25" x14ac:dyDescent="0.2">
      <c r="A350" s="94">
        <f t="shared" si="9"/>
        <v>41597</v>
      </c>
      <c r="B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2930.56</v>
      </c>
      <c r="C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2976.08</v>
      </c>
      <c r="D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3007.6800000000003</v>
      </c>
      <c r="E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3024.12</v>
      </c>
      <c r="F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3019.8500000000004</v>
      </c>
      <c r="G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2991.8900000000003</v>
      </c>
      <c r="H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2954.88</v>
      </c>
      <c r="I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3075.62</v>
      </c>
      <c r="J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3006.66</v>
      </c>
      <c r="K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3047.92</v>
      </c>
      <c r="L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3034.96</v>
      </c>
      <c r="M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2948.29</v>
      </c>
      <c r="N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2971.1400000000003</v>
      </c>
      <c r="O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2967.7400000000002</v>
      </c>
      <c r="P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2978</v>
      </c>
      <c r="Q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2981.6400000000003</v>
      </c>
      <c r="R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3066.4700000000003</v>
      </c>
      <c r="S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3025.28</v>
      </c>
      <c r="T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2968.1000000000004</v>
      </c>
      <c r="U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2963.98</v>
      </c>
      <c r="V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2964.2400000000002</v>
      </c>
      <c r="W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2955.6000000000004</v>
      </c>
      <c r="X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3042.86</v>
      </c>
      <c r="Y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2939.59</v>
      </c>
    </row>
    <row r="351" spans="1:25" x14ac:dyDescent="0.2">
      <c r="A351" s="94">
        <f t="shared" si="9"/>
        <v>41598</v>
      </c>
      <c r="B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2933.87</v>
      </c>
      <c r="C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2991.58</v>
      </c>
      <c r="D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3015.92</v>
      </c>
      <c r="E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3020.15</v>
      </c>
      <c r="F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3011.7400000000002</v>
      </c>
      <c r="G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3007.78</v>
      </c>
      <c r="H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2965.6000000000004</v>
      </c>
      <c r="I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3075.94</v>
      </c>
      <c r="J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2995.58</v>
      </c>
      <c r="K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3034.32</v>
      </c>
      <c r="L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2993.09</v>
      </c>
      <c r="M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2963.28</v>
      </c>
      <c r="N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2936.7200000000003</v>
      </c>
      <c r="O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2926.6400000000003</v>
      </c>
      <c r="P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2923.4</v>
      </c>
      <c r="Q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2925.9300000000003</v>
      </c>
      <c r="R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3000.4700000000003</v>
      </c>
      <c r="S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2973.04</v>
      </c>
      <c r="T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2968.73</v>
      </c>
      <c r="U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2964.3500000000004</v>
      </c>
      <c r="V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2935.57</v>
      </c>
      <c r="W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2958.09</v>
      </c>
      <c r="X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3081.4500000000003</v>
      </c>
      <c r="Y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2981.86</v>
      </c>
    </row>
    <row r="352" spans="1:25" x14ac:dyDescent="0.2">
      <c r="A352" s="94">
        <f t="shared" si="9"/>
        <v>41599</v>
      </c>
      <c r="B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2937.28</v>
      </c>
      <c r="C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2964.46</v>
      </c>
      <c r="D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2983.36</v>
      </c>
      <c r="E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2999.21</v>
      </c>
      <c r="F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2991.1600000000003</v>
      </c>
      <c r="G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2964.62</v>
      </c>
      <c r="H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2930.4</v>
      </c>
      <c r="I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3029.4500000000003</v>
      </c>
      <c r="J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2984.42</v>
      </c>
      <c r="K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3017.23</v>
      </c>
      <c r="L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3001.03</v>
      </c>
      <c r="M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2940.42</v>
      </c>
      <c r="N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2937.8900000000003</v>
      </c>
      <c r="O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2953.4300000000003</v>
      </c>
      <c r="P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2953.3700000000003</v>
      </c>
      <c r="Q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2943.67</v>
      </c>
      <c r="R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3019.6800000000003</v>
      </c>
      <c r="S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2972.61</v>
      </c>
      <c r="T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2970.16</v>
      </c>
      <c r="U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2966.28</v>
      </c>
      <c r="V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2966.2200000000003</v>
      </c>
      <c r="W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2958.34</v>
      </c>
      <c r="X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3076.84</v>
      </c>
      <c r="Y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2964.04</v>
      </c>
    </row>
    <row r="353" spans="1:27" x14ac:dyDescent="0.2">
      <c r="A353" s="94">
        <f t="shared" si="9"/>
        <v>41600</v>
      </c>
      <c r="B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2938.6400000000003</v>
      </c>
      <c r="C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2924.96</v>
      </c>
      <c r="D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2942.59</v>
      </c>
      <c r="E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2975.17</v>
      </c>
      <c r="F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2953.15</v>
      </c>
      <c r="G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2942.38</v>
      </c>
      <c r="H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2940.07</v>
      </c>
      <c r="I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3006.21</v>
      </c>
      <c r="J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2957.03</v>
      </c>
      <c r="K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2999.9700000000003</v>
      </c>
      <c r="L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2969.9500000000003</v>
      </c>
      <c r="M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2960.69</v>
      </c>
      <c r="N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2960.29</v>
      </c>
      <c r="O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2957.62</v>
      </c>
      <c r="P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2958.1000000000004</v>
      </c>
      <c r="Q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2957.07</v>
      </c>
      <c r="R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2979.63</v>
      </c>
      <c r="S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2954.6800000000003</v>
      </c>
      <c r="T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2971.88</v>
      </c>
      <c r="U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2966.75</v>
      </c>
      <c r="V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2971.2000000000003</v>
      </c>
      <c r="W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2960.23</v>
      </c>
      <c r="X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3099.7000000000003</v>
      </c>
      <c r="Y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2981.12</v>
      </c>
    </row>
    <row r="354" spans="1:27" x14ac:dyDescent="0.2">
      <c r="A354" s="94">
        <f t="shared" si="9"/>
        <v>41601</v>
      </c>
      <c r="B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2938.7000000000003</v>
      </c>
      <c r="C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2936.59</v>
      </c>
      <c r="D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2935.73</v>
      </c>
      <c r="E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2934.82</v>
      </c>
      <c r="F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2934.4</v>
      </c>
      <c r="G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2934.4</v>
      </c>
      <c r="H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2936.77</v>
      </c>
      <c r="I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2939.6400000000003</v>
      </c>
      <c r="J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2947.4300000000003</v>
      </c>
      <c r="K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2983.05</v>
      </c>
      <c r="L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2951.79</v>
      </c>
      <c r="M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2932.83</v>
      </c>
      <c r="N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2962.53</v>
      </c>
      <c r="O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2978.59</v>
      </c>
      <c r="P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2982.5</v>
      </c>
      <c r="Q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3003.52</v>
      </c>
      <c r="R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3000.69</v>
      </c>
      <c r="S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2967.69</v>
      </c>
      <c r="T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2964.7200000000003</v>
      </c>
      <c r="U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2963.69</v>
      </c>
      <c r="V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2962.23</v>
      </c>
      <c r="W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2973.79</v>
      </c>
      <c r="X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3118.9700000000003</v>
      </c>
      <c r="Y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2999.51</v>
      </c>
    </row>
    <row r="355" spans="1:27" x14ac:dyDescent="0.2">
      <c r="A355" s="94">
        <f t="shared" si="9"/>
        <v>41602</v>
      </c>
      <c r="B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2951.28</v>
      </c>
      <c r="C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2940.92</v>
      </c>
      <c r="D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2940.6800000000003</v>
      </c>
      <c r="E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2944.2200000000003</v>
      </c>
      <c r="F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2947.94</v>
      </c>
      <c r="G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2960.27</v>
      </c>
      <c r="H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2945.46</v>
      </c>
      <c r="I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2934.1600000000003</v>
      </c>
      <c r="J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2945.55</v>
      </c>
      <c r="K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3000.9900000000002</v>
      </c>
      <c r="L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2959.33</v>
      </c>
      <c r="M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2951.3</v>
      </c>
      <c r="N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2962.51</v>
      </c>
      <c r="O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2991.08</v>
      </c>
      <c r="P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3017.4500000000003</v>
      </c>
      <c r="Q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3022.07</v>
      </c>
      <c r="R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3000.44</v>
      </c>
      <c r="S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2929.55</v>
      </c>
      <c r="T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2962.16</v>
      </c>
      <c r="U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2963.69</v>
      </c>
      <c r="V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2965.09</v>
      </c>
      <c r="W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2973.09</v>
      </c>
      <c r="X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3138.02</v>
      </c>
      <c r="Y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3000.77</v>
      </c>
    </row>
    <row r="356" spans="1:27" x14ac:dyDescent="0.2">
      <c r="A356" s="94">
        <f t="shared" si="9"/>
        <v>41603</v>
      </c>
      <c r="B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2940.13</v>
      </c>
      <c r="C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2926.38</v>
      </c>
      <c r="D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2950.17</v>
      </c>
      <c r="E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2964.48</v>
      </c>
      <c r="F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2953.3700000000003</v>
      </c>
      <c r="G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2943.17</v>
      </c>
      <c r="H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2937.94</v>
      </c>
      <c r="I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3006.59</v>
      </c>
      <c r="J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2957.79</v>
      </c>
      <c r="K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3017.29</v>
      </c>
      <c r="L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2985.7200000000003</v>
      </c>
      <c r="M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2961.38</v>
      </c>
      <c r="N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2944.7400000000002</v>
      </c>
      <c r="O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2926.03</v>
      </c>
      <c r="P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2927.3900000000003</v>
      </c>
      <c r="Q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2938.8900000000003</v>
      </c>
      <c r="R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2992.11</v>
      </c>
      <c r="S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2966.62</v>
      </c>
      <c r="T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2971</v>
      </c>
      <c r="U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2971.96</v>
      </c>
      <c r="V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2972.7200000000003</v>
      </c>
      <c r="W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2960.4700000000003</v>
      </c>
      <c r="X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3113.42</v>
      </c>
      <c r="Y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2973.9</v>
      </c>
    </row>
    <row r="357" spans="1:27" x14ac:dyDescent="0.2">
      <c r="A357" s="94">
        <f t="shared" si="9"/>
        <v>41604</v>
      </c>
      <c r="B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2939.5</v>
      </c>
      <c r="C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2936.33</v>
      </c>
      <c r="D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2950.23</v>
      </c>
      <c r="E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2964.48</v>
      </c>
      <c r="F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2953.62</v>
      </c>
      <c r="G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2946.73</v>
      </c>
      <c r="H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2936.8</v>
      </c>
      <c r="I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3007.57</v>
      </c>
      <c r="J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2972.1800000000003</v>
      </c>
      <c r="K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3034.8900000000003</v>
      </c>
      <c r="L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3021.9500000000003</v>
      </c>
      <c r="M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2939.51</v>
      </c>
      <c r="N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2960.9900000000002</v>
      </c>
      <c r="O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2964.05</v>
      </c>
      <c r="P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2967.55</v>
      </c>
      <c r="Q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2957.55</v>
      </c>
      <c r="R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3056.71</v>
      </c>
      <c r="S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3013.1400000000003</v>
      </c>
      <c r="T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2970.6400000000003</v>
      </c>
      <c r="U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2971.4700000000003</v>
      </c>
      <c r="V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2971.9</v>
      </c>
      <c r="W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2957.38</v>
      </c>
      <c r="X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3089.53</v>
      </c>
      <c r="Y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2962.07</v>
      </c>
    </row>
    <row r="358" spans="1:27" x14ac:dyDescent="0.2">
      <c r="A358" s="94">
        <f t="shared" si="9"/>
        <v>41605</v>
      </c>
      <c r="B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2939.36</v>
      </c>
      <c r="C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2950.2400000000002</v>
      </c>
      <c r="D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2964.76</v>
      </c>
      <c r="E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2972.11</v>
      </c>
      <c r="F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2968.4500000000003</v>
      </c>
      <c r="G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2964.38</v>
      </c>
      <c r="H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2928.01</v>
      </c>
      <c r="I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3021.78</v>
      </c>
      <c r="J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2978.42</v>
      </c>
      <c r="K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3043.6000000000004</v>
      </c>
      <c r="L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3047.76</v>
      </c>
      <c r="M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2955.3500000000004</v>
      </c>
      <c r="N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2971.6800000000003</v>
      </c>
      <c r="O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2978.17</v>
      </c>
      <c r="P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2981.32</v>
      </c>
      <c r="Q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2985.02</v>
      </c>
      <c r="R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3080.2000000000003</v>
      </c>
      <c r="S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3024.4700000000003</v>
      </c>
      <c r="T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2970.77</v>
      </c>
      <c r="U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2970.75</v>
      </c>
      <c r="V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2971.9</v>
      </c>
      <c r="W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2957.54</v>
      </c>
      <c r="X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3067.63</v>
      </c>
      <c r="Y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2946.92</v>
      </c>
    </row>
    <row r="359" spans="1:27" x14ac:dyDescent="0.2">
      <c r="A359" s="94">
        <f t="shared" si="9"/>
        <v>41606</v>
      </c>
      <c r="B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2928.46</v>
      </c>
      <c r="C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2964.4500000000003</v>
      </c>
      <c r="D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2990.9900000000002</v>
      </c>
      <c r="E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3003.05</v>
      </c>
      <c r="F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2995.02</v>
      </c>
      <c r="G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2986.86</v>
      </c>
      <c r="H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2937.36</v>
      </c>
      <c r="I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3026.86</v>
      </c>
      <c r="J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2979.15</v>
      </c>
      <c r="K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3023.58</v>
      </c>
      <c r="L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3011.09</v>
      </c>
      <c r="M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2929.4</v>
      </c>
      <c r="N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2940.04</v>
      </c>
      <c r="O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2952.4900000000002</v>
      </c>
      <c r="P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2961.8</v>
      </c>
      <c r="Q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2986.19</v>
      </c>
      <c r="R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3082.07</v>
      </c>
      <c r="S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3026.6800000000003</v>
      </c>
      <c r="T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2964.54</v>
      </c>
      <c r="U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2965.53</v>
      </c>
      <c r="V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2966.67</v>
      </c>
      <c r="W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2956.42</v>
      </c>
      <c r="X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3056.27</v>
      </c>
      <c r="Y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2946.2200000000003</v>
      </c>
    </row>
    <row r="360" spans="1:27" x14ac:dyDescent="0.2">
      <c r="A360" s="94">
        <f t="shared" si="9"/>
        <v>41607</v>
      </c>
      <c r="B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2937.69</v>
      </c>
      <c r="C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2942.96</v>
      </c>
      <c r="D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2964.1800000000003</v>
      </c>
      <c r="E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2967.96</v>
      </c>
      <c r="F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2964.2000000000003</v>
      </c>
      <c r="G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2956.76</v>
      </c>
      <c r="H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2938.19</v>
      </c>
      <c r="I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3006.94</v>
      </c>
      <c r="J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2962.2200000000003</v>
      </c>
      <c r="K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3002.73</v>
      </c>
      <c r="L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2987.1200000000003</v>
      </c>
      <c r="M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2962.73</v>
      </c>
      <c r="N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2939.84</v>
      </c>
      <c r="O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2952.3</v>
      </c>
      <c r="P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2948.7400000000002</v>
      </c>
      <c r="Q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2942.92</v>
      </c>
      <c r="R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3026.9300000000003</v>
      </c>
      <c r="S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2986.19</v>
      </c>
      <c r="T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2968.8500000000004</v>
      </c>
      <c r="U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2965.87</v>
      </c>
      <c r="V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2967.51</v>
      </c>
      <c r="W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2957.28</v>
      </c>
      <c r="X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3087.6800000000003</v>
      </c>
      <c r="Y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2945.82</v>
      </c>
    </row>
    <row r="361" spans="1:27" x14ac:dyDescent="0.2">
      <c r="A361" s="94">
        <f t="shared" si="9"/>
        <v>41608</v>
      </c>
      <c r="B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2940.13</v>
      </c>
      <c r="C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2937.83</v>
      </c>
      <c r="D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2953.23</v>
      </c>
      <c r="E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2961.4500000000003</v>
      </c>
      <c r="F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2957.37</v>
      </c>
      <c r="G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2965.05</v>
      </c>
      <c r="H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2945.08</v>
      </c>
      <c r="I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2944.17</v>
      </c>
      <c r="J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2945.92</v>
      </c>
      <c r="K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2964.34</v>
      </c>
      <c r="L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2942.55</v>
      </c>
      <c r="M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2927.8500000000004</v>
      </c>
      <c r="N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2952.75</v>
      </c>
      <c r="O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2964.65</v>
      </c>
      <c r="P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2972.62</v>
      </c>
      <c r="Q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2981.07</v>
      </c>
      <c r="R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2978.13</v>
      </c>
      <c r="S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2957.94</v>
      </c>
      <c r="T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2963.3500000000004</v>
      </c>
      <c r="U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2963.08</v>
      </c>
      <c r="V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2964.9</v>
      </c>
      <c r="W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2962.67</v>
      </c>
      <c r="X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3097.27</v>
      </c>
      <c r="Y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2945.3100000000004</v>
      </c>
    </row>
    <row r="362" spans="1:27" ht="12.75" customHeight="1" x14ac:dyDescent="0.25">
      <c r="A362" s="108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7"/>
    </row>
    <row r="363" spans="1:27" x14ac:dyDescent="0.25">
      <c r="A363" s="102" t="s">
        <v>161</v>
      </c>
      <c r="B363" s="93"/>
      <c r="C363" s="93"/>
      <c r="D363" s="93"/>
    </row>
    <row r="364" spans="1:27" ht="12.75" x14ac:dyDescent="0.2">
      <c r="A364" s="165" t="s">
        <v>50</v>
      </c>
      <c r="B364" s="168" t="s">
        <v>131</v>
      </c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70"/>
    </row>
    <row r="365" spans="1:27" ht="12.75" x14ac:dyDescent="0.2">
      <c r="A365" s="166"/>
      <c r="B365" s="171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3"/>
    </row>
    <row r="366" spans="1:27" ht="12.75" customHeight="1" x14ac:dyDescent="0.2">
      <c r="A366" s="166"/>
      <c r="B366" s="174" t="s">
        <v>132</v>
      </c>
      <c r="C366" s="163" t="s">
        <v>133</v>
      </c>
      <c r="D366" s="163" t="s">
        <v>134</v>
      </c>
      <c r="E366" s="163" t="s">
        <v>135</v>
      </c>
      <c r="F366" s="163" t="s">
        <v>136</v>
      </c>
      <c r="G366" s="163" t="s">
        <v>137</v>
      </c>
      <c r="H366" s="163" t="s">
        <v>138</v>
      </c>
      <c r="I366" s="163" t="s">
        <v>139</v>
      </c>
      <c r="J366" s="163" t="s">
        <v>140</v>
      </c>
      <c r="K366" s="163" t="s">
        <v>141</v>
      </c>
      <c r="L366" s="163" t="s">
        <v>142</v>
      </c>
      <c r="M366" s="163" t="s">
        <v>143</v>
      </c>
      <c r="N366" s="176" t="s">
        <v>144</v>
      </c>
      <c r="O366" s="163" t="s">
        <v>145</v>
      </c>
      <c r="P366" s="163" t="s">
        <v>146</v>
      </c>
      <c r="Q366" s="163" t="s">
        <v>147</v>
      </c>
      <c r="R366" s="163" t="s">
        <v>148</v>
      </c>
      <c r="S366" s="163" t="s">
        <v>149</v>
      </c>
      <c r="T366" s="163" t="s">
        <v>150</v>
      </c>
      <c r="U366" s="163" t="s">
        <v>151</v>
      </c>
      <c r="V366" s="163" t="s">
        <v>152</v>
      </c>
      <c r="W366" s="163" t="s">
        <v>153</v>
      </c>
      <c r="X366" s="163" t="s">
        <v>154</v>
      </c>
      <c r="Y366" s="163" t="s">
        <v>155</v>
      </c>
    </row>
    <row r="367" spans="1:27" ht="11.25" customHeight="1" x14ac:dyDescent="0.2">
      <c r="A367" s="167"/>
      <c r="B367" s="175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7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94">
        <f>A332</f>
        <v>41579</v>
      </c>
      <c r="B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2958.9300000000003</v>
      </c>
      <c r="C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3006.3</v>
      </c>
      <c r="D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3028.6600000000003</v>
      </c>
      <c r="E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3028.6800000000003</v>
      </c>
      <c r="F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3033.6800000000003</v>
      </c>
      <c r="G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3030.3500000000004</v>
      </c>
      <c r="H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2975.9900000000002</v>
      </c>
      <c r="I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3134.73</v>
      </c>
      <c r="J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3073.38</v>
      </c>
      <c r="K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3154.25</v>
      </c>
      <c r="L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3119.63</v>
      </c>
      <c r="M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2997.54</v>
      </c>
      <c r="N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3029.96</v>
      </c>
      <c r="O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3056.1400000000003</v>
      </c>
      <c r="P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3064.4500000000003</v>
      </c>
      <c r="Q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3059.51</v>
      </c>
      <c r="R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3239.81</v>
      </c>
      <c r="S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3248.3</v>
      </c>
      <c r="T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3069.16</v>
      </c>
      <c r="U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2953.46</v>
      </c>
      <c r="V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2945.4</v>
      </c>
      <c r="W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2900.33</v>
      </c>
      <c r="X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2918.78</v>
      </c>
      <c r="Y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2912.7200000000003</v>
      </c>
      <c r="AA368" s="95"/>
    </row>
    <row r="369" spans="1:25" x14ac:dyDescent="0.2">
      <c r="A369" s="94">
        <f>A368+1</f>
        <v>41580</v>
      </c>
      <c r="B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2919.86</v>
      </c>
      <c r="C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2969.67</v>
      </c>
      <c r="D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2996.78</v>
      </c>
      <c r="E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3001.4300000000003</v>
      </c>
      <c r="F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3016.21</v>
      </c>
      <c r="G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2997.28</v>
      </c>
      <c r="H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2974.8900000000003</v>
      </c>
      <c r="I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2953.9300000000003</v>
      </c>
      <c r="J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2903.9900000000002</v>
      </c>
      <c r="K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3094.25</v>
      </c>
      <c r="L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3077.33</v>
      </c>
      <c r="M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3094.55</v>
      </c>
      <c r="N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3106.75</v>
      </c>
      <c r="O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3112.87</v>
      </c>
      <c r="P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3124.7700000000004</v>
      </c>
      <c r="Q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3157.78</v>
      </c>
      <c r="R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3171.94</v>
      </c>
      <c r="S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3152.6400000000003</v>
      </c>
      <c r="T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2953.61</v>
      </c>
      <c r="U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2913.78</v>
      </c>
      <c r="V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2895.48</v>
      </c>
      <c r="W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2914.98</v>
      </c>
      <c r="X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2965.52</v>
      </c>
      <c r="Y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2900.37</v>
      </c>
    </row>
    <row r="370" spans="1:25" x14ac:dyDescent="0.2">
      <c r="A370" s="94">
        <f t="shared" ref="A370:A397" si="10">A369+1</f>
        <v>41581</v>
      </c>
      <c r="B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2932.8100000000004</v>
      </c>
      <c r="C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2970.71</v>
      </c>
      <c r="D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3002.67</v>
      </c>
      <c r="E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3018.1600000000003</v>
      </c>
      <c r="F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3023.2700000000004</v>
      </c>
      <c r="G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2998.9900000000002</v>
      </c>
      <c r="H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2989.84</v>
      </c>
      <c r="I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2980.67</v>
      </c>
      <c r="J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2942.7200000000003</v>
      </c>
      <c r="K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3142.54</v>
      </c>
      <c r="L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3116.7700000000004</v>
      </c>
      <c r="M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3110.59</v>
      </c>
      <c r="N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3123.46</v>
      </c>
      <c r="O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3176.4300000000003</v>
      </c>
      <c r="P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3212.75</v>
      </c>
      <c r="Q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3220.37</v>
      </c>
      <c r="R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3212.4700000000003</v>
      </c>
      <c r="S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3186.34</v>
      </c>
      <c r="T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2966.13</v>
      </c>
      <c r="U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2895.96</v>
      </c>
      <c r="V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2890.88</v>
      </c>
      <c r="W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2924.9500000000003</v>
      </c>
      <c r="X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2976.9</v>
      </c>
      <c r="Y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2905.36</v>
      </c>
    </row>
    <row r="371" spans="1:25" x14ac:dyDescent="0.2">
      <c r="A371" s="94">
        <f t="shared" si="10"/>
        <v>41582</v>
      </c>
      <c r="B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2932.6600000000003</v>
      </c>
      <c r="C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2970.8100000000004</v>
      </c>
      <c r="D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3002.7400000000002</v>
      </c>
      <c r="E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3017.86</v>
      </c>
      <c r="F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3022.79</v>
      </c>
      <c r="G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2998.53</v>
      </c>
      <c r="H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2988.96</v>
      </c>
      <c r="I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2978.8100000000004</v>
      </c>
      <c r="J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2940.92</v>
      </c>
      <c r="K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3141.73</v>
      </c>
      <c r="L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3116.41</v>
      </c>
      <c r="M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3110.0600000000004</v>
      </c>
      <c r="N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3122.9100000000003</v>
      </c>
      <c r="O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3175.5200000000004</v>
      </c>
      <c r="P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3212.3500000000004</v>
      </c>
      <c r="Q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3220.3100000000004</v>
      </c>
      <c r="R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3212.02</v>
      </c>
      <c r="S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3185.66</v>
      </c>
      <c r="T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2965.6000000000004</v>
      </c>
      <c r="U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2897.15</v>
      </c>
      <c r="V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2890.16</v>
      </c>
      <c r="W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2924.26</v>
      </c>
      <c r="X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2971.5</v>
      </c>
      <c r="Y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2910.4700000000003</v>
      </c>
    </row>
    <row r="372" spans="1:25" x14ac:dyDescent="0.2">
      <c r="A372" s="94">
        <f t="shared" si="10"/>
        <v>41583</v>
      </c>
      <c r="B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2950.48</v>
      </c>
      <c r="C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2993.27</v>
      </c>
      <c r="D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3013.83</v>
      </c>
      <c r="E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3031.9500000000003</v>
      </c>
      <c r="F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3031.8500000000004</v>
      </c>
      <c r="G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3010</v>
      </c>
      <c r="H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2977.01</v>
      </c>
      <c r="I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3126.21</v>
      </c>
      <c r="J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3096.52</v>
      </c>
      <c r="K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3197.57</v>
      </c>
      <c r="L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3190.1800000000003</v>
      </c>
      <c r="M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3071.33</v>
      </c>
      <c r="N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3080.9700000000003</v>
      </c>
      <c r="O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3120.62</v>
      </c>
      <c r="P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3085.94</v>
      </c>
      <c r="Q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3095.63</v>
      </c>
      <c r="R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3298.6200000000003</v>
      </c>
      <c r="S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3272.28</v>
      </c>
      <c r="T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3069.9100000000003</v>
      </c>
      <c r="U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2969.01</v>
      </c>
      <c r="V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2979.94</v>
      </c>
      <c r="W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2921.84</v>
      </c>
      <c r="X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2926.94</v>
      </c>
      <c r="Y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2905.9300000000003</v>
      </c>
    </row>
    <row r="373" spans="1:25" x14ac:dyDescent="0.2">
      <c r="A373" s="94">
        <f t="shared" si="10"/>
        <v>41584</v>
      </c>
      <c r="B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2976.62</v>
      </c>
      <c r="C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3018.6000000000004</v>
      </c>
      <c r="D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3050.59</v>
      </c>
      <c r="E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3065.4100000000003</v>
      </c>
      <c r="F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3060.36</v>
      </c>
      <c r="G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3046.26</v>
      </c>
      <c r="H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2989.2700000000004</v>
      </c>
      <c r="I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3152.4900000000002</v>
      </c>
      <c r="J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3115.7200000000003</v>
      </c>
      <c r="K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3223.9700000000003</v>
      </c>
      <c r="L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3217.01</v>
      </c>
      <c r="M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3076.3500000000004</v>
      </c>
      <c r="N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3105.58</v>
      </c>
      <c r="O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3120.6800000000003</v>
      </c>
      <c r="P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3120.62</v>
      </c>
      <c r="Q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3131.2400000000002</v>
      </c>
      <c r="R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3350.13</v>
      </c>
      <c r="S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3320.44</v>
      </c>
      <c r="T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3085.5200000000004</v>
      </c>
      <c r="U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3018.09</v>
      </c>
      <c r="V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3040.05</v>
      </c>
      <c r="W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2965.52</v>
      </c>
      <c r="X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2940.88</v>
      </c>
      <c r="Y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2925.3</v>
      </c>
    </row>
    <row r="374" spans="1:25" x14ac:dyDescent="0.2">
      <c r="A374" s="94">
        <f t="shared" si="10"/>
        <v>41585</v>
      </c>
      <c r="B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2967.83</v>
      </c>
      <c r="C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3026.36</v>
      </c>
      <c r="D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3054.6000000000004</v>
      </c>
      <c r="E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3064.6600000000003</v>
      </c>
      <c r="F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3059.71</v>
      </c>
      <c r="G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3054.94</v>
      </c>
      <c r="H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3001.23</v>
      </c>
      <c r="I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3158.27</v>
      </c>
      <c r="J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3085.46</v>
      </c>
      <c r="K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3170.78</v>
      </c>
      <c r="L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3128.65</v>
      </c>
      <c r="M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3000.34</v>
      </c>
      <c r="N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3024.1400000000003</v>
      </c>
      <c r="O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3040.75</v>
      </c>
      <c r="P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3036.71</v>
      </c>
      <c r="Q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3024.6800000000003</v>
      </c>
      <c r="R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3171.2000000000003</v>
      </c>
      <c r="S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3142.61</v>
      </c>
      <c r="T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3022.5</v>
      </c>
      <c r="U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3001.17</v>
      </c>
      <c r="V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3022.21</v>
      </c>
      <c r="W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2944.28</v>
      </c>
      <c r="X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2926.78</v>
      </c>
      <c r="Y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2906.23</v>
      </c>
    </row>
    <row r="375" spans="1:25" x14ac:dyDescent="0.2">
      <c r="A375" s="94">
        <f t="shared" si="10"/>
        <v>41586</v>
      </c>
      <c r="B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2935.08</v>
      </c>
      <c r="C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2979.76</v>
      </c>
      <c r="D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2996.58</v>
      </c>
      <c r="E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3018.1400000000003</v>
      </c>
      <c r="F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3018.09</v>
      </c>
      <c r="G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3001.13</v>
      </c>
      <c r="H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2950.7000000000003</v>
      </c>
      <c r="I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3105.21</v>
      </c>
      <c r="J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3040.9</v>
      </c>
      <c r="K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3101.2200000000003</v>
      </c>
      <c r="L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3070.67</v>
      </c>
      <c r="M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2978.6800000000003</v>
      </c>
      <c r="N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3000.9700000000003</v>
      </c>
      <c r="O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3016.6000000000004</v>
      </c>
      <c r="P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3024.6800000000003</v>
      </c>
      <c r="Q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3024.76</v>
      </c>
      <c r="R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3117.7400000000002</v>
      </c>
      <c r="S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3097.4500000000003</v>
      </c>
      <c r="T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2919.57</v>
      </c>
      <c r="U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2894.36</v>
      </c>
      <c r="V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2909.37</v>
      </c>
      <c r="W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2920.32</v>
      </c>
      <c r="X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2988.4700000000003</v>
      </c>
      <c r="Y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2913.2400000000002</v>
      </c>
    </row>
    <row r="376" spans="1:25" x14ac:dyDescent="0.2">
      <c r="A376" s="94">
        <f t="shared" si="10"/>
        <v>41587</v>
      </c>
      <c r="B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2904.3500000000004</v>
      </c>
      <c r="C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2955.04</v>
      </c>
      <c r="D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2985.88</v>
      </c>
      <c r="E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3004.59</v>
      </c>
      <c r="F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3009.36</v>
      </c>
      <c r="G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3004.33</v>
      </c>
      <c r="H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2959.5600000000004</v>
      </c>
      <c r="I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2947.3100000000004</v>
      </c>
      <c r="J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2916.83</v>
      </c>
      <c r="K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3084.9300000000003</v>
      </c>
      <c r="L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3052.4100000000003</v>
      </c>
      <c r="M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3062.79</v>
      </c>
      <c r="N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3062.7700000000004</v>
      </c>
      <c r="O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3107.61</v>
      </c>
      <c r="P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3130.9100000000003</v>
      </c>
      <c r="Q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3156.92</v>
      </c>
      <c r="R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3136.5</v>
      </c>
      <c r="S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3097.3</v>
      </c>
      <c r="T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2902.6800000000003</v>
      </c>
      <c r="U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2937.57</v>
      </c>
      <c r="V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2927.05</v>
      </c>
      <c r="W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2929.13</v>
      </c>
      <c r="X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2979.1400000000003</v>
      </c>
      <c r="Y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2908.58</v>
      </c>
    </row>
    <row r="377" spans="1:25" x14ac:dyDescent="0.2">
      <c r="A377" s="94">
        <f t="shared" si="10"/>
        <v>41588</v>
      </c>
      <c r="B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2919.28</v>
      </c>
      <c r="C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2963.34</v>
      </c>
      <c r="D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2999.37</v>
      </c>
      <c r="E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3008.94</v>
      </c>
      <c r="F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3013.88</v>
      </c>
      <c r="G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3019</v>
      </c>
      <c r="H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2972.28</v>
      </c>
      <c r="I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2942.17</v>
      </c>
      <c r="J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2896.9900000000002</v>
      </c>
      <c r="K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3066.9700000000003</v>
      </c>
      <c r="L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3021.27</v>
      </c>
      <c r="M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3016.48</v>
      </c>
      <c r="N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3056.15</v>
      </c>
      <c r="O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3077.3500000000004</v>
      </c>
      <c r="P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3088.38</v>
      </c>
      <c r="Q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3099.88</v>
      </c>
      <c r="R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3116.9100000000003</v>
      </c>
      <c r="S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3062.36</v>
      </c>
      <c r="T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2887.5</v>
      </c>
      <c r="U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2930.46</v>
      </c>
      <c r="V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2925.9500000000003</v>
      </c>
      <c r="W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2911.79</v>
      </c>
      <c r="X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2981.7400000000002</v>
      </c>
      <c r="Y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2910.15</v>
      </c>
    </row>
    <row r="378" spans="1:25" x14ac:dyDescent="0.2">
      <c r="A378" s="94">
        <f t="shared" si="10"/>
        <v>41589</v>
      </c>
      <c r="B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2924.7400000000002</v>
      </c>
      <c r="C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2967.8100000000004</v>
      </c>
      <c r="D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2992.42</v>
      </c>
      <c r="E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3009.59</v>
      </c>
      <c r="F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3014.16</v>
      </c>
      <c r="G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2996.98</v>
      </c>
      <c r="H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2939.6000000000004</v>
      </c>
      <c r="I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3085.3</v>
      </c>
      <c r="J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3028.7200000000003</v>
      </c>
      <c r="K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3081.15</v>
      </c>
      <c r="L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3056.2000000000003</v>
      </c>
      <c r="M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2954.07</v>
      </c>
      <c r="N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2978.3900000000003</v>
      </c>
      <c r="O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2992.9500000000003</v>
      </c>
      <c r="P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2996.71</v>
      </c>
      <c r="Q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2989.1200000000003</v>
      </c>
      <c r="R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3100.4700000000003</v>
      </c>
      <c r="S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3079.83</v>
      </c>
      <c r="T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2931.59</v>
      </c>
      <c r="U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2901.44</v>
      </c>
      <c r="V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2899.03</v>
      </c>
      <c r="W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2920.05</v>
      </c>
      <c r="X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2967.63</v>
      </c>
      <c r="Y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2904.15</v>
      </c>
    </row>
    <row r="379" spans="1:25" x14ac:dyDescent="0.2">
      <c r="A379" s="94">
        <f t="shared" si="10"/>
        <v>41590</v>
      </c>
      <c r="B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2909.69</v>
      </c>
      <c r="C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2954.55</v>
      </c>
      <c r="D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2977.57</v>
      </c>
      <c r="E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2993.7000000000003</v>
      </c>
      <c r="F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2993.6800000000003</v>
      </c>
      <c r="G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2977.67</v>
      </c>
      <c r="H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2926.73</v>
      </c>
      <c r="I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3068.86</v>
      </c>
      <c r="J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3013.8900000000003</v>
      </c>
      <c r="K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3068.37</v>
      </c>
      <c r="L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3039.7200000000003</v>
      </c>
      <c r="M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2955.3</v>
      </c>
      <c r="N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2979.5</v>
      </c>
      <c r="O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2994.16</v>
      </c>
      <c r="P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2997.8700000000003</v>
      </c>
      <c r="Q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2990.4</v>
      </c>
      <c r="R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3104.1800000000003</v>
      </c>
      <c r="S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3084.69</v>
      </c>
      <c r="T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2933.9900000000002</v>
      </c>
      <c r="U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2898.46</v>
      </c>
      <c r="V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2900.65</v>
      </c>
      <c r="W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2919.37</v>
      </c>
      <c r="X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2957.98</v>
      </c>
      <c r="Y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2903.36</v>
      </c>
    </row>
    <row r="380" spans="1:25" x14ac:dyDescent="0.2">
      <c r="A380" s="94">
        <f t="shared" si="10"/>
        <v>41591</v>
      </c>
      <c r="B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2909.4300000000003</v>
      </c>
      <c r="C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2954.25</v>
      </c>
      <c r="D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2989.3</v>
      </c>
      <c r="E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2993.4</v>
      </c>
      <c r="F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2993.51</v>
      </c>
      <c r="G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2997.75</v>
      </c>
      <c r="H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2940.58</v>
      </c>
      <c r="I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3059.8500000000004</v>
      </c>
      <c r="J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3002.17</v>
      </c>
      <c r="K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3039.63</v>
      </c>
      <c r="L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3021.32</v>
      </c>
      <c r="M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2932.31</v>
      </c>
      <c r="N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2948.04</v>
      </c>
      <c r="O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2979.29</v>
      </c>
      <c r="P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2972.21</v>
      </c>
      <c r="Q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2975.82</v>
      </c>
      <c r="R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3082.1600000000003</v>
      </c>
      <c r="S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3040.36</v>
      </c>
      <c r="T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2933.08</v>
      </c>
      <c r="U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2887.51</v>
      </c>
      <c r="V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2900.01</v>
      </c>
      <c r="W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2916.03</v>
      </c>
      <c r="X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2954.53</v>
      </c>
      <c r="Y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2899.2000000000003</v>
      </c>
    </row>
    <row r="381" spans="1:25" x14ac:dyDescent="0.2">
      <c r="A381" s="94">
        <f t="shared" si="10"/>
        <v>41592</v>
      </c>
      <c r="B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2915.88</v>
      </c>
      <c r="C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2961.7400000000002</v>
      </c>
      <c r="D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2989.23</v>
      </c>
      <c r="E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2993.3500000000004</v>
      </c>
      <c r="F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2997.5</v>
      </c>
      <c r="G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2989.4700000000003</v>
      </c>
      <c r="H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2940.3</v>
      </c>
      <c r="I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3059.77</v>
      </c>
      <c r="J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3002.1000000000004</v>
      </c>
      <c r="K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3035.53</v>
      </c>
      <c r="L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3018.25</v>
      </c>
      <c r="M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2927.01</v>
      </c>
      <c r="N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2939.27</v>
      </c>
      <c r="O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2959.1000000000004</v>
      </c>
      <c r="P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2962.55</v>
      </c>
      <c r="Q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2965.94</v>
      </c>
      <c r="R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3058.1600000000003</v>
      </c>
      <c r="S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3001.78</v>
      </c>
      <c r="T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2900.78</v>
      </c>
      <c r="U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2887.4100000000003</v>
      </c>
      <c r="V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2899.86</v>
      </c>
      <c r="W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2920.36</v>
      </c>
      <c r="X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2950.58</v>
      </c>
      <c r="Y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2901.63</v>
      </c>
    </row>
    <row r="382" spans="1:25" x14ac:dyDescent="0.2">
      <c r="A382" s="94">
        <f t="shared" si="10"/>
        <v>41593</v>
      </c>
      <c r="B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2912.6400000000003</v>
      </c>
      <c r="C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2958.7400000000002</v>
      </c>
      <c r="D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2986.76</v>
      </c>
      <c r="E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2990.71</v>
      </c>
      <c r="F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2995.1000000000004</v>
      </c>
      <c r="G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2982.57</v>
      </c>
      <c r="H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2931.19</v>
      </c>
      <c r="I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3049.1000000000004</v>
      </c>
      <c r="J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2999.37</v>
      </c>
      <c r="K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3068.23</v>
      </c>
      <c r="L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3063.48</v>
      </c>
      <c r="M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2942.33</v>
      </c>
      <c r="N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2948.82</v>
      </c>
      <c r="O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2958.78</v>
      </c>
      <c r="P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2962.1800000000003</v>
      </c>
      <c r="Q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2955.37</v>
      </c>
      <c r="R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3034.92</v>
      </c>
      <c r="S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3001.9500000000003</v>
      </c>
      <c r="T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2900.51</v>
      </c>
      <c r="U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2887.57</v>
      </c>
      <c r="V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2900.2200000000003</v>
      </c>
      <c r="W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2918.82</v>
      </c>
      <c r="X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2956.33</v>
      </c>
      <c r="Y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2902.3100000000004</v>
      </c>
    </row>
    <row r="383" spans="1:25" x14ac:dyDescent="0.2">
      <c r="A383" s="94">
        <f t="shared" si="10"/>
        <v>41594</v>
      </c>
      <c r="B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2901.9300000000003</v>
      </c>
      <c r="C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2961.48</v>
      </c>
      <c r="D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2998.03</v>
      </c>
      <c r="E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3007.7200000000003</v>
      </c>
      <c r="F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3007.73</v>
      </c>
      <c r="G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2993.62</v>
      </c>
      <c r="H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2963.8100000000004</v>
      </c>
      <c r="I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2935.8900000000003</v>
      </c>
      <c r="J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2897.9300000000003</v>
      </c>
      <c r="K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3037.28</v>
      </c>
      <c r="L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3022.8100000000004</v>
      </c>
      <c r="M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3008.15</v>
      </c>
      <c r="N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3027.13</v>
      </c>
      <c r="O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3041.9500000000003</v>
      </c>
      <c r="P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3057.5600000000004</v>
      </c>
      <c r="Q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3079.04</v>
      </c>
      <c r="R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3073.8500000000004</v>
      </c>
      <c r="S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3020.2200000000003</v>
      </c>
      <c r="T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2923.33</v>
      </c>
      <c r="U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2923.07</v>
      </c>
      <c r="V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2923.29</v>
      </c>
      <c r="W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2926.07</v>
      </c>
      <c r="X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2964.32</v>
      </c>
      <c r="Y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2902.1000000000004</v>
      </c>
    </row>
    <row r="384" spans="1:25" x14ac:dyDescent="0.2">
      <c r="A384" s="94">
        <f t="shared" si="10"/>
        <v>41595</v>
      </c>
      <c r="B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2896.6000000000004</v>
      </c>
      <c r="C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2938.12</v>
      </c>
      <c r="D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2962.92</v>
      </c>
      <c r="E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2976.29</v>
      </c>
      <c r="F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2980.48</v>
      </c>
      <c r="G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2942.04</v>
      </c>
      <c r="H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2972.48</v>
      </c>
      <c r="I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2942.88</v>
      </c>
      <c r="J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2904.69</v>
      </c>
      <c r="K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3078.9300000000003</v>
      </c>
      <c r="L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3027.25</v>
      </c>
      <c r="M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3017.42</v>
      </c>
      <c r="N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3013.07</v>
      </c>
      <c r="O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3017.62</v>
      </c>
      <c r="P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3013.2200000000003</v>
      </c>
      <c r="Q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2994.6600000000003</v>
      </c>
      <c r="R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2973.26</v>
      </c>
      <c r="S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2935.12</v>
      </c>
      <c r="T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2922.36</v>
      </c>
      <c r="U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2922.54</v>
      </c>
      <c r="V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2923.33</v>
      </c>
      <c r="W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2925.37</v>
      </c>
      <c r="X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3015.16</v>
      </c>
      <c r="Y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2907.9</v>
      </c>
    </row>
    <row r="385" spans="1:25" x14ac:dyDescent="0.2">
      <c r="A385" s="94">
        <f t="shared" si="10"/>
        <v>41596</v>
      </c>
      <c r="B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2893.19</v>
      </c>
      <c r="C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2936.19</v>
      </c>
      <c r="D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2965.33</v>
      </c>
      <c r="E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2981.03</v>
      </c>
      <c r="F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2977</v>
      </c>
      <c r="G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2950.67</v>
      </c>
      <c r="H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2915.88</v>
      </c>
      <c r="I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3029.61</v>
      </c>
      <c r="J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2965.87</v>
      </c>
      <c r="K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3004.84</v>
      </c>
      <c r="L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2992.6200000000003</v>
      </c>
      <c r="M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2911.51</v>
      </c>
      <c r="N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2932.6600000000003</v>
      </c>
      <c r="O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2929.53</v>
      </c>
      <c r="P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2938.9700000000003</v>
      </c>
      <c r="Q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2942.17</v>
      </c>
      <c r="R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3021.4500000000003</v>
      </c>
      <c r="S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2982.76</v>
      </c>
      <c r="T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2930.7000000000003</v>
      </c>
      <c r="U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2926.26</v>
      </c>
      <c r="V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2926.44</v>
      </c>
      <c r="W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2918.0600000000004</v>
      </c>
      <c r="X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3002.48</v>
      </c>
      <c r="Y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2903.05</v>
      </c>
    </row>
    <row r="386" spans="1:25" x14ac:dyDescent="0.2">
      <c r="A386" s="94">
        <f t="shared" si="10"/>
        <v>41597</v>
      </c>
      <c r="B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2893.66</v>
      </c>
      <c r="C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2936.33</v>
      </c>
      <c r="D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2965.94</v>
      </c>
      <c r="E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2981.36</v>
      </c>
      <c r="F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2977.3500000000004</v>
      </c>
      <c r="G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2951.1400000000003</v>
      </c>
      <c r="H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2916.4500000000003</v>
      </c>
      <c r="I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3029.62</v>
      </c>
      <c r="J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2964.98</v>
      </c>
      <c r="K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3003.65</v>
      </c>
      <c r="L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2991.51</v>
      </c>
      <c r="M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2910.28</v>
      </c>
      <c r="N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2931.69</v>
      </c>
      <c r="O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2928.51</v>
      </c>
      <c r="P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2938.12</v>
      </c>
      <c r="Q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2941.54</v>
      </c>
      <c r="R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3021.04</v>
      </c>
      <c r="S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2982.44</v>
      </c>
      <c r="T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2928.8500000000004</v>
      </c>
      <c r="U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2924.98</v>
      </c>
      <c r="V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2925.23</v>
      </c>
      <c r="W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2917.13</v>
      </c>
      <c r="X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2998.92</v>
      </c>
      <c r="Y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2902.12</v>
      </c>
    </row>
    <row r="387" spans="1:25" x14ac:dyDescent="0.2">
      <c r="A387" s="94">
        <f t="shared" si="10"/>
        <v>41598</v>
      </c>
      <c r="B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2896.77</v>
      </c>
      <c r="C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2950.8500000000004</v>
      </c>
      <c r="D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2973.67</v>
      </c>
      <c r="E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2977.63</v>
      </c>
      <c r="F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2969.7400000000002</v>
      </c>
      <c r="G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2966.03</v>
      </c>
      <c r="H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2926.5</v>
      </c>
      <c r="I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3029.92</v>
      </c>
      <c r="J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2954.6000000000004</v>
      </c>
      <c r="K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2990.9100000000003</v>
      </c>
      <c r="L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2952.26</v>
      </c>
      <c r="M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2924.33</v>
      </c>
      <c r="N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2899.44</v>
      </c>
      <c r="O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2889.9900000000002</v>
      </c>
      <c r="P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2886.9500000000003</v>
      </c>
      <c r="Q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2889.32</v>
      </c>
      <c r="R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2959.1800000000003</v>
      </c>
      <c r="S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2933.48</v>
      </c>
      <c r="T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2929.44</v>
      </c>
      <c r="U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2925.33</v>
      </c>
      <c r="V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2898.3500000000004</v>
      </c>
      <c r="W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2919.46</v>
      </c>
      <c r="X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3035.08</v>
      </c>
      <c r="Y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2941.7400000000002</v>
      </c>
    </row>
    <row r="388" spans="1:25" x14ac:dyDescent="0.2">
      <c r="A388" s="94">
        <f t="shared" si="10"/>
        <v>41599</v>
      </c>
      <c r="B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2899.9700000000003</v>
      </c>
      <c r="C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2925.44</v>
      </c>
      <c r="D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2943.15</v>
      </c>
      <c r="E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2958.01</v>
      </c>
      <c r="F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2950.46</v>
      </c>
      <c r="G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2925.59</v>
      </c>
      <c r="H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2893.51</v>
      </c>
      <c r="I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2986.3500000000004</v>
      </c>
      <c r="J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2944.1400000000003</v>
      </c>
      <c r="K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2974.8900000000003</v>
      </c>
      <c r="L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2959.71</v>
      </c>
      <c r="M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2902.9100000000003</v>
      </c>
      <c r="N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2900.54</v>
      </c>
      <c r="O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2915.1000000000004</v>
      </c>
      <c r="P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2915.04</v>
      </c>
      <c r="Q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2905.9500000000003</v>
      </c>
      <c r="R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2977.19</v>
      </c>
      <c r="S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2933.07</v>
      </c>
      <c r="T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2930.78</v>
      </c>
      <c r="U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2927.1400000000003</v>
      </c>
      <c r="V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2927.08</v>
      </c>
      <c r="W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2919.7000000000003</v>
      </c>
      <c r="X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3030.76</v>
      </c>
      <c r="Y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2925.04</v>
      </c>
    </row>
    <row r="389" spans="1:25" x14ac:dyDescent="0.2">
      <c r="A389" s="94">
        <f t="shared" si="10"/>
        <v>41600</v>
      </c>
      <c r="B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2901.2400000000002</v>
      </c>
      <c r="C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2888.41</v>
      </c>
      <c r="D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2904.94</v>
      </c>
      <c r="E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2935.4700000000003</v>
      </c>
      <c r="F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2914.83</v>
      </c>
      <c r="G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2904.7400000000002</v>
      </c>
      <c r="H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2902.58</v>
      </c>
      <c r="I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2964.56</v>
      </c>
      <c r="J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2918.4700000000003</v>
      </c>
      <c r="K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2958.7200000000003</v>
      </c>
      <c r="L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2930.58</v>
      </c>
      <c r="M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2921.9</v>
      </c>
      <c r="N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2921.53</v>
      </c>
      <c r="O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2919.02</v>
      </c>
      <c r="P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2919.48</v>
      </c>
      <c r="Q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2918.51</v>
      </c>
      <c r="R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2939.65</v>
      </c>
      <c r="S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2916.27</v>
      </c>
      <c r="T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2932.3900000000003</v>
      </c>
      <c r="U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2927.59</v>
      </c>
      <c r="V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2931.75</v>
      </c>
      <c r="W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2921.4700000000003</v>
      </c>
      <c r="X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3052.19</v>
      </c>
      <c r="Y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2941.05</v>
      </c>
    </row>
    <row r="390" spans="1:25" x14ac:dyDescent="0.2">
      <c r="A390" s="94">
        <f t="shared" si="10"/>
        <v>41601</v>
      </c>
      <c r="B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2901.3</v>
      </c>
      <c r="C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2899.3100000000004</v>
      </c>
      <c r="D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2898.51</v>
      </c>
      <c r="E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2897.65</v>
      </c>
      <c r="F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2897.26</v>
      </c>
      <c r="G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2897.26</v>
      </c>
      <c r="H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2899.4900000000002</v>
      </c>
      <c r="I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2902.17</v>
      </c>
      <c r="J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2909.48</v>
      </c>
      <c r="K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2942.86</v>
      </c>
      <c r="L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2913.5600000000004</v>
      </c>
      <c r="M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2895.79</v>
      </c>
      <c r="N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2923.63</v>
      </c>
      <c r="O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2938.6800000000003</v>
      </c>
      <c r="P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2942.3500000000004</v>
      </c>
      <c r="Q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2962.04</v>
      </c>
      <c r="R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2959.3900000000003</v>
      </c>
      <c r="S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2928.46</v>
      </c>
      <c r="T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2925.6800000000003</v>
      </c>
      <c r="U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2924.71</v>
      </c>
      <c r="V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2923.3500000000004</v>
      </c>
      <c r="W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2934.1800000000003</v>
      </c>
      <c r="X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3070.25</v>
      </c>
      <c r="Y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2958.29</v>
      </c>
    </row>
    <row r="391" spans="1:25" x14ac:dyDescent="0.2">
      <c r="A391" s="94">
        <f t="shared" si="10"/>
        <v>41602</v>
      </c>
      <c r="B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2913.08</v>
      </c>
      <c r="C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2903.3700000000003</v>
      </c>
      <c r="D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2903.15</v>
      </c>
      <c r="E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2906.46</v>
      </c>
      <c r="F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2909.9500000000003</v>
      </c>
      <c r="G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2921.51</v>
      </c>
      <c r="H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2907.63</v>
      </c>
      <c r="I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2897.04</v>
      </c>
      <c r="J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2907.71</v>
      </c>
      <c r="K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2959.67</v>
      </c>
      <c r="L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2920.63</v>
      </c>
      <c r="M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2913.1000000000004</v>
      </c>
      <c r="N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2923.61</v>
      </c>
      <c r="O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2950.3900000000003</v>
      </c>
      <c r="P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2975.1000000000004</v>
      </c>
      <c r="Q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2979.4300000000003</v>
      </c>
      <c r="R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2959.16</v>
      </c>
      <c r="S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2892.7200000000003</v>
      </c>
      <c r="T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2923.28</v>
      </c>
      <c r="U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2924.71</v>
      </c>
      <c r="V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2926.02</v>
      </c>
      <c r="W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2933.52</v>
      </c>
      <c r="X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3088.1000000000004</v>
      </c>
      <c r="Y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2959.46</v>
      </c>
    </row>
    <row r="392" spans="1:25" x14ac:dyDescent="0.2">
      <c r="A392" s="94">
        <f t="shared" si="10"/>
        <v>41603</v>
      </c>
      <c r="B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2902.6400000000003</v>
      </c>
      <c r="C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2889.7400000000002</v>
      </c>
      <c r="D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2912.04</v>
      </c>
      <c r="E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2925.4500000000003</v>
      </c>
      <c r="F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2915.04</v>
      </c>
      <c r="G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2905.48</v>
      </c>
      <c r="H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2900.58</v>
      </c>
      <c r="I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2964.9300000000003</v>
      </c>
      <c r="J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2919.1800000000003</v>
      </c>
      <c r="K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2974.95</v>
      </c>
      <c r="L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2945.36</v>
      </c>
      <c r="M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2922.54</v>
      </c>
      <c r="N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2906.9500000000003</v>
      </c>
      <c r="O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2889.42</v>
      </c>
      <c r="P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2890.69</v>
      </c>
      <c r="Q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2901.4700000000003</v>
      </c>
      <c r="R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2951.3500000000004</v>
      </c>
      <c r="S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2927.46</v>
      </c>
      <c r="T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2931.5600000000004</v>
      </c>
      <c r="U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2932.46</v>
      </c>
      <c r="V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2933.17</v>
      </c>
      <c r="W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2921.69</v>
      </c>
      <c r="X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3065.04</v>
      </c>
      <c r="Y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2934.28</v>
      </c>
    </row>
    <row r="393" spans="1:25" x14ac:dyDescent="0.2">
      <c r="A393" s="94">
        <f t="shared" si="10"/>
        <v>41604</v>
      </c>
      <c r="B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2902.04</v>
      </c>
      <c r="C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2899.07</v>
      </c>
      <c r="D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2912.1000000000004</v>
      </c>
      <c r="E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2925.4500000000003</v>
      </c>
      <c r="F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2915.27</v>
      </c>
      <c r="G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2908.82</v>
      </c>
      <c r="H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2899.51</v>
      </c>
      <c r="I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2965.84</v>
      </c>
      <c r="J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2932.67</v>
      </c>
      <c r="K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2991.4500000000003</v>
      </c>
      <c r="L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2979.31</v>
      </c>
      <c r="M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2902.05</v>
      </c>
      <c r="N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2922.1800000000003</v>
      </c>
      <c r="O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2925.05</v>
      </c>
      <c r="P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2928.33</v>
      </c>
      <c r="Q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2918.96</v>
      </c>
      <c r="R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3011.8900000000003</v>
      </c>
      <c r="S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2971.0600000000004</v>
      </c>
      <c r="T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2931.23</v>
      </c>
      <c r="U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2932.01</v>
      </c>
      <c r="V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2932.4</v>
      </c>
      <c r="W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2918.8</v>
      </c>
      <c r="X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3042.65</v>
      </c>
      <c r="Y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2923.2000000000003</v>
      </c>
    </row>
    <row r="394" spans="1:25" x14ac:dyDescent="0.2">
      <c r="A394" s="94">
        <f t="shared" si="10"/>
        <v>41605</v>
      </c>
      <c r="B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2901.9100000000003</v>
      </c>
      <c r="C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2912.11</v>
      </c>
      <c r="D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2925.7200000000003</v>
      </c>
      <c r="E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2932.6000000000004</v>
      </c>
      <c r="F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2929.17</v>
      </c>
      <c r="G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2925.36</v>
      </c>
      <c r="H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2891.2700000000004</v>
      </c>
      <c r="I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2979.16</v>
      </c>
      <c r="J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2938.52</v>
      </c>
      <c r="K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2999.61</v>
      </c>
      <c r="L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3003.5</v>
      </c>
      <c r="M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2916.9</v>
      </c>
      <c r="N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2932.21</v>
      </c>
      <c r="O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2938.29</v>
      </c>
      <c r="P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2941.2400000000002</v>
      </c>
      <c r="Q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2944.7000000000003</v>
      </c>
      <c r="R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3033.9100000000003</v>
      </c>
      <c r="S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2981.6800000000003</v>
      </c>
      <c r="T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2931.3500000000004</v>
      </c>
      <c r="U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2931.33</v>
      </c>
      <c r="V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2932.4</v>
      </c>
      <c r="W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2918.9500000000003</v>
      </c>
      <c r="X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3022.13</v>
      </c>
      <c r="Y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2909</v>
      </c>
    </row>
    <row r="395" spans="1:25" x14ac:dyDescent="0.2">
      <c r="A395" s="94">
        <f t="shared" si="10"/>
        <v>41606</v>
      </c>
      <c r="B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2891.69</v>
      </c>
      <c r="C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2925.4300000000003</v>
      </c>
      <c r="D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2950.3</v>
      </c>
      <c r="E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2961.6000000000004</v>
      </c>
      <c r="F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2954.07</v>
      </c>
      <c r="G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2946.4300000000003</v>
      </c>
      <c r="H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2900.04</v>
      </c>
      <c r="I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2983.92</v>
      </c>
      <c r="J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2939.21</v>
      </c>
      <c r="K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2980.84</v>
      </c>
      <c r="L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2969.1400000000003</v>
      </c>
      <c r="M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2892.58</v>
      </c>
      <c r="N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2902.54</v>
      </c>
      <c r="O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2914.21</v>
      </c>
      <c r="P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2922.94</v>
      </c>
      <c r="Q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2945.8</v>
      </c>
      <c r="R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3035.6600000000003</v>
      </c>
      <c r="S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2983.75</v>
      </c>
      <c r="T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2925.51</v>
      </c>
      <c r="U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2926.44</v>
      </c>
      <c r="V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2927.5</v>
      </c>
      <c r="W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2917.9</v>
      </c>
      <c r="X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3011.48</v>
      </c>
      <c r="Y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2908.34</v>
      </c>
    </row>
    <row r="396" spans="1:25" x14ac:dyDescent="0.2">
      <c r="A396" s="94">
        <f t="shared" si="10"/>
        <v>41607</v>
      </c>
      <c r="B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2900.3500000000004</v>
      </c>
      <c r="C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2905.29</v>
      </c>
      <c r="D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2925.17</v>
      </c>
      <c r="E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2928.7200000000003</v>
      </c>
      <c r="F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2925.19</v>
      </c>
      <c r="G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2918.2200000000003</v>
      </c>
      <c r="H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2900.82</v>
      </c>
      <c r="I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2965.25</v>
      </c>
      <c r="J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2923.34</v>
      </c>
      <c r="K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2961.3100000000004</v>
      </c>
      <c r="L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2946.6800000000003</v>
      </c>
      <c r="M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2923.82</v>
      </c>
      <c r="N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2902.36</v>
      </c>
      <c r="O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2914.04</v>
      </c>
      <c r="P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2910.7000000000003</v>
      </c>
      <c r="Q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2905.25</v>
      </c>
      <c r="R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2983.98</v>
      </c>
      <c r="S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2945.8</v>
      </c>
      <c r="T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2929.55</v>
      </c>
      <c r="U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2926.76</v>
      </c>
      <c r="V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2928.3</v>
      </c>
      <c r="W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2918.71</v>
      </c>
      <c r="X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3040.92</v>
      </c>
      <c r="Y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2907.9700000000003</v>
      </c>
    </row>
    <row r="397" spans="1:25" x14ac:dyDescent="0.2">
      <c r="A397" s="94">
        <f t="shared" si="10"/>
        <v>41608</v>
      </c>
      <c r="B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2902.6400000000003</v>
      </c>
      <c r="C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2900.48</v>
      </c>
      <c r="D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2914.9100000000003</v>
      </c>
      <c r="E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2922.61</v>
      </c>
      <c r="F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2918.79</v>
      </c>
      <c r="G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2925.9900000000002</v>
      </c>
      <c r="H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2907.27</v>
      </c>
      <c r="I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2906.42</v>
      </c>
      <c r="J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2908.0600000000004</v>
      </c>
      <c r="K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2925.32</v>
      </c>
      <c r="L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2904.9</v>
      </c>
      <c r="M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2891.1200000000003</v>
      </c>
      <c r="N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2914.46</v>
      </c>
      <c r="O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2925.61</v>
      </c>
      <c r="P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2933.08</v>
      </c>
      <c r="Q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2941</v>
      </c>
      <c r="R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2938.25</v>
      </c>
      <c r="S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2919.32</v>
      </c>
      <c r="T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2924.4</v>
      </c>
      <c r="U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2924.1400000000003</v>
      </c>
      <c r="V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2925.8500000000004</v>
      </c>
      <c r="W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2923.76</v>
      </c>
      <c r="X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3049.91</v>
      </c>
      <c r="Y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2907.4900000000002</v>
      </c>
    </row>
    <row r="398" spans="1:25" x14ac:dyDescent="0.25">
      <c r="A398" s="109"/>
      <c r="B398" s="93"/>
      <c r="C398" s="93"/>
      <c r="D398" s="93"/>
    </row>
    <row r="399" spans="1:25" x14ac:dyDescent="0.25">
      <c r="A399" s="102" t="s">
        <v>162</v>
      </c>
      <c r="B399" s="93"/>
      <c r="C399" s="93"/>
      <c r="D399" s="93"/>
    </row>
    <row r="400" spans="1:25" ht="12.75" x14ac:dyDescent="0.2">
      <c r="A400" s="165" t="s">
        <v>50</v>
      </c>
      <c r="B400" s="168" t="s">
        <v>131</v>
      </c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70"/>
    </row>
    <row r="401" spans="1:27" ht="12.75" x14ac:dyDescent="0.2">
      <c r="A401" s="166"/>
      <c r="B401" s="171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3"/>
    </row>
    <row r="402" spans="1:27" ht="12.75" customHeight="1" x14ac:dyDescent="0.2">
      <c r="A402" s="166"/>
      <c r="B402" s="174" t="s">
        <v>132</v>
      </c>
      <c r="C402" s="163" t="s">
        <v>133</v>
      </c>
      <c r="D402" s="163" t="s">
        <v>134</v>
      </c>
      <c r="E402" s="163" t="s">
        <v>135</v>
      </c>
      <c r="F402" s="163" t="s">
        <v>136</v>
      </c>
      <c r="G402" s="163" t="s">
        <v>137</v>
      </c>
      <c r="H402" s="163" t="s">
        <v>138</v>
      </c>
      <c r="I402" s="163" t="s">
        <v>139</v>
      </c>
      <c r="J402" s="163" t="s">
        <v>140</v>
      </c>
      <c r="K402" s="163" t="s">
        <v>141</v>
      </c>
      <c r="L402" s="163" t="s">
        <v>142</v>
      </c>
      <c r="M402" s="163" t="s">
        <v>143</v>
      </c>
      <c r="N402" s="176" t="s">
        <v>144</v>
      </c>
      <c r="O402" s="163" t="s">
        <v>145</v>
      </c>
      <c r="P402" s="163" t="s">
        <v>146</v>
      </c>
      <c r="Q402" s="163" t="s">
        <v>147</v>
      </c>
      <c r="R402" s="163" t="s">
        <v>148</v>
      </c>
      <c r="S402" s="163" t="s">
        <v>149</v>
      </c>
      <c r="T402" s="163" t="s">
        <v>150</v>
      </c>
      <c r="U402" s="163" t="s">
        <v>151</v>
      </c>
      <c r="V402" s="163" t="s">
        <v>152</v>
      </c>
      <c r="W402" s="163" t="s">
        <v>153</v>
      </c>
      <c r="X402" s="163" t="s">
        <v>154</v>
      </c>
      <c r="Y402" s="163" t="s">
        <v>155</v>
      </c>
    </row>
    <row r="403" spans="1:27" ht="11.25" customHeight="1" x14ac:dyDescent="0.2">
      <c r="A403" s="167"/>
      <c r="B403" s="175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7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94">
        <f>A368</f>
        <v>41579</v>
      </c>
      <c r="B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2922.3700000000003</v>
      </c>
      <c r="C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2966.94</v>
      </c>
      <c r="D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2987.9700000000003</v>
      </c>
      <c r="E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2987.9900000000002</v>
      </c>
      <c r="F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2992.69</v>
      </c>
      <c r="G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2989.56</v>
      </c>
      <c r="H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2938.42</v>
      </c>
      <c r="I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3087.75</v>
      </c>
      <c r="J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3030.03</v>
      </c>
      <c r="K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3106.11</v>
      </c>
      <c r="L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3073.54</v>
      </c>
      <c r="M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2958.69</v>
      </c>
      <c r="N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2989.19</v>
      </c>
      <c r="O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3013.82</v>
      </c>
      <c r="P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3021.63</v>
      </c>
      <c r="Q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3016.9900000000002</v>
      </c>
      <c r="R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3186.59</v>
      </c>
      <c r="S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3194.58</v>
      </c>
      <c r="T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3026.07</v>
      </c>
      <c r="U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2917.23</v>
      </c>
      <c r="V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2909.65</v>
      </c>
      <c r="W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2867.25</v>
      </c>
      <c r="X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2884.6000000000004</v>
      </c>
      <c r="Y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2878.9100000000003</v>
      </c>
      <c r="AA404" s="95"/>
    </row>
    <row r="405" spans="1:27" x14ac:dyDescent="0.2">
      <c r="A405" s="94">
        <f>A404+1</f>
        <v>41580</v>
      </c>
      <c r="B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2885.62</v>
      </c>
      <c r="C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2932.48</v>
      </c>
      <c r="D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2957.98</v>
      </c>
      <c r="E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2962.3500000000004</v>
      </c>
      <c r="F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2976.26</v>
      </c>
      <c r="G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2958.4500000000003</v>
      </c>
      <c r="H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2937.3900000000003</v>
      </c>
      <c r="I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2917.6800000000003</v>
      </c>
      <c r="J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2870.7000000000003</v>
      </c>
      <c r="K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3049.67</v>
      </c>
      <c r="L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3033.75</v>
      </c>
      <c r="M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3049.95</v>
      </c>
      <c r="N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3061.42</v>
      </c>
      <c r="O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3067.19</v>
      </c>
      <c r="P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3078.3700000000003</v>
      </c>
      <c r="Q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3109.4300000000003</v>
      </c>
      <c r="R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3122.75</v>
      </c>
      <c r="S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3104.6000000000004</v>
      </c>
      <c r="T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2917.37</v>
      </c>
      <c r="U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2879.9</v>
      </c>
      <c r="V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2862.69</v>
      </c>
      <c r="W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2881.04</v>
      </c>
      <c r="X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2928.57</v>
      </c>
      <c r="Y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2867.29</v>
      </c>
    </row>
    <row r="406" spans="1:27" x14ac:dyDescent="0.2">
      <c r="A406" s="94">
        <f t="shared" ref="A406:A433" si="11">A405+1</f>
        <v>41581</v>
      </c>
      <c r="B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2897.8100000000004</v>
      </c>
      <c r="C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2933.46</v>
      </c>
      <c r="D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2963.5200000000004</v>
      </c>
      <c r="E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2978.09</v>
      </c>
      <c r="F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2982.9</v>
      </c>
      <c r="G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2960.06</v>
      </c>
      <c r="H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2951.4500000000003</v>
      </c>
      <c r="I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2942.82</v>
      </c>
      <c r="J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2907.13</v>
      </c>
      <c r="K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3095.09</v>
      </c>
      <c r="L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3070.8500000000004</v>
      </c>
      <c r="M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3065.04</v>
      </c>
      <c r="N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3077.1400000000003</v>
      </c>
      <c r="O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3126.98</v>
      </c>
      <c r="P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3161.1400000000003</v>
      </c>
      <c r="Q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3168.3</v>
      </c>
      <c r="R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3160.87</v>
      </c>
      <c r="S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3136.3</v>
      </c>
      <c r="T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2929.15</v>
      </c>
      <c r="U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2863.1400000000003</v>
      </c>
      <c r="V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2858.36</v>
      </c>
      <c r="W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2890.41</v>
      </c>
      <c r="X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2939.28</v>
      </c>
      <c r="Y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2871.98</v>
      </c>
    </row>
    <row r="407" spans="1:27" x14ac:dyDescent="0.2">
      <c r="A407" s="94">
        <f t="shared" si="11"/>
        <v>41582</v>
      </c>
      <c r="B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2897.66</v>
      </c>
      <c r="C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2933.55</v>
      </c>
      <c r="D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2963.59</v>
      </c>
      <c r="E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2977.8</v>
      </c>
      <c r="F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2982.45</v>
      </c>
      <c r="G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2959.63</v>
      </c>
      <c r="H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2950.63</v>
      </c>
      <c r="I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2941.08</v>
      </c>
      <c r="J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2905.44</v>
      </c>
      <c r="K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3094.33</v>
      </c>
      <c r="L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3070.51</v>
      </c>
      <c r="M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3064.54</v>
      </c>
      <c r="N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3076.63</v>
      </c>
      <c r="O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3126.1200000000003</v>
      </c>
      <c r="P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3160.76</v>
      </c>
      <c r="Q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3168.25</v>
      </c>
      <c r="R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3160.46</v>
      </c>
      <c r="S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3135.66</v>
      </c>
      <c r="T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2928.65</v>
      </c>
      <c r="U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2864.26</v>
      </c>
      <c r="V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2857.69</v>
      </c>
      <c r="W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2889.76</v>
      </c>
      <c r="X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2934.19</v>
      </c>
      <c r="Y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2876.79</v>
      </c>
    </row>
    <row r="408" spans="1:27" x14ac:dyDescent="0.2">
      <c r="A408" s="94">
        <f t="shared" si="11"/>
        <v>41583</v>
      </c>
      <c r="B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2914.4300000000003</v>
      </c>
      <c r="C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2954.6800000000003</v>
      </c>
      <c r="D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2974.02</v>
      </c>
      <c r="E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2991.06</v>
      </c>
      <c r="F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2990.9700000000003</v>
      </c>
      <c r="G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2970.42</v>
      </c>
      <c r="H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2939.3900000000003</v>
      </c>
      <c r="I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3079.73</v>
      </c>
      <c r="J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3051.8</v>
      </c>
      <c r="K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3146.86</v>
      </c>
      <c r="L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3139.9100000000003</v>
      </c>
      <c r="M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3028.11</v>
      </c>
      <c r="N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3037.1800000000003</v>
      </c>
      <c r="O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3074.48</v>
      </c>
      <c r="P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3041.8500000000004</v>
      </c>
      <c r="Q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3050.96</v>
      </c>
      <c r="R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3241.9100000000003</v>
      </c>
      <c r="S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3217.1400000000003</v>
      </c>
      <c r="T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3026.7700000000004</v>
      </c>
      <c r="U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2931.86</v>
      </c>
      <c r="V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2942.1400000000003</v>
      </c>
      <c r="W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2887.4900000000002</v>
      </c>
      <c r="X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2892.29</v>
      </c>
      <c r="Y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2872.5200000000004</v>
      </c>
    </row>
    <row r="409" spans="1:27" x14ac:dyDescent="0.2">
      <c r="A409" s="94">
        <f t="shared" si="11"/>
        <v>41584</v>
      </c>
      <c r="B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2939.01</v>
      </c>
      <c r="C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2978.51</v>
      </c>
      <c r="D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3008.59</v>
      </c>
      <c r="E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3022.53</v>
      </c>
      <c r="F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3017.79</v>
      </c>
      <c r="G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3004.52</v>
      </c>
      <c r="H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2950.9100000000003</v>
      </c>
      <c r="I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3104.4500000000003</v>
      </c>
      <c r="J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3069.8700000000003</v>
      </c>
      <c r="K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3171.7000000000003</v>
      </c>
      <c r="L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3165.1400000000003</v>
      </c>
      <c r="M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3032.83</v>
      </c>
      <c r="N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3060.33</v>
      </c>
      <c r="O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3074.53</v>
      </c>
      <c r="P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3074.48</v>
      </c>
      <c r="Q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3084.46</v>
      </c>
      <c r="R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3290.36</v>
      </c>
      <c r="S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3262.44</v>
      </c>
      <c r="T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3041.46</v>
      </c>
      <c r="U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2978.02</v>
      </c>
      <c r="V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2998.6800000000003</v>
      </c>
      <c r="W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2928.57</v>
      </c>
      <c r="X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2905.3900000000003</v>
      </c>
      <c r="Y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2890.7400000000002</v>
      </c>
    </row>
    <row r="410" spans="1:27" x14ac:dyDescent="0.2">
      <c r="A410" s="94">
        <f t="shared" si="11"/>
        <v>41585</v>
      </c>
      <c r="B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2930.75</v>
      </c>
      <c r="C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2985.8100000000004</v>
      </c>
      <c r="D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3012.3700000000003</v>
      </c>
      <c r="E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3021.83</v>
      </c>
      <c r="F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3017.1800000000003</v>
      </c>
      <c r="G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3012.69</v>
      </c>
      <c r="H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2962.1600000000003</v>
      </c>
      <c r="I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3109.8900000000003</v>
      </c>
      <c r="J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3041.4</v>
      </c>
      <c r="K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3121.65</v>
      </c>
      <c r="L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3082.03</v>
      </c>
      <c r="M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2961.33</v>
      </c>
      <c r="N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2983.7200000000003</v>
      </c>
      <c r="O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2999.34</v>
      </c>
      <c r="P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2995.54</v>
      </c>
      <c r="Q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2984.23</v>
      </c>
      <c r="R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3122.05</v>
      </c>
      <c r="S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3095.1600000000003</v>
      </c>
      <c r="T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2982.17</v>
      </c>
      <c r="U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2962.11</v>
      </c>
      <c r="V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2981.9</v>
      </c>
      <c r="W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2908.6000000000004</v>
      </c>
      <c r="X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2892.13</v>
      </c>
      <c r="Y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2872.8</v>
      </c>
    </row>
    <row r="411" spans="1:27" x14ac:dyDescent="0.2">
      <c r="A411" s="94">
        <f t="shared" si="11"/>
        <v>41586</v>
      </c>
      <c r="B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2899.94</v>
      </c>
      <c r="C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2941.9700000000003</v>
      </c>
      <c r="D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2957.79</v>
      </c>
      <c r="E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2978.07</v>
      </c>
      <c r="F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2978.02</v>
      </c>
      <c r="G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2962.08</v>
      </c>
      <c r="H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2914.63</v>
      </c>
      <c r="I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3059.9800000000005</v>
      </c>
      <c r="J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2999.48</v>
      </c>
      <c r="K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3056.2200000000003</v>
      </c>
      <c r="L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3027.4900000000002</v>
      </c>
      <c r="M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2940.96</v>
      </c>
      <c r="N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2961.92</v>
      </c>
      <c r="O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2976.62</v>
      </c>
      <c r="P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2984.23</v>
      </c>
      <c r="Q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2984.3</v>
      </c>
      <c r="R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3071.76</v>
      </c>
      <c r="S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3052.6800000000003</v>
      </c>
      <c r="T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2885.3500000000004</v>
      </c>
      <c r="U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2861.6400000000003</v>
      </c>
      <c r="V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2875.76</v>
      </c>
      <c r="W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2886.05</v>
      </c>
      <c r="X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2950.17</v>
      </c>
      <c r="Y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2879.4</v>
      </c>
    </row>
    <row r="412" spans="1:27" x14ac:dyDescent="0.2">
      <c r="A412" s="94">
        <f t="shared" si="11"/>
        <v>41587</v>
      </c>
      <c r="B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2871.04</v>
      </c>
      <c r="C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2918.7200000000003</v>
      </c>
      <c r="D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2947.73</v>
      </c>
      <c r="E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2965.32</v>
      </c>
      <c r="F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2969.81</v>
      </c>
      <c r="G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2965.08</v>
      </c>
      <c r="H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2922.9700000000003</v>
      </c>
      <c r="I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2911.44</v>
      </c>
      <c r="J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2882.77</v>
      </c>
      <c r="K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3040.9</v>
      </c>
      <c r="L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3010.3100000000004</v>
      </c>
      <c r="M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3020.08</v>
      </c>
      <c r="N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3020.05</v>
      </c>
      <c r="O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3062.2400000000002</v>
      </c>
      <c r="P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3084.1600000000003</v>
      </c>
      <c r="Q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3108.62</v>
      </c>
      <c r="R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3089.42</v>
      </c>
      <c r="S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3052.53</v>
      </c>
      <c r="T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2869.4700000000003</v>
      </c>
      <c r="U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2902.29</v>
      </c>
      <c r="V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2892.38</v>
      </c>
      <c r="W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2894.34</v>
      </c>
      <c r="X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2941.38</v>
      </c>
      <c r="Y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2875.01</v>
      </c>
    </row>
    <row r="413" spans="1:27" x14ac:dyDescent="0.2">
      <c r="A413" s="94">
        <f t="shared" si="11"/>
        <v>41588</v>
      </c>
      <c r="B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2885.07</v>
      </c>
      <c r="C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2926.52</v>
      </c>
      <c r="D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2960.42</v>
      </c>
      <c r="E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2969.42</v>
      </c>
      <c r="F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2974.06</v>
      </c>
      <c r="G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2978.88</v>
      </c>
      <c r="H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2934.9300000000003</v>
      </c>
      <c r="I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2906.61</v>
      </c>
      <c r="J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2864.11</v>
      </c>
      <c r="K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3024.01</v>
      </c>
      <c r="L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2981.02</v>
      </c>
      <c r="M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2976.51</v>
      </c>
      <c r="N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3013.83</v>
      </c>
      <c r="O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3033.7700000000004</v>
      </c>
      <c r="P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3044.15</v>
      </c>
      <c r="Q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3054.96</v>
      </c>
      <c r="R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3070.9900000000002</v>
      </c>
      <c r="S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3019.67</v>
      </c>
      <c r="T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2855.19</v>
      </c>
      <c r="U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2895.59</v>
      </c>
      <c r="V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2891.3500000000004</v>
      </c>
      <c r="W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2878.03</v>
      </c>
      <c r="X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2943.83</v>
      </c>
      <c r="Y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2876.4900000000002</v>
      </c>
    </row>
    <row r="414" spans="1:27" x14ac:dyDescent="0.2">
      <c r="A414" s="94">
        <f t="shared" si="11"/>
        <v>41589</v>
      </c>
      <c r="B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2890.21</v>
      </c>
      <c r="C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2930.7300000000005</v>
      </c>
      <c r="D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2953.88</v>
      </c>
      <c r="E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2970.03</v>
      </c>
      <c r="F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2974.33</v>
      </c>
      <c r="G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2958.17</v>
      </c>
      <c r="H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2904.2000000000003</v>
      </c>
      <c r="I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3041.25</v>
      </c>
      <c r="J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2988.02</v>
      </c>
      <c r="K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3037.34</v>
      </c>
      <c r="L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3013.8700000000003</v>
      </c>
      <c r="M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2917.81</v>
      </c>
      <c r="N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2940.6800000000003</v>
      </c>
      <c r="O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2954.38</v>
      </c>
      <c r="P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2957.92</v>
      </c>
      <c r="Q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2950.7700000000004</v>
      </c>
      <c r="R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3055.52</v>
      </c>
      <c r="S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3036.1000000000004</v>
      </c>
      <c r="T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2896.65</v>
      </c>
      <c r="U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2868.29</v>
      </c>
      <c r="V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2866.03</v>
      </c>
      <c r="W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2885.8</v>
      </c>
      <c r="X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2930.56</v>
      </c>
      <c r="Y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2870.8500000000004</v>
      </c>
    </row>
    <row r="415" spans="1:27" x14ac:dyDescent="0.2">
      <c r="A415" s="94">
        <f t="shared" si="11"/>
        <v>41590</v>
      </c>
      <c r="B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2876.05</v>
      </c>
      <c r="C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2918.26</v>
      </c>
      <c r="D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2939.91</v>
      </c>
      <c r="E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2955.08</v>
      </c>
      <c r="F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2955.0600000000004</v>
      </c>
      <c r="G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2940</v>
      </c>
      <c r="H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2892.09</v>
      </c>
      <c r="I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3025.78</v>
      </c>
      <c r="J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2974.07</v>
      </c>
      <c r="K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3025.32</v>
      </c>
      <c r="L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2998.38</v>
      </c>
      <c r="M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2918.96</v>
      </c>
      <c r="N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2941.7200000000003</v>
      </c>
      <c r="O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2955.51</v>
      </c>
      <c r="P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2959</v>
      </c>
      <c r="Q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2951.98</v>
      </c>
      <c r="R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3059.01</v>
      </c>
      <c r="S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3040.6800000000003</v>
      </c>
      <c r="T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2898.92</v>
      </c>
      <c r="U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2865.4900000000002</v>
      </c>
      <c r="V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2867.5600000000004</v>
      </c>
      <c r="W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2885.1600000000003</v>
      </c>
      <c r="X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2921.48</v>
      </c>
      <c r="Y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2870.1000000000004</v>
      </c>
    </row>
    <row r="416" spans="1:27" x14ac:dyDescent="0.2">
      <c r="A416" s="94">
        <f t="shared" si="11"/>
        <v>41591</v>
      </c>
      <c r="B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2875.8100000000004</v>
      </c>
      <c r="C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2917.9700000000003</v>
      </c>
      <c r="D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2950.9500000000003</v>
      </c>
      <c r="E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2954.8</v>
      </c>
      <c r="F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2954.9100000000003</v>
      </c>
      <c r="G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2958.8900000000003</v>
      </c>
      <c r="H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2905.12</v>
      </c>
      <c r="I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3017.3100000000004</v>
      </c>
      <c r="J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2963.05</v>
      </c>
      <c r="K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2998.29</v>
      </c>
      <c r="L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2981.06</v>
      </c>
      <c r="M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2897.34</v>
      </c>
      <c r="N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2912.13</v>
      </c>
      <c r="O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2941.53</v>
      </c>
      <c r="P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2934.86</v>
      </c>
      <c r="Q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2938.27</v>
      </c>
      <c r="R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3038.3</v>
      </c>
      <c r="S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2998.98</v>
      </c>
      <c r="T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2898.0600000000004</v>
      </c>
      <c r="U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2855.2000000000003</v>
      </c>
      <c r="V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2866.9500000000003</v>
      </c>
      <c r="W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2882.02</v>
      </c>
      <c r="X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2918.23</v>
      </c>
      <c r="Y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2866.1800000000003</v>
      </c>
    </row>
    <row r="417" spans="1:25" x14ac:dyDescent="0.2">
      <c r="A417" s="94">
        <f t="shared" si="11"/>
        <v>41592</v>
      </c>
      <c r="B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2881.88</v>
      </c>
      <c r="C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2925.02</v>
      </c>
      <c r="D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2950.88</v>
      </c>
      <c r="E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2954.75</v>
      </c>
      <c r="F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2958.66</v>
      </c>
      <c r="G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2951.1000000000004</v>
      </c>
      <c r="H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2904.8500000000004</v>
      </c>
      <c r="I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3017.23</v>
      </c>
      <c r="J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2962.9900000000002</v>
      </c>
      <c r="K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2994.4300000000003</v>
      </c>
      <c r="L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2978.1800000000003</v>
      </c>
      <c r="M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2892.3500000000004</v>
      </c>
      <c r="N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2903.88</v>
      </c>
      <c r="O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2922.54</v>
      </c>
      <c r="P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2925.78</v>
      </c>
      <c r="Q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2928.9700000000003</v>
      </c>
      <c r="R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3015.7200000000003</v>
      </c>
      <c r="S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2962.6800000000003</v>
      </c>
      <c r="T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2867.6800000000003</v>
      </c>
      <c r="U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2855.1000000000004</v>
      </c>
      <c r="V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2866.8100000000004</v>
      </c>
      <c r="W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2886.1000000000004</v>
      </c>
      <c r="X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2914.52</v>
      </c>
      <c r="Y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2868.48</v>
      </c>
    </row>
    <row r="418" spans="1:25" x14ac:dyDescent="0.2">
      <c r="A418" s="94">
        <f t="shared" si="11"/>
        <v>41593</v>
      </c>
      <c r="B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2878.83</v>
      </c>
      <c r="C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2922.2000000000003</v>
      </c>
      <c r="D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2948.55</v>
      </c>
      <c r="E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2952.2700000000004</v>
      </c>
      <c r="F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2956.4</v>
      </c>
      <c r="G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2944.61</v>
      </c>
      <c r="H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2896.28</v>
      </c>
      <c r="I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3007.2000000000003</v>
      </c>
      <c r="J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2960.42</v>
      </c>
      <c r="K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3025.19</v>
      </c>
      <c r="L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3020.7200000000003</v>
      </c>
      <c r="M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2906.76</v>
      </c>
      <c r="N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2912.87</v>
      </c>
      <c r="O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2922.23</v>
      </c>
      <c r="P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2925.44</v>
      </c>
      <c r="Q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2919.03</v>
      </c>
      <c r="R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2993.8500000000004</v>
      </c>
      <c r="S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2962.84</v>
      </c>
      <c r="T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2867.42</v>
      </c>
      <c r="U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2855.25</v>
      </c>
      <c r="V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2867.15</v>
      </c>
      <c r="W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2884.65</v>
      </c>
      <c r="X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2919.9300000000003</v>
      </c>
      <c r="Y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2869.11</v>
      </c>
    </row>
    <row r="419" spans="1:25" x14ac:dyDescent="0.2">
      <c r="A419" s="94">
        <f t="shared" si="11"/>
        <v>41594</v>
      </c>
      <c r="B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2868.75</v>
      </c>
      <c r="C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2924.78</v>
      </c>
      <c r="D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2959.1600000000003</v>
      </c>
      <c r="E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2968.27</v>
      </c>
      <c r="F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2968.28</v>
      </c>
      <c r="G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2955.01</v>
      </c>
      <c r="H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2926.96</v>
      </c>
      <c r="I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2900.71</v>
      </c>
      <c r="J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2865</v>
      </c>
      <c r="K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2996.08</v>
      </c>
      <c r="L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2982.4700000000003</v>
      </c>
      <c r="M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2968.67</v>
      </c>
      <c r="N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2986.53</v>
      </c>
      <c r="O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3000.4700000000003</v>
      </c>
      <c r="P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3015.1600000000003</v>
      </c>
      <c r="Q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3035.36</v>
      </c>
      <c r="R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3030.48</v>
      </c>
      <c r="S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2980.03</v>
      </c>
      <c r="T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2888.88</v>
      </c>
      <c r="U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2888.6400000000003</v>
      </c>
      <c r="V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2888.8500000000004</v>
      </c>
      <c r="W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2891.46</v>
      </c>
      <c r="X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2927.44</v>
      </c>
      <c r="Y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2868.92</v>
      </c>
    </row>
    <row r="420" spans="1:25" x14ac:dyDescent="0.2">
      <c r="A420" s="94">
        <f t="shared" si="11"/>
        <v>41595</v>
      </c>
      <c r="B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2863.75</v>
      </c>
      <c r="C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2902.8</v>
      </c>
      <c r="D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2926.13</v>
      </c>
      <c r="E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2938.71</v>
      </c>
      <c r="F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2942.65</v>
      </c>
      <c r="G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2906.4900000000002</v>
      </c>
      <c r="H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2935.1200000000003</v>
      </c>
      <c r="I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2907.28</v>
      </c>
      <c r="J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2871.3500000000004</v>
      </c>
      <c r="K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3035.26</v>
      </c>
      <c r="L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2986.6400000000003</v>
      </c>
      <c r="M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2977.4</v>
      </c>
      <c r="N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2973.3</v>
      </c>
      <c r="O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2977.59</v>
      </c>
      <c r="P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2973.4500000000003</v>
      </c>
      <c r="Q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2955.98</v>
      </c>
      <c r="R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2935.8500000000004</v>
      </c>
      <c r="S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2899.98</v>
      </c>
      <c r="T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2887.9700000000003</v>
      </c>
      <c r="U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2888.15</v>
      </c>
      <c r="V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2888.88</v>
      </c>
      <c r="W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2890.8</v>
      </c>
      <c r="X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2975.27</v>
      </c>
      <c r="Y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2874.37</v>
      </c>
    </row>
    <row r="421" spans="1:25" x14ac:dyDescent="0.2">
      <c r="A421" s="94">
        <f t="shared" si="11"/>
        <v>41596</v>
      </c>
      <c r="B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2860.53</v>
      </c>
      <c r="C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2900.98</v>
      </c>
      <c r="D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2928.4</v>
      </c>
      <c r="E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2943.16</v>
      </c>
      <c r="F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2939.38</v>
      </c>
      <c r="G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2914.6000000000004</v>
      </c>
      <c r="H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2881.88</v>
      </c>
      <c r="I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2988.86</v>
      </c>
      <c r="J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2928.9</v>
      </c>
      <c r="K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2965.57</v>
      </c>
      <c r="L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2954.0600000000004</v>
      </c>
      <c r="M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2877.76</v>
      </c>
      <c r="N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2897.66</v>
      </c>
      <c r="O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2894.7200000000003</v>
      </c>
      <c r="P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2903.6000000000004</v>
      </c>
      <c r="Q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2906.61</v>
      </c>
      <c r="R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2981.19</v>
      </c>
      <c r="S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2944.79</v>
      </c>
      <c r="T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2895.82</v>
      </c>
      <c r="U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2891.6400000000003</v>
      </c>
      <c r="V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2891.8100000000004</v>
      </c>
      <c r="W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2883.9300000000003</v>
      </c>
      <c r="X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2963.34</v>
      </c>
      <c r="Y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2869.8100000000004</v>
      </c>
    </row>
    <row r="422" spans="1:25" x14ac:dyDescent="0.2">
      <c r="A422" s="94">
        <f t="shared" si="11"/>
        <v>41597</v>
      </c>
      <c r="B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2860.98</v>
      </c>
      <c r="C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2901.11</v>
      </c>
      <c r="D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2928.9700000000003</v>
      </c>
      <c r="E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2943.4700000000003</v>
      </c>
      <c r="F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2939.71</v>
      </c>
      <c r="G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2915.05</v>
      </c>
      <c r="H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2882.42</v>
      </c>
      <c r="I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2988.87</v>
      </c>
      <c r="J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2928.07</v>
      </c>
      <c r="K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2964.4500000000003</v>
      </c>
      <c r="L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2953.02</v>
      </c>
      <c r="M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2876.61</v>
      </c>
      <c r="N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2896.75</v>
      </c>
      <c r="O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2893.76</v>
      </c>
      <c r="P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2902.8</v>
      </c>
      <c r="Q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2906.02</v>
      </c>
      <c r="R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2980.8</v>
      </c>
      <c r="S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2944.4900000000002</v>
      </c>
      <c r="T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2894.08</v>
      </c>
      <c r="U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2890.44</v>
      </c>
      <c r="V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2890.67</v>
      </c>
      <c r="W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2883.05</v>
      </c>
      <c r="X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2959.9900000000002</v>
      </c>
      <c r="Y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2868.94</v>
      </c>
    </row>
    <row r="423" spans="1:25" x14ac:dyDescent="0.2">
      <c r="A423" s="94">
        <f t="shared" si="11"/>
        <v>41598</v>
      </c>
      <c r="B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2863.9</v>
      </c>
      <c r="C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2914.78</v>
      </c>
      <c r="D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2936.2400000000002</v>
      </c>
      <c r="E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2939.9700000000003</v>
      </c>
      <c r="F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2932.55</v>
      </c>
      <c r="G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2929.06</v>
      </c>
      <c r="H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2891.87</v>
      </c>
      <c r="I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2989.15</v>
      </c>
      <c r="J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2918.3</v>
      </c>
      <c r="K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2952.46</v>
      </c>
      <c r="L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2916.11</v>
      </c>
      <c r="M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2889.83</v>
      </c>
      <c r="N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2866.4100000000003</v>
      </c>
      <c r="O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2857.52</v>
      </c>
      <c r="P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2854.67</v>
      </c>
      <c r="Q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2856.9</v>
      </c>
      <c r="R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2922.61</v>
      </c>
      <c r="S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2898.4300000000003</v>
      </c>
      <c r="T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2894.6400000000003</v>
      </c>
      <c r="U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2890.7700000000004</v>
      </c>
      <c r="V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2865.3900000000003</v>
      </c>
      <c r="W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2885.25</v>
      </c>
      <c r="X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2994.01</v>
      </c>
      <c r="Y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2906.2000000000003</v>
      </c>
    </row>
    <row r="424" spans="1:25" x14ac:dyDescent="0.2">
      <c r="A424" s="94">
        <f t="shared" si="11"/>
        <v>41599</v>
      </c>
      <c r="B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2866.9100000000003</v>
      </c>
      <c r="C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2890.87</v>
      </c>
      <c r="D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2907.53</v>
      </c>
      <c r="E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2921.51</v>
      </c>
      <c r="F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2914.4</v>
      </c>
      <c r="G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2891.01</v>
      </c>
      <c r="H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2860.84</v>
      </c>
      <c r="I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2948.17</v>
      </c>
      <c r="J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2908.4700000000003</v>
      </c>
      <c r="K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2937.3900000000003</v>
      </c>
      <c r="L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2923.11</v>
      </c>
      <c r="M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2869.67</v>
      </c>
      <c r="N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2867.4500000000003</v>
      </c>
      <c r="O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2881.1400000000003</v>
      </c>
      <c r="P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2881.09</v>
      </c>
      <c r="Q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2872.54</v>
      </c>
      <c r="R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2939.55</v>
      </c>
      <c r="S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2898.05</v>
      </c>
      <c r="T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2895.9</v>
      </c>
      <c r="U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2892.4700000000003</v>
      </c>
      <c r="V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2892.42</v>
      </c>
      <c r="W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2885.4700000000003</v>
      </c>
      <c r="X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2989.9500000000003</v>
      </c>
      <c r="Y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2890.5</v>
      </c>
    </row>
    <row r="425" spans="1:25" x14ac:dyDescent="0.2">
      <c r="A425" s="94">
        <f t="shared" si="11"/>
        <v>41600</v>
      </c>
      <c r="B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2868.1000000000004</v>
      </c>
      <c r="C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2856.04</v>
      </c>
      <c r="D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2871.58</v>
      </c>
      <c r="E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2900.3100000000004</v>
      </c>
      <c r="F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2880.8900000000003</v>
      </c>
      <c r="G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2871.4</v>
      </c>
      <c r="H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2869.37</v>
      </c>
      <c r="I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2927.67</v>
      </c>
      <c r="J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2884.32</v>
      </c>
      <c r="K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2922.1800000000003</v>
      </c>
      <c r="L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2895.71</v>
      </c>
      <c r="M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2887.54</v>
      </c>
      <c r="N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2887.19</v>
      </c>
      <c r="O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2884.83</v>
      </c>
      <c r="P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2885.26</v>
      </c>
      <c r="Q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2884.3500000000004</v>
      </c>
      <c r="R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2904.2400000000002</v>
      </c>
      <c r="S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2882.2400000000002</v>
      </c>
      <c r="T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2897.41</v>
      </c>
      <c r="U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2892.8900000000003</v>
      </c>
      <c r="V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2896.8100000000004</v>
      </c>
      <c r="W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2887.1400000000003</v>
      </c>
      <c r="X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3010.1000000000004</v>
      </c>
      <c r="Y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2905.5600000000004</v>
      </c>
    </row>
    <row r="426" spans="1:25" x14ac:dyDescent="0.2">
      <c r="A426" s="94">
        <f t="shared" si="11"/>
        <v>41601</v>
      </c>
      <c r="B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2868.1600000000003</v>
      </c>
      <c r="C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2866.29</v>
      </c>
      <c r="D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2865.54</v>
      </c>
      <c r="E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2864.73</v>
      </c>
      <c r="F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2864.36</v>
      </c>
      <c r="G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2864.36</v>
      </c>
      <c r="H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2866.46</v>
      </c>
      <c r="I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2868.98</v>
      </c>
      <c r="J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2875.8500000000004</v>
      </c>
      <c r="K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2907.26</v>
      </c>
      <c r="L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2879.7000000000003</v>
      </c>
      <c r="M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2862.98</v>
      </c>
      <c r="N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2889.17</v>
      </c>
      <c r="O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2903.33</v>
      </c>
      <c r="P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2906.78</v>
      </c>
      <c r="Q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2925.3</v>
      </c>
      <c r="R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2922.8100000000004</v>
      </c>
      <c r="S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2893.71</v>
      </c>
      <c r="T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2891.1000000000004</v>
      </c>
      <c r="U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2890.19</v>
      </c>
      <c r="V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2888.91</v>
      </c>
      <c r="W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2899.09</v>
      </c>
      <c r="X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3027.09</v>
      </c>
      <c r="Y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2921.77</v>
      </c>
    </row>
    <row r="427" spans="1:25" x14ac:dyDescent="0.2">
      <c r="A427" s="94">
        <f t="shared" si="11"/>
        <v>41602</v>
      </c>
      <c r="B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2879.25</v>
      </c>
      <c r="C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2870.11</v>
      </c>
      <c r="D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2869.9</v>
      </c>
      <c r="E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2873.02</v>
      </c>
      <c r="F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2876.3</v>
      </c>
      <c r="G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2887.17</v>
      </c>
      <c r="H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2874.12</v>
      </c>
      <c r="I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2864.15</v>
      </c>
      <c r="J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2874.2000000000003</v>
      </c>
      <c r="K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2923.08</v>
      </c>
      <c r="L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2886.3500000000004</v>
      </c>
      <c r="M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2879.27</v>
      </c>
      <c r="N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2889.15</v>
      </c>
      <c r="O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2914.34</v>
      </c>
      <c r="P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2937.59</v>
      </c>
      <c r="Q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2941.66</v>
      </c>
      <c r="R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2922.59</v>
      </c>
      <c r="S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2860.09</v>
      </c>
      <c r="T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2888.84</v>
      </c>
      <c r="U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2890.19</v>
      </c>
      <c r="V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2891.42</v>
      </c>
      <c r="W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2898.48</v>
      </c>
      <c r="X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3043.88</v>
      </c>
      <c r="Y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2922.88</v>
      </c>
    </row>
    <row r="428" spans="1:25" x14ac:dyDescent="0.2">
      <c r="A428" s="94">
        <f t="shared" si="11"/>
        <v>41603</v>
      </c>
      <c r="B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2869.42</v>
      </c>
      <c r="C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2857.29</v>
      </c>
      <c r="D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2878.27</v>
      </c>
      <c r="E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2890.88</v>
      </c>
      <c r="F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2881.09</v>
      </c>
      <c r="G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2872.1000000000004</v>
      </c>
      <c r="H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2867.4900000000002</v>
      </c>
      <c r="I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2928.0200000000004</v>
      </c>
      <c r="J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2884.9900000000002</v>
      </c>
      <c r="K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2937.44</v>
      </c>
      <c r="L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2909.61</v>
      </c>
      <c r="M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2888.15</v>
      </c>
      <c r="N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2873.48</v>
      </c>
      <c r="O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2856.9900000000002</v>
      </c>
      <c r="P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2858.1800000000003</v>
      </c>
      <c r="Q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2868.32</v>
      </c>
      <c r="R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2915.25</v>
      </c>
      <c r="S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2892.77</v>
      </c>
      <c r="T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2896.63</v>
      </c>
      <c r="U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2897.48</v>
      </c>
      <c r="V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2898.15</v>
      </c>
      <c r="W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2887.3500000000004</v>
      </c>
      <c r="X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3022.19</v>
      </c>
      <c r="Y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2899.19</v>
      </c>
    </row>
    <row r="429" spans="1:25" x14ac:dyDescent="0.2">
      <c r="A429" s="94">
        <f t="shared" si="11"/>
        <v>41604</v>
      </c>
      <c r="B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2868.86</v>
      </c>
      <c r="C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2866.06</v>
      </c>
      <c r="D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2878.32</v>
      </c>
      <c r="E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2890.88</v>
      </c>
      <c r="F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2881.3100000000004</v>
      </c>
      <c r="G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2875.2400000000002</v>
      </c>
      <c r="H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2866.48</v>
      </c>
      <c r="I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2928.87</v>
      </c>
      <c r="J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2897.6800000000003</v>
      </c>
      <c r="K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2952.96</v>
      </c>
      <c r="L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2941.55</v>
      </c>
      <c r="M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2868.87</v>
      </c>
      <c r="N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2887.81</v>
      </c>
      <c r="O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2890.51</v>
      </c>
      <c r="P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2893.59</v>
      </c>
      <c r="Q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2884.78</v>
      </c>
      <c r="R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2972.2000000000003</v>
      </c>
      <c r="S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2933.79</v>
      </c>
      <c r="T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2896.31</v>
      </c>
      <c r="U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2897.05</v>
      </c>
      <c r="V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2897.42</v>
      </c>
      <c r="W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2884.62</v>
      </c>
      <c r="X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3001.13</v>
      </c>
      <c r="Y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2888.76</v>
      </c>
    </row>
    <row r="430" spans="1:25" x14ac:dyDescent="0.2">
      <c r="A430" s="94">
        <f t="shared" si="11"/>
        <v>41605</v>
      </c>
      <c r="B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2868.7400000000002</v>
      </c>
      <c r="C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2878.33</v>
      </c>
      <c r="D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2891.13</v>
      </c>
      <c r="E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2897.61</v>
      </c>
      <c r="F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2894.38</v>
      </c>
      <c r="G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2890.79</v>
      </c>
      <c r="H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2858.73</v>
      </c>
      <c r="I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2941.41</v>
      </c>
      <c r="J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2903.17</v>
      </c>
      <c r="K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2960.6400000000003</v>
      </c>
      <c r="L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2964.3</v>
      </c>
      <c r="M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2882.84</v>
      </c>
      <c r="N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2897.2400000000002</v>
      </c>
      <c r="O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2902.96</v>
      </c>
      <c r="P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2905.73</v>
      </c>
      <c r="Q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2908.9900000000002</v>
      </c>
      <c r="R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2992.9100000000003</v>
      </c>
      <c r="S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2943.78</v>
      </c>
      <c r="T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2896.44</v>
      </c>
      <c r="U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2896.4100000000003</v>
      </c>
      <c r="V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2897.42</v>
      </c>
      <c r="W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2884.77</v>
      </c>
      <c r="X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2981.82</v>
      </c>
      <c r="Y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2875.4</v>
      </c>
    </row>
    <row r="431" spans="1:25" x14ac:dyDescent="0.2">
      <c r="A431" s="94">
        <f t="shared" si="11"/>
        <v>41606</v>
      </c>
      <c r="B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2859.13</v>
      </c>
      <c r="C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2890.86</v>
      </c>
      <c r="D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2914.26</v>
      </c>
      <c r="E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2924.8900000000003</v>
      </c>
      <c r="F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2917.81</v>
      </c>
      <c r="G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2910.62</v>
      </c>
      <c r="H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2866.9700000000003</v>
      </c>
      <c r="I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2945.88</v>
      </c>
      <c r="J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2903.82</v>
      </c>
      <c r="K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2942.9900000000002</v>
      </c>
      <c r="L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2931.98</v>
      </c>
      <c r="M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2859.96</v>
      </c>
      <c r="N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2869.33</v>
      </c>
      <c r="O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2880.3100000000004</v>
      </c>
      <c r="P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2888.52</v>
      </c>
      <c r="Q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2910.0200000000004</v>
      </c>
      <c r="R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2994.5600000000004</v>
      </c>
      <c r="S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2945.7200000000003</v>
      </c>
      <c r="T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2890.94</v>
      </c>
      <c r="U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2891.8100000000004</v>
      </c>
      <c r="V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2892.81</v>
      </c>
      <c r="W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2883.78</v>
      </c>
      <c r="X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2971.8100000000004</v>
      </c>
      <c r="Y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2874.79</v>
      </c>
    </row>
    <row r="432" spans="1:25" x14ac:dyDescent="0.2">
      <c r="A432" s="94">
        <f t="shared" si="11"/>
        <v>41607</v>
      </c>
      <c r="B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2867.27</v>
      </c>
      <c r="C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2871.9100000000003</v>
      </c>
      <c r="D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2890.62</v>
      </c>
      <c r="E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2893.9500000000003</v>
      </c>
      <c r="F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2890.6400000000003</v>
      </c>
      <c r="G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2884.08</v>
      </c>
      <c r="H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2867.71</v>
      </c>
      <c r="I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2928.32</v>
      </c>
      <c r="J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2888.8900000000003</v>
      </c>
      <c r="K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2924.61</v>
      </c>
      <c r="L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2910.8500000000004</v>
      </c>
      <c r="M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2889.34</v>
      </c>
      <c r="N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2869.1600000000003</v>
      </c>
      <c r="O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2880.15</v>
      </c>
      <c r="P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2877.01</v>
      </c>
      <c r="Q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2871.88</v>
      </c>
      <c r="R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2945.94</v>
      </c>
      <c r="S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2910.0200000000004</v>
      </c>
      <c r="T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2894.73</v>
      </c>
      <c r="U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2892.11</v>
      </c>
      <c r="V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2893.5600000000004</v>
      </c>
      <c r="W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2884.54</v>
      </c>
      <c r="X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2999.51</v>
      </c>
      <c r="Y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2874.44</v>
      </c>
    </row>
    <row r="433" spans="1:27" x14ac:dyDescent="0.2">
      <c r="A433" s="94">
        <f t="shared" si="11"/>
        <v>41608</v>
      </c>
      <c r="B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2869.42</v>
      </c>
      <c r="C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2867.3900000000003</v>
      </c>
      <c r="D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2880.9700000000003</v>
      </c>
      <c r="E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2888.21</v>
      </c>
      <c r="F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2884.61</v>
      </c>
      <c r="G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2891.3900000000003</v>
      </c>
      <c r="H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2873.78</v>
      </c>
      <c r="I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2872.98</v>
      </c>
      <c r="J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2874.53</v>
      </c>
      <c r="K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2890.76</v>
      </c>
      <c r="L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2871.55</v>
      </c>
      <c r="M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2858.59</v>
      </c>
      <c r="N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2880.54</v>
      </c>
      <c r="O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2891.03</v>
      </c>
      <c r="P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2898.0600000000004</v>
      </c>
      <c r="Q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2905.51</v>
      </c>
      <c r="R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2902.92</v>
      </c>
      <c r="S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2885.12</v>
      </c>
      <c r="T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2889.8900000000003</v>
      </c>
      <c r="U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2889.65</v>
      </c>
      <c r="V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2891.25</v>
      </c>
      <c r="W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2889.29</v>
      </c>
      <c r="X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3007.96</v>
      </c>
      <c r="Y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2873.9900000000002</v>
      </c>
    </row>
    <row r="435" spans="1:27" x14ac:dyDescent="0.25">
      <c r="A435" s="92" t="s">
        <v>158</v>
      </c>
    </row>
    <row r="436" spans="1:27" x14ac:dyDescent="0.25">
      <c r="A436" s="102" t="s">
        <v>159</v>
      </c>
      <c r="B436" s="93"/>
      <c r="C436" s="93"/>
      <c r="D436" s="93"/>
    </row>
    <row r="437" spans="1:27" ht="12.75" x14ac:dyDescent="0.2">
      <c r="A437" s="165" t="s">
        <v>50</v>
      </c>
      <c r="B437" s="168" t="s">
        <v>131</v>
      </c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70"/>
    </row>
    <row r="438" spans="1:27" ht="12.75" x14ac:dyDescent="0.2">
      <c r="A438" s="166"/>
      <c r="B438" s="171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3"/>
    </row>
    <row r="439" spans="1:27" ht="12.75" customHeight="1" x14ac:dyDescent="0.2">
      <c r="A439" s="166"/>
      <c r="B439" s="174" t="s">
        <v>132</v>
      </c>
      <c r="C439" s="163" t="s">
        <v>133</v>
      </c>
      <c r="D439" s="163" t="s">
        <v>134</v>
      </c>
      <c r="E439" s="163" t="s">
        <v>135</v>
      </c>
      <c r="F439" s="163" t="s">
        <v>136</v>
      </c>
      <c r="G439" s="163" t="s">
        <v>137</v>
      </c>
      <c r="H439" s="163" t="s">
        <v>138</v>
      </c>
      <c r="I439" s="163" t="s">
        <v>139</v>
      </c>
      <c r="J439" s="163" t="s">
        <v>140</v>
      </c>
      <c r="K439" s="163" t="s">
        <v>141</v>
      </c>
      <c r="L439" s="163" t="s">
        <v>142</v>
      </c>
      <c r="M439" s="163" t="s">
        <v>143</v>
      </c>
      <c r="N439" s="176" t="s">
        <v>144</v>
      </c>
      <c r="O439" s="163" t="s">
        <v>145</v>
      </c>
      <c r="P439" s="163" t="s">
        <v>146</v>
      </c>
      <c r="Q439" s="163" t="s">
        <v>147</v>
      </c>
      <c r="R439" s="163" t="s">
        <v>148</v>
      </c>
      <c r="S439" s="163" t="s">
        <v>149</v>
      </c>
      <c r="T439" s="163" t="s">
        <v>150</v>
      </c>
      <c r="U439" s="163" t="s">
        <v>151</v>
      </c>
      <c r="V439" s="163" t="s">
        <v>152</v>
      </c>
      <c r="W439" s="163" t="s">
        <v>153</v>
      </c>
      <c r="X439" s="163" t="s">
        <v>154</v>
      </c>
      <c r="Y439" s="163" t="s">
        <v>155</v>
      </c>
    </row>
    <row r="440" spans="1:27" ht="11.25" customHeight="1" x14ac:dyDescent="0.2">
      <c r="A440" s="167"/>
      <c r="B440" s="175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7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94">
        <f>A404</f>
        <v>41579</v>
      </c>
      <c r="B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3736.09</v>
      </c>
      <c r="C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3787.51</v>
      </c>
      <c r="D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3811.78</v>
      </c>
      <c r="E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3811.8100000000004</v>
      </c>
      <c r="F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3817.23</v>
      </c>
      <c r="G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3813.62</v>
      </c>
      <c r="H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3754.61</v>
      </c>
      <c r="I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3926.9300000000003</v>
      </c>
      <c r="J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3860.33</v>
      </c>
      <c r="K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3948.1200000000003</v>
      </c>
      <c r="L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3910.54</v>
      </c>
      <c r="M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3778</v>
      </c>
      <c r="N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3813.1900000000005</v>
      </c>
      <c r="O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3841.6200000000003</v>
      </c>
      <c r="P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3850.63</v>
      </c>
      <c r="Q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3845.28</v>
      </c>
      <c r="R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4041</v>
      </c>
      <c r="S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4050.2200000000003</v>
      </c>
      <c r="T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3855.75</v>
      </c>
      <c r="U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3730.15</v>
      </c>
      <c r="V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3721.4</v>
      </c>
      <c r="W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3672.4700000000003</v>
      </c>
      <c r="X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3692.5</v>
      </c>
      <c r="Y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3685.92</v>
      </c>
      <c r="AA441" s="95"/>
    </row>
    <row r="442" spans="1:27" x14ac:dyDescent="0.2">
      <c r="A442" s="94">
        <f>A441+1</f>
        <v>41580</v>
      </c>
      <c r="B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3693.6800000000003</v>
      </c>
      <c r="C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3747.75</v>
      </c>
      <c r="D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3777.1800000000003</v>
      </c>
      <c r="E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3782.2200000000003</v>
      </c>
      <c r="F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3798.27</v>
      </c>
      <c r="G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3777.7200000000003</v>
      </c>
      <c r="H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3753.4100000000003</v>
      </c>
      <c r="I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3730.6600000000003</v>
      </c>
      <c r="J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3676.4500000000003</v>
      </c>
      <c r="K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3882.9900000000002</v>
      </c>
      <c r="L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3864.62</v>
      </c>
      <c r="M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3883.32</v>
      </c>
      <c r="N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3896.55</v>
      </c>
      <c r="O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3903.2000000000003</v>
      </c>
      <c r="P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3916.11</v>
      </c>
      <c r="Q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3951.9500000000003</v>
      </c>
      <c r="R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3967.32</v>
      </c>
      <c r="S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3946.3700000000003</v>
      </c>
      <c r="T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3730.3100000000004</v>
      </c>
      <c r="U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3687.08</v>
      </c>
      <c r="V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3667.21</v>
      </c>
      <c r="W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3688.38</v>
      </c>
      <c r="X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3743.2400000000002</v>
      </c>
      <c r="Y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3672.5200000000004</v>
      </c>
    </row>
    <row r="443" spans="1:27" x14ac:dyDescent="0.2">
      <c r="A443" s="94">
        <f t="shared" ref="A443:A470" si="12">A442+1</f>
        <v>41581</v>
      </c>
      <c r="B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3707.7400000000002</v>
      </c>
      <c r="C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3748.88</v>
      </c>
      <c r="D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3783.57</v>
      </c>
      <c r="E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3800.38</v>
      </c>
      <c r="F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3805.9300000000003</v>
      </c>
      <c r="G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3779.57</v>
      </c>
      <c r="H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3769.6400000000003</v>
      </c>
      <c r="I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3759.6800000000003</v>
      </c>
      <c r="J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3718.4900000000002</v>
      </c>
      <c r="K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3935.4</v>
      </c>
      <c r="L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3907.4300000000003</v>
      </c>
      <c r="M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3900.7200000000003</v>
      </c>
      <c r="N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3914.69</v>
      </c>
      <c r="O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3972.2000000000003</v>
      </c>
      <c r="P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4011.6200000000003</v>
      </c>
      <c r="Q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4019.8900000000003</v>
      </c>
      <c r="R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4011.32</v>
      </c>
      <c r="S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3982.96</v>
      </c>
      <c r="T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3743.9</v>
      </c>
      <c r="U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3667.7300000000005</v>
      </c>
      <c r="V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3662.21</v>
      </c>
      <c r="W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3699.2000000000003</v>
      </c>
      <c r="X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3755.59</v>
      </c>
      <c r="Y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3677.9300000000003</v>
      </c>
    </row>
    <row r="444" spans="1:27" x14ac:dyDescent="0.2">
      <c r="A444" s="94">
        <f t="shared" si="12"/>
        <v>41582</v>
      </c>
      <c r="B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3707.57</v>
      </c>
      <c r="C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3748.98</v>
      </c>
      <c r="D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3783.65</v>
      </c>
      <c r="E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3800.05</v>
      </c>
      <c r="F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3805.4100000000003</v>
      </c>
      <c r="G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3779.08</v>
      </c>
      <c r="H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3768.6900000000005</v>
      </c>
      <c r="I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3757.67</v>
      </c>
      <c r="J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3716.54</v>
      </c>
      <c r="K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3934.53</v>
      </c>
      <c r="L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3907.04</v>
      </c>
      <c r="M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3900.15</v>
      </c>
      <c r="N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3914.1000000000004</v>
      </c>
      <c r="O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3971.21</v>
      </c>
      <c r="P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4011.19</v>
      </c>
      <c r="Q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4019.8300000000004</v>
      </c>
      <c r="R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4010.84</v>
      </c>
      <c r="S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3982.2200000000003</v>
      </c>
      <c r="T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3743.33</v>
      </c>
      <c r="U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3669.03</v>
      </c>
      <c r="V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3661.44</v>
      </c>
      <c r="W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3698.4500000000003</v>
      </c>
      <c r="X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3749.7300000000005</v>
      </c>
      <c r="Y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3683.4800000000005</v>
      </c>
    </row>
    <row r="445" spans="1:27" x14ac:dyDescent="0.2">
      <c r="A445" s="94">
        <f t="shared" si="12"/>
        <v>41583</v>
      </c>
      <c r="B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3726.9100000000003</v>
      </c>
      <c r="C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3773.3700000000003</v>
      </c>
      <c r="D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3795.6800000000003</v>
      </c>
      <c r="E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3815.36</v>
      </c>
      <c r="F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3815.2400000000002</v>
      </c>
      <c r="G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3791.53</v>
      </c>
      <c r="H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3755.7200000000003</v>
      </c>
      <c r="I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3917.6800000000003</v>
      </c>
      <c r="J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3885.44</v>
      </c>
      <c r="K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3995.1400000000003</v>
      </c>
      <c r="L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3987.1200000000003</v>
      </c>
      <c r="M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3858.11</v>
      </c>
      <c r="N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3868.57</v>
      </c>
      <c r="O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3911.61</v>
      </c>
      <c r="P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3873.9700000000003</v>
      </c>
      <c r="Q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3884.4800000000005</v>
      </c>
      <c r="R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4104.84</v>
      </c>
      <c r="S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4076.25</v>
      </c>
      <c r="T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3856.5600000000004</v>
      </c>
      <c r="U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3747.03</v>
      </c>
      <c r="V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3758.9</v>
      </c>
      <c r="W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3695.8300000000004</v>
      </c>
      <c r="X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3701.3700000000003</v>
      </c>
      <c r="Y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3678.55</v>
      </c>
    </row>
    <row r="446" spans="1:27" x14ac:dyDescent="0.2">
      <c r="A446" s="94">
        <f t="shared" si="12"/>
        <v>41584</v>
      </c>
      <c r="B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3755.29</v>
      </c>
      <c r="C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3800.8700000000003</v>
      </c>
      <c r="D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3835.59</v>
      </c>
      <c r="E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3851.67</v>
      </c>
      <c r="F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3846.2000000000003</v>
      </c>
      <c r="G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3830.8900000000003</v>
      </c>
      <c r="H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3769.0200000000004</v>
      </c>
      <c r="I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3946.21</v>
      </c>
      <c r="J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3906.2900000000004</v>
      </c>
      <c r="K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4023.8100000000004</v>
      </c>
      <c r="L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4016.2400000000002</v>
      </c>
      <c r="M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3863.5600000000004</v>
      </c>
      <c r="N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3895.29</v>
      </c>
      <c r="O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3911.6800000000003</v>
      </c>
      <c r="P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3911.61</v>
      </c>
      <c r="Q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3923.1400000000003</v>
      </c>
      <c r="R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4160.75</v>
      </c>
      <c r="S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4128.53</v>
      </c>
      <c r="T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3873.51</v>
      </c>
      <c r="U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3800.3100000000004</v>
      </c>
      <c r="V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3824.15</v>
      </c>
      <c r="W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3743.2400000000002</v>
      </c>
      <c r="X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3716.4900000000002</v>
      </c>
      <c r="Y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3699.58</v>
      </c>
    </row>
    <row r="447" spans="1:27" x14ac:dyDescent="0.2">
      <c r="A447" s="94">
        <f t="shared" si="12"/>
        <v>41585</v>
      </c>
      <c r="B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3745.75</v>
      </c>
      <c r="C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3809.29</v>
      </c>
      <c r="D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3839.9400000000005</v>
      </c>
      <c r="E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3850.86</v>
      </c>
      <c r="F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3845.4900000000002</v>
      </c>
      <c r="G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3840.3100000000004</v>
      </c>
      <c r="H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3782</v>
      </c>
      <c r="I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3952.48</v>
      </c>
      <c r="J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3873.4500000000003</v>
      </c>
      <c r="K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3966.0600000000004</v>
      </c>
      <c r="L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3920.33</v>
      </c>
      <c r="M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3781.0400000000004</v>
      </c>
      <c r="N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3806.88</v>
      </c>
      <c r="O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3824.9100000000003</v>
      </c>
      <c r="P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3820.53</v>
      </c>
      <c r="Q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3807.4700000000003</v>
      </c>
      <c r="R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3966.51</v>
      </c>
      <c r="S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3935.4800000000005</v>
      </c>
      <c r="T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3805.1000000000004</v>
      </c>
      <c r="U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3781.94</v>
      </c>
      <c r="V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3804.78</v>
      </c>
      <c r="W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3720.19</v>
      </c>
      <c r="X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3701.19</v>
      </c>
      <c r="Y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3678.88</v>
      </c>
    </row>
    <row r="448" spans="1:27" x14ac:dyDescent="0.2">
      <c r="A448" s="94">
        <f t="shared" si="12"/>
        <v>41586</v>
      </c>
      <c r="B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3710.19</v>
      </c>
      <c r="C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3758.7000000000003</v>
      </c>
      <c r="D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3776.96</v>
      </c>
      <c r="E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3800.36</v>
      </c>
      <c r="F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3800.3100000000004</v>
      </c>
      <c r="G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3781.9</v>
      </c>
      <c r="H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3727.1600000000003</v>
      </c>
      <c r="I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3894.88</v>
      </c>
      <c r="J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3825.07</v>
      </c>
      <c r="K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3890.55</v>
      </c>
      <c r="L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3857.3900000000003</v>
      </c>
      <c r="M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3757.53</v>
      </c>
      <c r="N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3781.7300000000005</v>
      </c>
      <c r="O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3798.69</v>
      </c>
      <c r="P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3807.4700000000003</v>
      </c>
      <c r="Q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3807.55</v>
      </c>
      <c r="R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3908.4900000000002</v>
      </c>
      <c r="S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3886.46</v>
      </c>
      <c r="T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3693.36</v>
      </c>
      <c r="U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3666</v>
      </c>
      <c r="V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3682.29</v>
      </c>
      <c r="W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3694.17</v>
      </c>
      <c r="X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3768.1600000000003</v>
      </c>
      <c r="Y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3686.4900000000002</v>
      </c>
    </row>
    <row r="449" spans="1:25" x14ac:dyDescent="0.2">
      <c r="A449" s="94">
        <f t="shared" si="12"/>
        <v>41587</v>
      </c>
      <c r="B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3676.84</v>
      </c>
      <c r="C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3731.8700000000003</v>
      </c>
      <c r="D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3765.3500000000004</v>
      </c>
      <c r="E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3785.65</v>
      </c>
      <c r="F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3790.83</v>
      </c>
      <c r="G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3785.3700000000003</v>
      </c>
      <c r="H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3736.7700000000004</v>
      </c>
      <c r="I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3723.4700000000003</v>
      </c>
      <c r="J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3690.38</v>
      </c>
      <c r="K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3872.87</v>
      </c>
      <c r="L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3837.5600000000004</v>
      </c>
      <c r="M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3848.84</v>
      </c>
      <c r="N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3848.8100000000004</v>
      </c>
      <c r="O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3897.4900000000002</v>
      </c>
      <c r="P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3922.79</v>
      </c>
      <c r="Q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3951.0200000000004</v>
      </c>
      <c r="R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3928.8500000000004</v>
      </c>
      <c r="S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3886.29</v>
      </c>
      <c r="T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3675.03</v>
      </c>
      <c r="U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3712.9100000000003</v>
      </c>
      <c r="V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3701.48</v>
      </c>
      <c r="W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3703.7300000000005</v>
      </c>
      <c r="X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3758.03</v>
      </c>
      <c r="Y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3681.4300000000003</v>
      </c>
    </row>
    <row r="450" spans="1:25" x14ac:dyDescent="0.2">
      <c r="A450" s="94">
        <f t="shared" si="12"/>
        <v>41588</v>
      </c>
      <c r="B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3693.04</v>
      </c>
      <c r="C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3740.8700000000003</v>
      </c>
      <c r="D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3779.9900000000002</v>
      </c>
      <c r="E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3790.38</v>
      </c>
      <c r="F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3795.7400000000002</v>
      </c>
      <c r="G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3801.3</v>
      </c>
      <c r="H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3750.58</v>
      </c>
      <c r="I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3717.9</v>
      </c>
      <c r="J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3668.8500000000004</v>
      </c>
      <c r="K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3853.37</v>
      </c>
      <c r="L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3803.7700000000004</v>
      </c>
      <c r="M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3798.5600000000004</v>
      </c>
      <c r="N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3841.63</v>
      </c>
      <c r="O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3864.6400000000003</v>
      </c>
      <c r="P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3876.6200000000003</v>
      </c>
      <c r="Q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3889.09</v>
      </c>
      <c r="R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3907.59</v>
      </c>
      <c r="S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3848.3700000000003</v>
      </c>
      <c r="T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3658.55</v>
      </c>
      <c r="U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3705.1800000000003</v>
      </c>
      <c r="V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3700.29</v>
      </c>
      <c r="W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3684.9100000000003</v>
      </c>
      <c r="X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3760.8500000000004</v>
      </c>
      <c r="Y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3683.1400000000003</v>
      </c>
    </row>
    <row r="451" spans="1:25" x14ac:dyDescent="0.2">
      <c r="A451" s="94">
        <f t="shared" si="12"/>
        <v>41589</v>
      </c>
      <c r="B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3698.9700000000003</v>
      </c>
      <c r="C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3745.7300000000005</v>
      </c>
      <c r="D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3772.44</v>
      </c>
      <c r="E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3791.09</v>
      </c>
      <c r="F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3796.04</v>
      </c>
      <c r="G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3777.3900000000003</v>
      </c>
      <c r="H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3715.11</v>
      </c>
      <c r="I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3873.2700000000004</v>
      </c>
      <c r="J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3811.8500000000004</v>
      </c>
      <c r="K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3868.76</v>
      </c>
      <c r="L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3841.6800000000003</v>
      </c>
      <c r="M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3730.82</v>
      </c>
      <c r="N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3757.21</v>
      </c>
      <c r="O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3773.0200000000004</v>
      </c>
      <c r="P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3777.1000000000004</v>
      </c>
      <c r="Q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3768.86</v>
      </c>
      <c r="R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3889.7400000000002</v>
      </c>
      <c r="S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3867.3300000000004</v>
      </c>
      <c r="T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3706.4100000000003</v>
      </c>
      <c r="U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3673.67</v>
      </c>
      <c r="V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3671.07</v>
      </c>
      <c r="W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3693.88</v>
      </c>
      <c r="X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3745.54</v>
      </c>
      <c r="Y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3676.63</v>
      </c>
    </row>
    <row r="452" spans="1:25" x14ac:dyDescent="0.2">
      <c r="A452" s="94">
        <f t="shared" si="12"/>
        <v>41590</v>
      </c>
      <c r="B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3682.63</v>
      </c>
      <c r="C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3731.34</v>
      </c>
      <c r="D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3756.33</v>
      </c>
      <c r="E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3773.83</v>
      </c>
      <c r="F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3773.8100000000004</v>
      </c>
      <c r="G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3756.4300000000003</v>
      </c>
      <c r="H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3701.1400000000003</v>
      </c>
      <c r="I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3855.42</v>
      </c>
      <c r="J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3795.75</v>
      </c>
      <c r="K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3854.8900000000003</v>
      </c>
      <c r="L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3823.7900000000004</v>
      </c>
      <c r="M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3732.15</v>
      </c>
      <c r="N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3758.42</v>
      </c>
      <c r="O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3774.33</v>
      </c>
      <c r="P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3778.36</v>
      </c>
      <c r="Q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3770.25</v>
      </c>
      <c r="R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3893.77</v>
      </c>
      <c r="S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3872.61</v>
      </c>
      <c r="T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3709.0200000000004</v>
      </c>
      <c r="U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3670.44</v>
      </c>
      <c r="V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3672.83</v>
      </c>
      <c r="W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3693.1400000000003</v>
      </c>
      <c r="X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3735.0600000000004</v>
      </c>
      <c r="Y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3675.7700000000004</v>
      </c>
    </row>
    <row r="453" spans="1:25" x14ac:dyDescent="0.2">
      <c r="A453" s="94">
        <f t="shared" si="12"/>
        <v>41591</v>
      </c>
      <c r="B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3682.3500000000004</v>
      </c>
      <c r="C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3731.01</v>
      </c>
      <c r="D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3769.0600000000004</v>
      </c>
      <c r="E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3773.5</v>
      </c>
      <c r="F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3773.63</v>
      </c>
      <c r="G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3778.2300000000005</v>
      </c>
      <c r="H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3716.17</v>
      </c>
      <c r="I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3845.6400000000003</v>
      </c>
      <c r="J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3783.03</v>
      </c>
      <c r="K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3823.69</v>
      </c>
      <c r="L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3803.82</v>
      </c>
      <c r="M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3707.19</v>
      </c>
      <c r="N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3724.2700000000004</v>
      </c>
      <c r="O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3758.19</v>
      </c>
      <c r="P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3750.5</v>
      </c>
      <c r="Q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3754.4300000000003</v>
      </c>
      <c r="R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3869.86</v>
      </c>
      <c r="S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3824.4900000000002</v>
      </c>
      <c r="T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3708.03</v>
      </c>
      <c r="U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3658.5600000000004</v>
      </c>
      <c r="V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3672.13</v>
      </c>
      <c r="W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3689.5200000000004</v>
      </c>
      <c r="X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3731.3100000000004</v>
      </c>
      <c r="Y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3671.2400000000002</v>
      </c>
    </row>
    <row r="454" spans="1:25" x14ac:dyDescent="0.2">
      <c r="A454" s="94">
        <f t="shared" si="12"/>
        <v>41592</v>
      </c>
      <c r="B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3689.36</v>
      </c>
      <c r="C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3739.1400000000003</v>
      </c>
      <c r="D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3768.98</v>
      </c>
      <c r="E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3773.4500000000003</v>
      </c>
      <c r="F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3777.96</v>
      </c>
      <c r="G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3769.2400000000002</v>
      </c>
      <c r="H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3715.8700000000003</v>
      </c>
      <c r="I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3845.5600000000004</v>
      </c>
      <c r="J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3782.9500000000003</v>
      </c>
      <c r="K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3819.25</v>
      </c>
      <c r="L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3800.4900000000002</v>
      </c>
      <c r="M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3701.44</v>
      </c>
      <c r="N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3714.7400000000002</v>
      </c>
      <c r="O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3736.28</v>
      </c>
      <c r="P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3740.01</v>
      </c>
      <c r="Q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3743.7000000000003</v>
      </c>
      <c r="R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3843.8100000000004</v>
      </c>
      <c r="S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3782.6000000000004</v>
      </c>
      <c r="T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3672.9700000000003</v>
      </c>
      <c r="U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3658.4500000000003</v>
      </c>
      <c r="V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3671.96</v>
      </c>
      <c r="W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3694.2200000000003</v>
      </c>
      <c r="X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3727.03</v>
      </c>
      <c r="Y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3673.8900000000003</v>
      </c>
    </row>
    <row r="455" spans="1:25" x14ac:dyDescent="0.2">
      <c r="A455" s="94">
        <f t="shared" si="12"/>
        <v>41593</v>
      </c>
      <c r="B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3685.84</v>
      </c>
      <c r="C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3735.88</v>
      </c>
      <c r="D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3766.3</v>
      </c>
      <c r="E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3770.59</v>
      </c>
      <c r="F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3775.3500000000004</v>
      </c>
      <c r="G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3761.75</v>
      </c>
      <c r="H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3705.98</v>
      </c>
      <c r="I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3833.9800000000005</v>
      </c>
      <c r="J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3779.9900000000002</v>
      </c>
      <c r="K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3854.7400000000002</v>
      </c>
      <c r="L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3849.58</v>
      </c>
      <c r="M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3718.07</v>
      </c>
      <c r="N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3725.12</v>
      </c>
      <c r="O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3735.92</v>
      </c>
      <c r="P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3739.6200000000003</v>
      </c>
      <c r="Q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3732.2200000000003</v>
      </c>
      <c r="R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3818.57</v>
      </c>
      <c r="S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3782.7900000000004</v>
      </c>
      <c r="T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3672.67</v>
      </c>
      <c r="U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3658.63</v>
      </c>
      <c r="V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3672.36</v>
      </c>
      <c r="W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3692.55</v>
      </c>
      <c r="X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3733.26</v>
      </c>
      <c r="Y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3674.6200000000003</v>
      </c>
    </row>
    <row r="456" spans="1:25" x14ac:dyDescent="0.2">
      <c r="A456" s="94">
        <f t="shared" si="12"/>
        <v>41594</v>
      </c>
      <c r="B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3674.21</v>
      </c>
      <c r="C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3738.86</v>
      </c>
      <c r="D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3778.53</v>
      </c>
      <c r="E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3789.05</v>
      </c>
      <c r="F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3789.0600000000004</v>
      </c>
      <c r="G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3773.75</v>
      </c>
      <c r="H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3741.38</v>
      </c>
      <c r="I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3711.08</v>
      </c>
      <c r="J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3669.8700000000003</v>
      </c>
      <c r="K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3821.15</v>
      </c>
      <c r="L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3805.44</v>
      </c>
      <c r="M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3789.5200000000004</v>
      </c>
      <c r="N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3810.13</v>
      </c>
      <c r="O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3826.21</v>
      </c>
      <c r="P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3843.1600000000003</v>
      </c>
      <c r="Q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3866.4700000000003</v>
      </c>
      <c r="R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3860.84</v>
      </c>
      <c r="S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3802.63</v>
      </c>
      <c r="T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3697.44</v>
      </c>
      <c r="U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3697.1600000000003</v>
      </c>
      <c r="V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3697.4</v>
      </c>
      <c r="W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3700.42</v>
      </c>
      <c r="X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3741.9400000000005</v>
      </c>
      <c r="Y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3674.4</v>
      </c>
    </row>
    <row r="457" spans="1:25" x14ac:dyDescent="0.2">
      <c r="A457" s="94">
        <f t="shared" si="12"/>
        <v>41595</v>
      </c>
      <c r="B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3668.4300000000003</v>
      </c>
      <c r="C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3713.5</v>
      </c>
      <c r="D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3740.42</v>
      </c>
      <c r="E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3754.9300000000003</v>
      </c>
      <c r="F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3759.48</v>
      </c>
      <c r="G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3717.76</v>
      </c>
      <c r="H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3750.7900000000004</v>
      </c>
      <c r="I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3718.67</v>
      </c>
      <c r="J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3677.21</v>
      </c>
      <c r="K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3866.3500000000004</v>
      </c>
      <c r="L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3810.25</v>
      </c>
      <c r="M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3799.59</v>
      </c>
      <c r="N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3794.86</v>
      </c>
      <c r="O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3799.8</v>
      </c>
      <c r="P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3795.03</v>
      </c>
      <c r="Q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3774.8700000000003</v>
      </c>
      <c r="R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3751.6400000000003</v>
      </c>
      <c r="S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3710.2400000000002</v>
      </c>
      <c r="T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3696.3900000000003</v>
      </c>
      <c r="U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3696.59</v>
      </c>
      <c r="V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3697.44</v>
      </c>
      <c r="W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3699.6600000000003</v>
      </c>
      <c r="X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3797.13</v>
      </c>
      <c r="Y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3680.69</v>
      </c>
    </row>
    <row r="458" spans="1:25" x14ac:dyDescent="0.2">
      <c r="A458" s="94">
        <f t="shared" si="12"/>
        <v>41596</v>
      </c>
      <c r="B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3664.7200000000003</v>
      </c>
      <c r="C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3711.4</v>
      </c>
      <c r="D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3743.0400000000004</v>
      </c>
      <c r="E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3760.08</v>
      </c>
      <c r="F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3755.71</v>
      </c>
      <c r="G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3727.1200000000003</v>
      </c>
      <c r="H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3689.36</v>
      </c>
      <c r="I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3812.8100000000004</v>
      </c>
      <c r="J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3743.6200000000003</v>
      </c>
      <c r="K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3785.9300000000003</v>
      </c>
      <c r="L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3772.6600000000003</v>
      </c>
      <c r="M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3684.61</v>
      </c>
      <c r="N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3707.57</v>
      </c>
      <c r="O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3704.1800000000003</v>
      </c>
      <c r="P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3714.4300000000003</v>
      </c>
      <c r="Q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3717.9</v>
      </c>
      <c r="R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3803.96</v>
      </c>
      <c r="S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3761.9500000000003</v>
      </c>
      <c r="T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3705.44</v>
      </c>
      <c r="U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3700.6200000000003</v>
      </c>
      <c r="V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3700.82</v>
      </c>
      <c r="W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3691.73</v>
      </c>
      <c r="X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3783.36</v>
      </c>
      <c r="Y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3675.42</v>
      </c>
    </row>
    <row r="459" spans="1:25" x14ac:dyDescent="0.2">
      <c r="A459" s="94">
        <f t="shared" si="12"/>
        <v>41597</v>
      </c>
      <c r="B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3665.2400000000002</v>
      </c>
      <c r="C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3711.55</v>
      </c>
      <c r="D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3743.7000000000003</v>
      </c>
      <c r="E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3760.4300000000003</v>
      </c>
      <c r="F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3756.09</v>
      </c>
      <c r="G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3727.6400000000003</v>
      </c>
      <c r="H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3689.98</v>
      </c>
      <c r="I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3812.82</v>
      </c>
      <c r="J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3742.6600000000003</v>
      </c>
      <c r="K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3784.6400000000003</v>
      </c>
      <c r="L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3771.4500000000003</v>
      </c>
      <c r="M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3683.28</v>
      </c>
      <c r="N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3706.5200000000004</v>
      </c>
      <c r="O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3703.0600000000004</v>
      </c>
      <c r="P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3713.5</v>
      </c>
      <c r="Q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3717.21</v>
      </c>
      <c r="R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3803.51</v>
      </c>
      <c r="S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3761.61</v>
      </c>
      <c r="T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3703.4300000000003</v>
      </c>
      <c r="U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3699.2400000000002</v>
      </c>
      <c r="V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3699.5</v>
      </c>
      <c r="W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3690.71</v>
      </c>
      <c r="X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3779.5</v>
      </c>
      <c r="Y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3674.42</v>
      </c>
    </row>
    <row r="460" spans="1:25" x14ac:dyDescent="0.2">
      <c r="A460" s="94">
        <f t="shared" si="12"/>
        <v>41598</v>
      </c>
      <c r="B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3668.61</v>
      </c>
      <c r="C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3727.32</v>
      </c>
      <c r="D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3752.0800000000004</v>
      </c>
      <c r="E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3756.3900000000003</v>
      </c>
      <c r="F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3747.8300000000004</v>
      </c>
      <c r="G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3743.8</v>
      </c>
      <c r="H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3700.88</v>
      </c>
      <c r="I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3813.15</v>
      </c>
      <c r="J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3731.3900000000003</v>
      </c>
      <c r="K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3770.8100000000004</v>
      </c>
      <c r="L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3728.8500000000004</v>
      </c>
      <c r="M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3698.53</v>
      </c>
      <c r="N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3671.51</v>
      </c>
      <c r="O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3661.25</v>
      </c>
      <c r="P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3657.96</v>
      </c>
      <c r="Q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3660.53</v>
      </c>
      <c r="R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3736.36</v>
      </c>
      <c r="S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3708.46</v>
      </c>
      <c r="T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3704.0800000000004</v>
      </c>
      <c r="U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3699.6200000000003</v>
      </c>
      <c r="V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3670.3300000000004</v>
      </c>
      <c r="W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3693.25</v>
      </c>
      <c r="X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3818.75</v>
      </c>
      <c r="Y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3717.4300000000003</v>
      </c>
    </row>
    <row r="461" spans="1:25" x14ac:dyDescent="0.2">
      <c r="A461" s="94">
        <f t="shared" si="12"/>
        <v>41599</v>
      </c>
      <c r="B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3672.0800000000004</v>
      </c>
      <c r="C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3699.73</v>
      </c>
      <c r="D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3718.96</v>
      </c>
      <c r="E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3735.09</v>
      </c>
      <c r="F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3726.8900000000003</v>
      </c>
      <c r="G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3699.9</v>
      </c>
      <c r="H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3665.07</v>
      </c>
      <c r="I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3765.8500000000004</v>
      </c>
      <c r="J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3720.04</v>
      </c>
      <c r="K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3753.4100000000003</v>
      </c>
      <c r="L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3736.9300000000003</v>
      </c>
      <c r="M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3675.2700000000004</v>
      </c>
      <c r="N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3672.7000000000003</v>
      </c>
      <c r="O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3688.51</v>
      </c>
      <c r="P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3688.44</v>
      </c>
      <c r="Q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3678.5800000000004</v>
      </c>
      <c r="R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3755.9100000000003</v>
      </c>
      <c r="S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3708.0200000000004</v>
      </c>
      <c r="T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3705.53</v>
      </c>
      <c r="U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3701.58</v>
      </c>
      <c r="V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3701.5200000000004</v>
      </c>
      <c r="W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3693.5</v>
      </c>
      <c r="X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3814.0600000000004</v>
      </c>
      <c r="Y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3699.3</v>
      </c>
    </row>
    <row r="462" spans="1:25" x14ac:dyDescent="0.2">
      <c r="A462" s="94">
        <f t="shared" si="12"/>
        <v>41600</v>
      </c>
      <c r="B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3673.46</v>
      </c>
      <c r="C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3659.54</v>
      </c>
      <c r="D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3677.48</v>
      </c>
      <c r="E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3710.6200000000003</v>
      </c>
      <c r="F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3688.2200000000003</v>
      </c>
      <c r="G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3677.26</v>
      </c>
      <c r="H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3674.92</v>
      </c>
      <c r="I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3742.2000000000003</v>
      </c>
      <c r="J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3692.17</v>
      </c>
      <c r="K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3735.86</v>
      </c>
      <c r="L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3705.32</v>
      </c>
      <c r="M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3695.8900000000003</v>
      </c>
      <c r="N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3695.4900000000002</v>
      </c>
      <c r="O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3692.76</v>
      </c>
      <c r="P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3693.26</v>
      </c>
      <c r="Q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3692.21</v>
      </c>
      <c r="R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3715.1600000000003</v>
      </c>
      <c r="S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3689.7700000000004</v>
      </c>
      <c r="T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3707.28</v>
      </c>
      <c r="U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3702.0600000000004</v>
      </c>
      <c r="V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3706.5800000000004</v>
      </c>
      <c r="W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3695.42</v>
      </c>
      <c r="X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3837.32</v>
      </c>
      <c r="Y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3716.6800000000003</v>
      </c>
    </row>
    <row r="463" spans="1:25" x14ac:dyDescent="0.2">
      <c r="A463" s="94">
        <f t="shared" si="12"/>
        <v>41601</v>
      </c>
      <c r="B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3673.5200000000004</v>
      </c>
      <c r="C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3671.3700000000003</v>
      </c>
      <c r="D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3670.5</v>
      </c>
      <c r="E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3669.57</v>
      </c>
      <c r="F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3669.1400000000003</v>
      </c>
      <c r="G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3669.1400000000003</v>
      </c>
      <c r="H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3671.5600000000004</v>
      </c>
      <c r="I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3674.4700000000003</v>
      </c>
      <c r="J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3682.4</v>
      </c>
      <c r="K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3718.6400000000003</v>
      </c>
      <c r="L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3686.84</v>
      </c>
      <c r="M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3667.54</v>
      </c>
      <c r="N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3697.7700000000004</v>
      </c>
      <c r="O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3714.11</v>
      </c>
      <c r="P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3718.09</v>
      </c>
      <c r="Q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3739.4700000000003</v>
      </c>
      <c r="R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3736.59</v>
      </c>
      <c r="S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3703.01</v>
      </c>
      <c r="T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3700</v>
      </c>
      <c r="U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3698.9500000000003</v>
      </c>
      <c r="V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3697.46</v>
      </c>
      <c r="W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3709.2200000000003</v>
      </c>
      <c r="X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3856.9300000000003</v>
      </c>
      <c r="Y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3735.3900000000003</v>
      </c>
    </row>
    <row r="464" spans="1:25" x14ac:dyDescent="0.2">
      <c r="A464" s="94">
        <f t="shared" si="12"/>
        <v>41602</v>
      </c>
      <c r="B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3686.32</v>
      </c>
      <c r="C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3675.78</v>
      </c>
      <c r="D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3675.54</v>
      </c>
      <c r="E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3679.13</v>
      </c>
      <c r="F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3682.92</v>
      </c>
      <c r="G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3695.46</v>
      </c>
      <c r="H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3680.4</v>
      </c>
      <c r="I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3668.9</v>
      </c>
      <c r="J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3680.4900000000002</v>
      </c>
      <c r="K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3736.9</v>
      </c>
      <c r="L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3694.51</v>
      </c>
      <c r="M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3686.34</v>
      </c>
      <c r="N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3697.7400000000002</v>
      </c>
      <c r="O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3726.8100000000004</v>
      </c>
      <c r="P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3753.6400000000003</v>
      </c>
      <c r="Q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3758.34</v>
      </c>
      <c r="R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3736.34</v>
      </c>
      <c r="S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3664.21</v>
      </c>
      <c r="T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3697.3900000000003</v>
      </c>
      <c r="U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3698.9500000000003</v>
      </c>
      <c r="V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3700.36</v>
      </c>
      <c r="W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3708.51</v>
      </c>
      <c r="X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3876.3100000000004</v>
      </c>
      <c r="Y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3736.67</v>
      </c>
    </row>
    <row r="465" spans="1:27" x14ac:dyDescent="0.2">
      <c r="A465" s="94">
        <f t="shared" si="12"/>
        <v>41603</v>
      </c>
      <c r="B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3674.98</v>
      </c>
      <c r="C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3660.9800000000005</v>
      </c>
      <c r="D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3685.19</v>
      </c>
      <c r="E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3699.7400000000002</v>
      </c>
      <c r="F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3688.44</v>
      </c>
      <c r="G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3678.07</v>
      </c>
      <c r="H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3672.75</v>
      </c>
      <c r="I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3742.6000000000004</v>
      </c>
      <c r="J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3692.94</v>
      </c>
      <c r="K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3753.48</v>
      </c>
      <c r="L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3721.3500000000004</v>
      </c>
      <c r="M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3696.59</v>
      </c>
      <c r="N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3679.67</v>
      </c>
      <c r="O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3660.63</v>
      </c>
      <c r="P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3662.01</v>
      </c>
      <c r="Q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3673.71</v>
      </c>
      <c r="R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3727.86</v>
      </c>
      <c r="S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3701.92</v>
      </c>
      <c r="T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3706.38</v>
      </c>
      <c r="U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3707.36</v>
      </c>
      <c r="V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3708.13</v>
      </c>
      <c r="W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3695.67</v>
      </c>
      <c r="X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3851.28</v>
      </c>
      <c r="Y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3709.33</v>
      </c>
    </row>
    <row r="466" spans="1:27" x14ac:dyDescent="0.2">
      <c r="A466" s="94">
        <f t="shared" si="12"/>
        <v>41604</v>
      </c>
      <c r="B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3674.33</v>
      </c>
      <c r="C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3671.1000000000004</v>
      </c>
      <c r="D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3685.25</v>
      </c>
      <c r="E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3699.7400000000002</v>
      </c>
      <c r="F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3688.7000000000003</v>
      </c>
      <c r="G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3681.69</v>
      </c>
      <c r="H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3671.5800000000004</v>
      </c>
      <c r="I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3743.58</v>
      </c>
      <c r="J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3707.58</v>
      </c>
      <c r="K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3771.3900000000003</v>
      </c>
      <c r="L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3758.2200000000003</v>
      </c>
      <c r="M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3674.3500000000004</v>
      </c>
      <c r="N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3696.2000000000003</v>
      </c>
      <c r="O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3699.3100000000004</v>
      </c>
      <c r="P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3702.8700000000003</v>
      </c>
      <c r="Q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3692.7000000000003</v>
      </c>
      <c r="R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3793.5800000000004</v>
      </c>
      <c r="S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3749.26</v>
      </c>
      <c r="T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3706.01</v>
      </c>
      <c r="U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3706.86</v>
      </c>
      <c r="V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3707.29</v>
      </c>
      <c r="W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3692.5200000000004</v>
      </c>
      <c r="X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3826.9700000000003</v>
      </c>
      <c r="Y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3697.3</v>
      </c>
    </row>
    <row r="467" spans="1:27" x14ac:dyDescent="0.2">
      <c r="A467" s="94">
        <f t="shared" si="12"/>
        <v>41605</v>
      </c>
      <c r="B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3674.19</v>
      </c>
      <c r="C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3685.2700000000004</v>
      </c>
      <c r="D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3700.04</v>
      </c>
      <c r="E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3707.51</v>
      </c>
      <c r="F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3703.78</v>
      </c>
      <c r="G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3699.6400000000003</v>
      </c>
      <c r="H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3662.6400000000003</v>
      </c>
      <c r="I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3758.05</v>
      </c>
      <c r="J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3713.9300000000003</v>
      </c>
      <c r="K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3780.2400000000002</v>
      </c>
      <c r="L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3784.4700000000003</v>
      </c>
      <c r="M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3690.46</v>
      </c>
      <c r="N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3707.0800000000004</v>
      </c>
      <c r="O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3713.6800000000003</v>
      </c>
      <c r="P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3716.88</v>
      </c>
      <c r="Q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3720.6400000000003</v>
      </c>
      <c r="R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3817.4800000000005</v>
      </c>
      <c r="S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3760.7900000000004</v>
      </c>
      <c r="T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3706.15</v>
      </c>
      <c r="U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3706.13</v>
      </c>
      <c r="V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3707.29</v>
      </c>
      <c r="W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3692.69</v>
      </c>
      <c r="X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3804.69</v>
      </c>
      <c r="Y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3681.88</v>
      </c>
    </row>
    <row r="468" spans="1:27" x14ac:dyDescent="0.2">
      <c r="A468" s="94">
        <f t="shared" si="12"/>
        <v>41606</v>
      </c>
      <c r="B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3663.1000000000004</v>
      </c>
      <c r="C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3699.7200000000003</v>
      </c>
      <c r="D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3726.7200000000003</v>
      </c>
      <c r="E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3738.9900000000002</v>
      </c>
      <c r="F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3730.82</v>
      </c>
      <c r="G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3722.5200000000004</v>
      </c>
      <c r="H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3672.15</v>
      </c>
      <c r="I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3763.2200000000003</v>
      </c>
      <c r="J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3714.6800000000003</v>
      </c>
      <c r="K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3759.8700000000003</v>
      </c>
      <c r="L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3747.17</v>
      </c>
      <c r="M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3664.0600000000004</v>
      </c>
      <c r="N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3674.88</v>
      </c>
      <c r="O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3687.55</v>
      </c>
      <c r="P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3697.0200000000004</v>
      </c>
      <c r="Q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3721.84</v>
      </c>
      <c r="R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3819.38</v>
      </c>
      <c r="S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3763.03</v>
      </c>
      <c r="T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3699.8100000000004</v>
      </c>
      <c r="U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3700.82</v>
      </c>
      <c r="V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3701.9700000000003</v>
      </c>
      <c r="W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3691.55</v>
      </c>
      <c r="X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3793.1400000000003</v>
      </c>
      <c r="Y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3681.17</v>
      </c>
    </row>
    <row r="469" spans="1:27" x14ac:dyDescent="0.2">
      <c r="A469" s="94">
        <f t="shared" si="12"/>
        <v>41607</v>
      </c>
      <c r="B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3672.5</v>
      </c>
      <c r="C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3677.86</v>
      </c>
      <c r="D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3699.44</v>
      </c>
      <c r="E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3703.29</v>
      </c>
      <c r="F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3699.4700000000003</v>
      </c>
      <c r="G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3691.8900000000003</v>
      </c>
      <c r="H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3673</v>
      </c>
      <c r="I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3742.9500000000003</v>
      </c>
      <c r="J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3697.4500000000003</v>
      </c>
      <c r="K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3738.67</v>
      </c>
      <c r="L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3722.7900000000004</v>
      </c>
      <c r="M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3697.9700000000003</v>
      </c>
      <c r="N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3674.6800000000003</v>
      </c>
      <c r="O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3687.36</v>
      </c>
      <c r="P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3683.73</v>
      </c>
      <c r="Q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3677.82</v>
      </c>
      <c r="R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3763.28</v>
      </c>
      <c r="S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3721.84</v>
      </c>
      <c r="T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3704.19</v>
      </c>
      <c r="U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3701.1600000000003</v>
      </c>
      <c r="V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3702.83</v>
      </c>
      <c r="W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3692.42</v>
      </c>
      <c r="X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3825.1000000000004</v>
      </c>
      <c r="Y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3680.7700000000004</v>
      </c>
    </row>
    <row r="470" spans="1:27" x14ac:dyDescent="0.2">
      <c r="A470" s="94">
        <f t="shared" si="12"/>
        <v>41608</v>
      </c>
      <c r="B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3674.98</v>
      </c>
      <c r="C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3672.6400000000003</v>
      </c>
      <c r="D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3688.3100000000004</v>
      </c>
      <c r="E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3696.67</v>
      </c>
      <c r="F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3692.51</v>
      </c>
      <c r="G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3700.3300000000004</v>
      </c>
      <c r="H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3680.01</v>
      </c>
      <c r="I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3679.08</v>
      </c>
      <c r="J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3680.8700000000003</v>
      </c>
      <c r="K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3699.6000000000004</v>
      </c>
      <c r="L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3677.44</v>
      </c>
      <c r="M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3662.4800000000005</v>
      </c>
      <c r="N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3687.8100000000004</v>
      </c>
      <c r="O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3699.92</v>
      </c>
      <c r="P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3708.03</v>
      </c>
      <c r="Q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3716.63</v>
      </c>
      <c r="R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3713.6400000000003</v>
      </c>
      <c r="S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3693.09</v>
      </c>
      <c r="T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3698.6000000000004</v>
      </c>
      <c r="U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3698.33</v>
      </c>
      <c r="V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3700.17</v>
      </c>
      <c r="W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3697.9100000000003</v>
      </c>
      <c r="X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3834.8500000000004</v>
      </c>
      <c r="Y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3680.25</v>
      </c>
    </row>
    <row r="471" spans="1:27" x14ac:dyDescent="0.2">
      <c r="A471" s="106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7"/>
    </row>
    <row r="472" spans="1:27" x14ac:dyDescent="0.25">
      <c r="A472" s="102" t="s">
        <v>160</v>
      </c>
      <c r="B472" s="93"/>
      <c r="C472" s="93"/>
      <c r="D472" s="93"/>
    </row>
    <row r="473" spans="1:27" ht="12.75" x14ac:dyDescent="0.2">
      <c r="A473" s="165" t="s">
        <v>50</v>
      </c>
      <c r="B473" s="168" t="s">
        <v>131</v>
      </c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70"/>
    </row>
    <row r="474" spans="1:27" ht="12.75" x14ac:dyDescent="0.2">
      <c r="A474" s="166"/>
      <c r="B474" s="171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3"/>
    </row>
    <row r="475" spans="1:27" s="136" customFormat="1" ht="12.75" customHeight="1" x14ac:dyDescent="0.2">
      <c r="A475" s="166"/>
      <c r="B475" s="174" t="s">
        <v>132</v>
      </c>
      <c r="C475" s="163" t="s">
        <v>133</v>
      </c>
      <c r="D475" s="163" t="s">
        <v>134</v>
      </c>
      <c r="E475" s="163" t="s">
        <v>135</v>
      </c>
      <c r="F475" s="163" t="s">
        <v>136</v>
      </c>
      <c r="G475" s="163" t="s">
        <v>137</v>
      </c>
      <c r="H475" s="163" t="s">
        <v>138</v>
      </c>
      <c r="I475" s="163" t="s">
        <v>139</v>
      </c>
      <c r="J475" s="163" t="s">
        <v>140</v>
      </c>
      <c r="K475" s="163" t="s">
        <v>141</v>
      </c>
      <c r="L475" s="163" t="s">
        <v>142</v>
      </c>
      <c r="M475" s="163" t="s">
        <v>143</v>
      </c>
      <c r="N475" s="176" t="s">
        <v>144</v>
      </c>
      <c r="O475" s="163" t="s">
        <v>145</v>
      </c>
      <c r="P475" s="163" t="s">
        <v>146</v>
      </c>
      <c r="Q475" s="163" t="s">
        <v>147</v>
      </c>
      <c r="R475" s="163" t="s">
        <v>148</v>
      </c>
      <c r="S475" s="163" t="s">
        <v>149</v>
      </c>
      <c r="T475" s="163" t="s">
        <v>150</v>
      </c>
      <c r="U475" s="163" t="s">
        <v>151</v>
      </c>
      <c r="V475" s="163" t="s">
        <v>152</v>
      </c>
      <c r="W475" s="163" t="s">
        <v>153</v>
      </c>
      <c r="X475" s="163" t="s">
        <v>154</v>
      </c>
      <c r="Y475" s="163" t="s">
        <v>155</v>
      </c>
    </row>
    <row r="476" spans="1:27" s="136" customFormat="1" ht="11.25" customHeight="1" x14ac:dyDescent="0.2">
      <c r="A476" s="167"/>
      <c r="B476" s="175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7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94">
        <f>A441</f>
        <v>41579</v>
      </c>
      <c r="B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3724.6400000000003</v>
      </c>
      <c r="C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3775.1800000000003</v>
      </c>
      <c r="D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3799.04</v>
      </c>
      <c r="E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3799.0600000000004</v>
      </c>
      <c r="F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3804.3900000000003</v>
      </c>
      <c r="G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3800.84</v>
      </c>
      <c r="H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3742.84</v>
      </c>
      <c r="I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3912.21</v>
      </c>
      <c r="J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3846.75</v>
      </c>
      <c r="K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3933.04</v>
      </c>
      <c r="L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3896.1000000000004</v>
      </c>
      <c r="M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3765.83</v>
      </c>
      <c r="N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3800.42</v>
      </c>
      <c r="O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3828.36</v>
      </c>
      <c r="P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3837.2200000000003</v>
      </c>
      <c r="Q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3831.96</v>
      </c>
      <c r="R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4024.33</v>
      </c>
      <c r="S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4033.3900000000003</v>
      </c>
      <c r="T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3842.25</v>
      </c>
      <c r="U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3718.8</v>
      </c>
      <c r="V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3710.21</v>
      </c>
      <c r="W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3662.11</v>
      </c>
      <c r="X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3681.79</v>
      </c>
      <c r="Y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3675.3300000000004</v>
      </c>
      <c r="AA477" s="95"/>
    </row>
    <row r="478" spans="1:27" x14ac:dyDescent="0.2">
      <c r="A478" s="94">
        <f>A477+1</f>
        <v>41580</v>
      </c>
      <c r="B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3682.9500000000003</v>
      </c>
      <c r="C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3736.1000000000004</v>
      </c>
      <c r="D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3765.0200000000004</v>
      </c>
      <c r="E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3769.98</v>
      </c>
      <c r="F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3785.75</v>
      </c>
      <c r="G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3765.5600000000004</v>
      </c>
      <c r="H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3741.67</v>
      </c>
      <c r="I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3719.3100000000004</v>
      </c>
      <c r="J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3666.0200000000004</v>
      </c>
      <c r="K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3869.02</v>
      </c>
      <c r="L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3850.9700000000003</v>
      </c>
      <c r="M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3869.34</v>
      </c>
      <c r="N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3882.36</v>
      </c>
      <c r="O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3888.8900000000003</v>
      </c>
      <c r="P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3901.5800000000004</v>
      </c>
      <c r="Q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3936.8</v>
      </c>
      <c r="R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3951.92</v>
      </c>
      <c r="S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3931.32</v>
      </c>
      <c r="T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3718.96</v>
      </c>
      <c r="U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3676.46</v>
      </c>
      <c r="V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3656.94</v>
      </c>
      <c r="W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3677.75</v>
      </c>
      <c r="X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3731.67</v>
      </c>
      <c r="Y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3662.1600000000003</v>
      </c>
    </row>
    <row r="479" spans="1:27" x14ac:dyDescent="0.2">
      <c r="A479" s="94">
        <f t="shared" ref="A479:A506" si="13">A478+1</f>
        <v>41581</v>
      </c>
      <c r="B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3696.7700000000004</v>
      </c>
      <c r="C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3737.21</v>
      </c>
      <c r="D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3771.3100000000004</v>
      </c>
      <c r="E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3787.8300000000004</v>
      </c>
      <c r="F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3793.29</v>
      </c>
      <c r="G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3767.38</v>
      </c>
      <c r="H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3757.6200000000003</v>
      </c>
      <c r="I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3747.8300000000004</v>
      </c>
      <c r="J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3707.34</v>
      </c>
      <c r="K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3920.54</v>
      </c>
      <c r="L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3893.05</v>
      </c>
      <c r="M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3886.4500000000003</v>
      </c>
      <c r="N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3900.1800000000003</v>
      </c>
      <c r="O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3956.71</v>
      </c>
      <c r="P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3995.4500000000003</v>
      </c>
      <c r="Q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4003.58</v>
      </c>
      <c r="R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3995.15</v>
      </c>
      <c r="S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3967.28</v>
      </c>
      <c r="T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3732.32</v>
      </c>
      <c r="U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3657.4500000000003</v>
      </c>
      <c r="V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3652.0200000000004</v>
      </c>
      <c r="W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3688.38</v>
      </c>
      <c r="X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3743.8100000000004</v>
      </c>
      <c r="Y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3667.4800000000005</v>
      </c>
    </row>
    <row r="480" spans="1:27" x14ac:dyDescent="0.2">
      <c r="A480" s="94">
        <f t="shared" si="13"/>
        <v>41582</v>
      </c>
      <c r="B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3696.61</v>
      </c>
      <c r="C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3737.3100000000004</v>
      </c>
      <c r="D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3771.3900000000003</v>
      </c>
      <c r="E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3787.51</v>
      </c>
      <c r="F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3792.78</v>
      </c>
      <c r="G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3766.8900000000003</v>
      </c>
      <c r="H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3756.6800000000003</v>
      </c>
      <c r="I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3745.8500000000004</v>
      </c>
      <c r="J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3705.42</v>
      </c>
      <c r="K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3919.6800000000003</v>
      </c>
      <c r="L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3892.6600000000003</v>
      </c>
      <c r="M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3885.8900000000003</v>
      </c>
      <c r="N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3899.6000000000004</v>
      </c>
      <c r="O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3955.7400000000002</v>
      </c>
      <c r="P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3995.03</v>
      </c>
      <c r="Q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4003.5200000000004</v>
      </c>
      <c r="R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3994.6800000000003</v>
      </c>
      <c r="S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3966.5600000000004</v>
      </c>
      <c r="T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3731.76</v>
      </c>
      <c r="U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3658.7200000000003</v>
      </c>
      <c r="V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3651.2700000000004</v>
      </c>
      <c r="W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3687.65</v>
      </c>
      <c r="X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3738.04</v>
      </c>
      <c r="Y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3672.9300000000003</v>
      </c>
    </row>
    <row r="481" spans="1:25" x14ac:dyDescent="0.2">
      <c r="A481" s="94">
        <f t="shared" si="13"/>
        <v>41583</v>
      </c>
      <c r="B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3715.6200000000003</v>
      </c>
      <c r="C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3761.28</v>
      </c>
      <c r="D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3783.21</v>
      </c>
      <c r="E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3802.55</v>
      </c>
      <c r="F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3802.4400000000005</v>
      </c>
      <c r="G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3779.13</v>
      </c>
      <c r="H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3743.9300000000003</v>
      </c>
      <c r="I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3903.1200000000003</v>
      </c>
      <c r="J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3871.44</v>
      </c>
      <c r="K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3979.26</v>
      </c>
      <c r="L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3971.3700000000003</v>
      </c>
      <c r="M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3844.57</v>
      </c>
      <c r="N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3854.8500000000004</v>
      </c>
      <c r="O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3897.1600000000003</v>
      </c>
      <c r="P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3860.1600000000003</v>
      </c>
      <c r="Q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3870.4900000000002</v>
      </c>
      <c r="R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4087.0800000000004</v>
      </c>
      <c r="S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4058.98</v>
      </c>
      <c r="T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3843.05</v>
      </c>
      <c r="U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3735.3900000000003</v>
      </c>
      <c r="V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3747.0600000000004</v>
      </c>
      <c r="W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3685.07</v>
      </c>
      <c r="X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3690.51</v>
      </c>
      <c r="Y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3668.09</v>
      </c>
    </row>
    <row r="482" spans="1:25" x14ac:dyDescent="0.2">
      <c r="A482" s="94">
        <f t="shared" si="13"/>
        <v>41584</v>
      </c>
      <c r="B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3743.51</v>
      </c>
      <c r="C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3788.3100000000004</v>
      </c>
      <c r="D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3822.4300000000003</v>
      </c>
      <c r="E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3838.2400000000002</v>
      </c>
      <c r="F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3832.8700000000003</v>
      </c>
      <c r="G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3817.8100000000004</v>
      </c>
      <c r="H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3757.01</v>
      </c>
      <c r="I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3931.1600000000003</v>
      </c>
      <c r="J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3891.9300000000003</v>
      </c>
      <c r="K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4007.4300000000003</v>
      </c>
      <c r="L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4000</v>
      </c>
      <c r="M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3849.92</v>
      </c>
      <c r="N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3881.11</v>
      </c>
      <c r="O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3897.2200000000003</v>
      </c>
      <c r="P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3897.1600000000003</v>
      </c>
      <c r="Q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3908.4900000000002</v>
      </c>
      <c r="R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4142.0300000000007</v>
      </c>
      <c r="S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4110.3600000000006</v>
      </c>
      <c r="T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3859.71</v>
      </c>
      <c r="U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3787.76</v>
      </c>
      <c r="V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3811.19</v>
      </c>
      <c r="W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3731.67</v>
      </c>
      <c r="X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3705.3700000000003</v>
      </c>
      <c r="Y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3688.75</v>
      </c>
    </row>
    <row r="483" spans="1:25" x14ac:dyDescent="0.2">
      <c r="A483" s="94">
        <f t="shared" si="13"/>
        <v>41585</v>
      </c>
      <c r="B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3734.13</v>
      </c>
      <c r="C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3796.59</v>
      </c>
      <c r="D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3826.71</v>
      </c>
      <c r="E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3837.4500000000003</v>
      </c>
      <c r="F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3832.17</v>
      </c>
      <c r="G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3827.0800000000004</v>
      </c>
      <c r="H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3769.7700000000004</v>
      </c>
      <c r="I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3937.32</v>
      </c>
      <c r="J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3859.65</v>
      </c>
      <c r="K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3950.67</v>
      </c>
      <c r="L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3905.7200000000003</v>
      </c>
      <c r="M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3768.82</v>
      </c>
      <c r="N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3794.2200000000003</v>
      </c>
      <c r="O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3811.9400000000005</v>
      </c>
      <c r="P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3807.63</v>
      </c>
      <c r="Q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3794.79</v>
      </c>
      <c r="R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3951.1200000000003</v>
      </c>
      <c r="S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3920.6200000000003</v>
      </c>
      <c r="T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3792.46</v>
      </c>
      <c r="U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3769.71</v>
      </c>
      <c r="V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3792.15</v>
      </c>
      <c r="W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3709.01</v>
      </c>
      <c r="X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3690.33</v>
      </c>
      <c r="Y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3668.4100000000003</v>
      </c>
    </row>
    <row r="484" spans="1:25" x14ac:dyDescent="0.2">
      <c r="A484" s="94">
        <f t="shared" si="13"/>
        <v>41586</v>
      </c>
      <c r="B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3699.19</v>
      </c>
      <c r="C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3746.86</v>
      </c>
      <c r="D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3764.8100000000004</v>
      </c>
      <c r="E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3787.8100000000004</v>
      </c>
      <c r="F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3787.76</v>
      </c>
      <c r="G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3769.67</v>
      </c>
      <c r="H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3715.86</v>
      </c>
      <c r="I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3880.71</v>
      </c>
      <c r="J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3812.1000000000004</v>
      </c>
      <c r="K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3876.4500000000003</v>
      </c>
      <c r="L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3843.86</v>
      </c>
      <c r="M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3745.71</v>
      </c>
      <c r="N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3769.4900000000002</v>
      </c>
      <c r="O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3786.1600000000003</v>
      </c>
      <c r="P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3794.79</v>
      </c>
      <c r="Q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3794.88</v>
      </c>
      <c r="R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3894.08</v>
      </c>
      <c r="S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3872.4300000000003</v>
      </c>
      <c r="T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3682.6400000000003</v>
      </c>
      <c r="U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3655.75</v>
      </c>
      <c r="V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3671.76</v>
      </c>
      <c r="W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3683.44</v>
      </c>
      <c r="X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3756.1600000000003</v>
      </c>
      <c r="Y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3675.8900000000003</v>
      </c>
    </row>
    <row r="485" spans="1:25" x14ac:dyDescent="0.2">
      <c r="A485" s="94">
        <f t="shared" si="13"/>
        <v>41587</v>
      </c>
      <c r="B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3666.4100000000003</v>
      </c>
      <c r="C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3720.4900000000002</v>
      </c>
      <c r="D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3753.4</v>
      </c>
      <c r="E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3773.3500000000004</v>
      </c>
      <c r="F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3778.4500000000003</v>
      </c>
      <c r="G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3773.0800000000004</v>
      </c>
      <c r="H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3725.3100000000004</v>
      </c>
      <c r="I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3712.2300000000005</v>
      </c>
      <c r="J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3679.71</v>
      </c>
      <c r="K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3859.07</v>
      </c>
      <c r="L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3824.3700000000003</v>
      </c>
      <c r="M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3835.46</v>
      </c>
      <c r="N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3835.4300000000003</v>
      </c>
      <c r="O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3883.28</v>
      </c>
      <c r="P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3908.1400000000003</v>
      </c>
      <c r="Q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3935.8900000000003</v>
      </c>
      <c r="R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3914.1000000000004</v>
      </c>
      <c r="S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3872.27</v>
      </c>
      <c r="T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3664.6200000000003</v>
      </c>
      <c r="U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3701.8500000000004</v>
      </c>
      <c r="V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3690.6200000000003</v>
      </c>
      <c r="W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3692.84</v>
      </c>
      <c r="X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3746.2000000000003</v>
      </c>
      <c r="Y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3670.9100000000003</v>
      </c>
    </row>
    <row r="486" spans="1:25" x14ac:dyDescent="0.2">
      <c r="A486" s="94">
        <f t="shared" si="13"/>
        <v>41588</v>
      </c>
      <c r="B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3682.3300000000004</v>
      </c>
      <c r="C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3729.34</v>
      </c>
      <c r="D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3767.79</v>
      </c>
      <c r="E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3778</v>
      </c>
      <c r="F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3783.26</v>
      </c>
      <c r="G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3788.73</v>
      </c>
      <c r="H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3738.88</v>
      </c>
      <c r="I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3706.76</v>
      </c>
      <c r="J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3658.55</v>
      </c>
      <c r="K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3839.9100000000003</v>
      </c>
      <c r="L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3791.1600000000003</v>
      </c>
      <c r="M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3786.04</v>
      </c>
      <c r="N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3828.3700000000003</v>
      </c>
      <c r="O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3850.9900000000002</v>
      </c>
      <c r="P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3862.76</v>
      </c>
      <c r="Q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3875.0200000000004</v>
      </c>
      <c r="R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3893.2000000000003</v>
      </c>
      <c r="S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3834.9900000000002</v>
      </c>
      <c r="T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3648.4300000000003</v>
      </c>
      <c r="U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3694.26</v>
      </c>
      <c r="V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3689.4500000000003</v>
      </c>
      <c r="W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3674.34</v>
      </c>
      <c r="X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3748.98</v>
      </c>
      <c r="Y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3672.59</v>
      </c>
    </row>
    <row r="487" spans="1:25" x14ac:dyDescent="0.2">
      <c r="A487" s="94">
        <f t="shared" si="13"/>
        <v>41589</v>
      </c>
      <c r="B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3688.1600000000003</v>
      </c>
      <c r="C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3734.11</v>
      </c>
      <c r="D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3760.3700000000003</v>
      </c>
      <c r="E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3778.69</v>
      </c>
      <c r="F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3783.5600000000004</v>
      </c>
      <c r="G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3765.2400000000002</v>
      </c>
      <c r="H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3704.0200000000004</v>
      </c>
      <c r="I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3859.4700000000003</v>
      </c>
      <c r="J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3799.1000000000004</v>
      </c>
      <c r="K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3855.0400000000004</v>
      </c>
      <c r="L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3828.42</v>
      </c>
      <c r="M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3719.46</v>
      </c>
      <c r="N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3745.4</v>
      </c>
      <c r="O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3760.94</v>
      </c>
      <c r="P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3764.9500000000003</v>
      </c>
      <c r="Q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3756.84</v>
      </c>
      <c r="R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3875.6600000000003</v>
      </c>
      <c r="S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3853.63</v>
      </c>
      <c r="T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3695.46</v>
      </c>
      <c r="U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3663.29</v>
      </c>
      <c r="V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3660.73</v>
      </c>
      <c r="W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3683.15</v>
      </c>
      <c r="X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3733.92</v>
      </c>
      <c r="Y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3666.19</v>
      </c>
    </row>
    <row r="488" spans="1:25" x14ac:dyDescent="0.2">
      <c r="A488" s="94">
        <f t="shared" si="13"/>
        <v>41590</v>
      </c>
      <c r="B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3672.09</v>
      </c>
      <c r="C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3719.9700000000003</v>
      </c>
      <c r="D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3744.53</v>
      </c>
      <c r="E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3761.7400000000002</v>
      </c>
      <c r="F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3761.71</v>
      </c>
      <c r="G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3744.63</v>
      </c>
      <c r="H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3690.28</v>
      </c>
      <c r="I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3841.9300000000003</v>
      </c>
      <c r="J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3783.28</v>
      </c>
      <c r="K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3841.4100000000003</v>
      </c>
      <c r="L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3810.84</v>
      </c>
      <c r="M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3720.76</v>
      </c>
      <c r="N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3746.5800000000004</v>
      </c>
      <c r="O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3762.2200000000003</v>
      </c>
      <c r="P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3766.1800000000003</v>
      </c>
      <c r="Q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3758.21</v>
      </c>
      <c r="R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3879.62</v>
      </c>
      <c r="S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3858.82</v>
      </c>
      <c r="T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3698.03</v>
      </c>
      <c r="U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3660.1200000000003</v>
      </c>
      <c r="V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3662.46</v>
      </c>
      <c r="W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3682.4300000000003</v>
      </c>
      <c r="X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3723.63</v>
      </c>
      <c r="Y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3665.3500000000004</v>
      </c>
    </row>
    <row r="489" spans="1:25" x14ac:dyDescent="0.2">
      <c r="A489" s="94">
        <f t="shared" si="13"/>
        <v>41591</v>
      </c>
      <c r="B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3671.82</v>
      </c>
      <c r="C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3719.6400000000003</v>
      </c>
      <c r="D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3757.04</v>
      </c>
      <c r="E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3761.4100000000003</v>
      </c>
      <c r="F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3761.54</v>
      </c>
      <c r="G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3766.0600000000004</v>
      </c>
      <c r="H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3705.0600000000004</v>
      </c>
      <c r="I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3832.32</v>
      </c>
      <c r="J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3770.78</v>
      </c>
      <c r="K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3810.7400000000002</v>
      </c>
      <c r="L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3791.21</v>
      </c>
      <c r="M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3696.2400000000002</v>
      </c>
      <c r="N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3713.0200000000004</v>
      </c>
      <c r="O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3746.36</v>
      </c>
      <c r="P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3738.8</v>
      </c>
      <c r="Q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3742.6600000000003</v>
      </c>
      <c r="R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3856.1200000000003</v>
      </c>
      <c r="S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3811.53</v>
      </c>
      <c r="T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3697.0600000000004</v>
      </c>
      <c r="U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3648.44</v>
      </c>
      <c r="V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3661.7700000000004</v>
      </c>
      <c r="W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3678.8700000000003</v>
      </c>
      <c r="X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3719.94</v>
      </c>
      <c r="Y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3660.9</v>
      </c>
    </row>
    <row r="490" spans="1:25" x14ac:dyDescent="0.2">
      <c r="A490" s="94">
        <f t="shared" si="13"/>
        <v>41592</v>
      </c>
      <c r="B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3678.71</v>
      </c>
      <c r="C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3727.6400000000003</v>
      </c>
      <c r="D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3756.9700000000003</v>
      </c>
      <c r="E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3761.36</v>
      </c>
      <c r="F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3765.8</v>
      </c>
      <c r="G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3757.2200000000003</v>
      </c>
      <c r="H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3704.76</v>
      </c>
      <c r="I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3832.23</v>
      </c>
      <c r="J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3770.7000000000003</v>
      </c>
      <c r="K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3806.3700000000003</v>
      </c>
      <c r="L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3787.9300000000003</v>
      </c>
      <c r="M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3690.5800000000004</v>
      </c>
      <c r="N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3703.6600000000003</v>
      </c>
      <c r="O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3724.82</v>
      </c>
      <c r="P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3728.4900000000002</v>
      </c>
      <c r="Q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3732.1200000000003</v>
      </c>
      <c r="R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3830.51</v>
      </c>
      <c r="S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3770.3500000000004</v>
      </c>
      <c r="T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3662.6000000000004</v>
      </c>
      <c r="U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3648.3300000000004</v>
      </c>
      <c r="V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3661.61</v>
      </c>
      <c r="W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3683.4900000000002</v>
      </c>
      <c r="X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3715.73</v>
      </c>
      <c r="Y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3663.5</v>
      </c>
    </row>
    <row r="491" spans="1:25" x14ac:dyDescent="0.2">
      <c r="A491" s="94">
        <f t="shared" si="13"/>
        <v>41593</v>
      </c>
      <c r="B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3675.2400000000002</v>
      </c>
      <c r="C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3724.44</v>
      </c>
      <c r="D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3754.33</v>
      </c>
      <c r="E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3758.55</v>
      </c>
      <c r="F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3763.2300000000005</v>
      </c>
      <c r="G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3749.86</v>
      </c>
      <c r="H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3695.04</v>
      </c>
      <c r="I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3820.8500000000004</v>
      </c>
      <c r="J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3767.79</v>
      </c>
      <c r="K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3841.26</v>
      </c>
      <c r="L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3836.19</v>
      </c>
      <c r="M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3706.9300000000003</v>
      </c>
      <c r="N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3713.8500000000004</v>
      </c>
      <c r="O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3724.4700000000003</v>
      </c>
      <c r="P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3728.11</v>
      </c>
      <c r="Q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3720.84</v>
      </c>
      <c r="R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3805.71</v>
      </c>
      <c r="S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3770.5400000000004</v>
      </c>
      <c r="T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3662.3100000000004</v>
      </c>
      <c r="U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3648.5</v>
      </c>
      <c r="V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3662</v>
      </c>
      <c r="W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3681.84</v>
      </c>
      <c r="X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3721.86</v>
      </c>
      <c r="Y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3664.2300000000005</v>
      </c>
    </row>
    <row r="492" spans="1:25" x14ac:dyDescent="0.2">
      <c r="A492" s="94">
        <f t="shared" si="13"/>
        <v>41594</v>
      </c>
      <c r="B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3663.82</v>
      </c>
      <c r="C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3727.36</v>
      </c>
      <c r="D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3766.36</v>
      </c>
      <c r="E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3776.69</v>
      </c>
      <c r="F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3776.7000000000003</v>
      </c>
      <c r="G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3761.65</v>
      </c>
      <c r="H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3729.84</v>
      </c>
      <c r="I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3700.0600000000004</v>
      </c>
      <c r="J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3659.5600000000004</v>
      </c>
      <c r="K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3808.2400000000002</v>
      </c>
      <c r="L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3792.8</v>
      </c>
      <c r="M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3777.15</v>
      </c>
      <c r="N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3797.4100000000003</v>
      </c>
      <c r="O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3813.2200000000003</v>
      </c>
      <c r="P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3829.88</v>
      </c>
      <c r="Q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3852.79</v>
      </c>
      <c r="R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3847.26</v>
      </c>
      <c r="S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3790.04</v>
      </c>
      <c r="T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3686.65</v>
      </c>
      <c r="U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3686.38</v>
      </c>
      <c r="V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3686.61</v>
      </c>
      <c r="W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3689.57</v>
      </c>
      <c r="X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3730.3900000000003</v>
      </c>
      <c r="Y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3664</v>
      </c>
    </row>
    <row r="493" spans="1:25" x14ac:dyDescent="0.2">
      <c r="A493" s="94">
        <f t="shared" si="13"/>
        <v>41595</v>
      </c>
      <c r="B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3658.1400000000003</v>
      </c>
      <c r="C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3702.44</v>
      </c>
      <c r="D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3728.8900000000003</v>
      </c>
      <c r="E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3743.1600000000003</v>
      </c>
      <c r="F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3747.63</v>
      </c>
      <c r="G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3706.6200000000003</v>
      </c>
      <c r="H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3739.09</v>
      </c>
      <c r="I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3707.5200000000004</v>
      </c>
      <c r="J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3666.7700000000004</v>
      </c>
      <c r="K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3852.67</v>
      </c>
      <c r="L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3797.53</v>
      </c>
      <c r="M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3787.05</v>
      </c>
      <c r="N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3782.4</v>
      </c>
      <c r="O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3787.26</v>
      </c>
      <c r="P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3782.57</v>
      </c>
      <c r="Q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3762.76</v>
      </c>
      <c r="R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3739.92</v>
      </c>
      <c r="S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3699.2400000000002</v>
      </c>
      <c r="T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3685.6200000000003</v>
      </c>
      <c r="U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3685.82</v>
      </c>
      <c r="V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3686.65</v>
      </c>
      <c r="W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3688.83</v>
      </c>
      <c r="X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3784.63</v>
      </c>
      <c r="Y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3670.19</v>
      </c>
    </row>
    <row r="494" spans="1:25" x14ac:dyDescent="0.2">
      <c r="A494" s="94">
        <f t="shared" si="13"/>
        <v>41596</v>
      </c>
      <c r="B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3654.4900000000002</v>
      </c>
      <c r="C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3700.3700000000003</v>
      </c>
      <c r="D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3731.4700000000003</v>
      </c>
      <c r="E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3748.2200000000003</v>
      </c>
      <c r="F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3743.92</v>
      </c>
      <c r="G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3715.82</v>
      </c>
      <c r="H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3678.71</v>
      </c>
      <c r="I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3800.05</v>
      </c>
      <c r="J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3732.04</v>
      </c>
      <c r="K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3773.63</v>
      </c>
      <c r="L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3760.5800000000004</v>
      </c>
      <c r="M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3674.04</v>
      </c>
      <c r="N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3696.61</v>
      </c>
      <c r="O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3693.2700000000004</v>
      </c>
      <c r="P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3703.3500000000004</v>
      </c>
      <c r="Q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3706.76</v>
      </c>
      <c r="R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3791.34</v>
      </c>
      <c r="S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3750.0600000000004</v>
      </c>
      <c r="T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3694.5200000000004</v>
      </c>
      <c r="U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3689.7700000000004</v>
      </c>
      <c r="V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3689.9700000000003</v>
      </c>
      <c r="W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3681.03</v>
      </c>
      <c r="X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3771.1000000000004</v>
      </c>
      <c r="Y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3665.01</v>
      </c>
    </row>
    <row r="495" spans="1:25" x14ac:dyDescent="0.2">
      <c r="A495" s="94">
        <f t="shared" si="13"/>
        <v>41597</v>
      </c>
      <c r="B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3655</v>
      </c>
      <c r="C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3700.5200000000004</v>
      </c>
      <c r="D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3732.1200000000003</v>
      </c>
      <c r="E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3748.5600000000004</v>
      </c>
      <c r="F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3744.29</v>
      </c>
      <c r="G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3716.33</v>
      </c>
      <c r="H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3679.32</v>
      </c>
      <c r="I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3800.0600000000004</v>
      </c>
      <c r="J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3731.1000000000004</v>
      </c>
      <c r="K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3772.36</v>
      </c>
      <c r="L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3759.4</v>
      </c>
      <c r="M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3672.73</v>
      </c>
      <c r="N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3695.5800000000004</v>
      </c>
      <c r="O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3692.1800000000003</v>
      </c>
      <c r="P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3702.44</v>
      </c>
      <c r="Q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3706.08</v>
      </c>
      <c r="R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3790.9100000000003</v>
      </c>
      <c r="S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3749.7200000000003</v>
      </c>
      <c r="T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3692.54</v>
      </c>
      <c r="U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3688.42</v>
      </c>
      <c r="V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3688.6800000000003</v>
      </c>
      <c r="W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3680.04</v>
      </c>
      <c r="X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3767.3</v>
      </c>
      <c r="Y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3664.03</v>
      </c>
    </row>
    <row r="496" spans="1:25" x14ac:dyDescent="0.2">
      <c r="A496" s="94">
        <f t="shared" si="13"/>
        <v>41598</v>
      </c>
      <c r="B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3658.3100000000004</v>
      </c>
      <c r="C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3716.0200000000004</v>
      </c>
      <c r="D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3740.36</v>
      </c>
      <c r="E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3744.59</v>
      </c>
      <c r="F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3736.1800000000003</v>
      </c>
      <c r="G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3732.2200000000003</v>
      </c>
      <c r="H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3690.04</v>
      </c>
      <c r="I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3800.38</v>
      </c>
      <c r="J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3720.0200000000004</v>
      </c>
      <c r="K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3758.76</v>
      </c>
      <c r="L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3717.53</v>
      </c>
      <c r="M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3687.7200000000003</v>
      </c>
      <c r="N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3661.1600000000003</v>
      </c>
      <c r="O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3651.08</v>
      </c>
      <c r="P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3647.84</v>
      </c>
      <c r="Q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3650.3700000000003</v>
      </c>
      <c r="R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3724.9100000000003</v>
      </c>
      <c r="S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3697.48</v>
      </c>
      <c r="T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3693.17</v>
      </c>
      <c r="U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3688.79</v>
      </c>
      <c r="V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3660.01</v>
      </c>
      <c r="W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3682.53</v>
      </c>
      <c r="X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3805.8900000000003</v>
      </c>
      <c r="Y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3706.3</v>
      </c>
    </row>
    <row r="497" spans="1:25" x14ac:dyDescent="0.2">
      <c r="A497" s="94">
        <f t="shared" si="13"/>
        <v>41599</v>
      </c>
      <c r="B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3661.7200000000003</v>
      </c>
      <c r="C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3688.9</v>
      </c>
      <c r="D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3707.8</v>
      </c>
      <c r="E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3723.65</v>
      </c>
      <c r="F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3715.6000000000004</v>
      </c>
      <c r="G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3689.0600000000004</v>
      </c>
      <c r="H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3654.84</v>
      </c>
      <c r="I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3753.8900000000003</v>
      </c>
      <c r="J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3708.86</v>
      </c>
      <c r="K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3741.67</v>
      </c>
      <c r="L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3725.4700000000003</v>
      </c>
      <c r="M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3664.86</v>
      </c>
      <c r="N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3662.3300000000004</v>
      </c>
      <c r="O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3677.8700000000003</v>
      </c>
      <c r="P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3677.8100000000004</v>
      </c>
      <c r="Q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3668.11</v>
      </c>
      <c r="R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3744.1200000000003</v>
      </c>
      <c r="S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3697.05</v>
      </c>
      <c r="T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3694.6000000000004</v>
      </c>
      <c r="U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3690.7200000000003</v>
      </c>
      <c r="V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3690.6600000000003</v>
      </c>
      <c r="W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3682.78</v>
      </c>
      <c r="X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3801.28</v>
      </c>
      <c r="Y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3688.4800000000005</v>
      </c>
    </row>
    <row r="498" spans="1:25" x14ac:dyDescent="0.2">
      <c r="A498" s="94">
        <f t="shared" si="13"/>
        <v>41600</v>
      </c>
      <c r="B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3663.08</v>
      </c>
      <c r="C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3649.4</v>
      </c>
      <c r="D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3667.03</v>
      </c>
      <c r="E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3699.61</v>
      </c>
      <c r="F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3677.59</v>
      </c>
      <c r="G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3666.82</v>
      </c>
      <c r="H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3664.51</v>
      </c>
      <c r="I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3730.65</v>
      </c>
      <c r="J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3681.4700000000003</v>
      </c>
      <c r="K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3724.4100000000003</v>
      </c>
      <c r="L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3694.3900000000003</v>
      </c>
      <c r="M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3685.13</v>
      </c>
      <c r="N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3684.73</v>
      </c>
      <c r="O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3682.0600000000004</v>
      </c>
      <c r="P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3682.54</v>
      </c>
      <c r="Q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3681.51</v>
      </c>
      <c r="R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3704.07</v>
      </c>
      <c r="S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3679.1200000000003</v>
      </c>
      <c r="T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3696.32</v>
      </c>
      <c r="U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3691.19</v>
      </c>
      <c r="V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3695.6400000000003</v>
      </c>
      <c r="W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3684.67</v>
      </c>
      <c r="X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3824.1400000000003</v>
      </c>
      <c r="Y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3705.5600000000004</v>
      </c>
    </row>
    <row r="499" spans="1:25" x14ac:dyDescent="0.2">
      <c r="A499" s="94">
        <f t="shared" si="13"/>
        <v>41601</v>
      </c>
      <c r="B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3663.1400000000003</v>
      </c>
      <c r="C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3661.03</v>
      </c>
      <c r="D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3660.17</v>
      </c>
      <c r="E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3659.26</v>
      </c>
      <c r="F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3658.84</v>
      </c>
      <c r="G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3658.84</v>
      </c>
      <c r="H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3661.21</v>
      </c>
      <c r="I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3664.08</v>
      </c>
      <c r="J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3671.8700000000003</v>
      </c>
      <c r="K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3707.4900000000002</v>
      </c>
      <c r="L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3676.23</v>
      </c>
      <c r="M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3657.2700000000004</v>
      </c>
      <c r="N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3686.9700000000003</v>
      </c>
      <c r="O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3703.03</v>
      </c>
      <c r="P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3706.94</v>
      </c>
      <c r="Q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3727.96</v>
      </c>
      <c r="R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3725.13</v>
      </c>
      <c r="S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3692.13</v>
      </c>
      <c r="T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3689.1600000000003</v>
      </c>
      <c r="U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3688.13</v>
      </c>
      <c r="V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3686.67</v>
      </c>
      <c r="W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3698.2300000000005</v>
      </c>
      <c r="X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3843.4100000000003</v>
      </c>
      <c r="Y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3723.9500000000003</v>
      </c>
    </row>
    <row r="500" spans="1:25" x14ac:dyDescent="0.2">
      <c r="A500" s="94">
        <f t="shared" si="13"/>
        <v>41602</v>
      </c>
      <c r="B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3675.7200000000003</v>
      </c>
      <c r="C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3665.36</v>
      </c>
      <c r="D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3665.1200000000003</v>
      </c>
      <c r="E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3668.6600000000003</v>
      </c>
      <c r="F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3672.38</v>
      </c>
      <c r="G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3684.71</v>
      </c>
      <c r="H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3669.9</v>
      </c>
      <c r="I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3658.6000000000004</v>
      </c>
      <c r="J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3669.9900000000002</v>
      </c>
      <c r="K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3725.4300000000003</v>
      </c>
      <c r="L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3683.7700000000004</v>
      </c>
      <c r="M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3675.7400000000002</v>
      </c>
      <c r="N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3686.9500000000003</v>
      </c>
      <c r="O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3715.5200000000004</v>
      </c>
      <c r="P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3741.8900000000003</v>
      </c>
      <c r="Q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3746.51</v>
      </c>
      <c r="R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3724.88</v>
      </c>
      <c r="S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3653.9900000000002</v>
      </c>
      <c r="T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3686.6000000000004</v>
      </c>
      <c r="U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3688.13</v>
      </c>
      <c r="V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3689.53</v>
      </c>
      <c r="W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3697.53</v>
      </c>
      <c r="X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3862.46</v>
      </c>
      <c r="Y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3725.21</v>
      </c>
    </row>
    <row r="501" spans="1:25" x14ac:dyDescent="0.2">
      <c r="A501" s="94">
        <f t="shared" si="13"/>
        <v>41603</v>
      </c>
      <c r="B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3664.57</v>
      </c>
      <c r="C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3650.82</v>
      </c>
      <c r="D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3674.61</v>
      </c>
      <c r="E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3688.92</v>
      </c>
      <c r="F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3677.8100000000004</v>
      </c>
      <c r="G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3667.61</v>
      </c>
      <c r="H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3662.38</v>
      </c>
      <c r="I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3731.03</v>
      </c>
      <c r="J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3682.23</v>
      </c>
      <c r="K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3741.73</v>
      </c>
      <c r="L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3710.1600000000003</v>
      </c>
      <c r="M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3685.82</v>
      </c>
      <c r="N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3669.1800000000003</v>
      </c>
      <c r="O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3650.4700000000003</v>
      </c>
      <c r="P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3651.8300000000004</v>
      </c>
      <c r="Q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3663.33</v>
      </c>
      <c r="R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3716.55</v>
      </c>
      <c r="S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3691.0600000000004</v>
      </c>
      <c r="T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3695.44</v>
      </c>
      <c r="U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3696.4</v>
      </c>
      <c r="V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3697.1600000000003</v>
      </c>
      <c r="W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3684.9100000000003</v>
      </c>
      <c r="X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3837.86</v>
      </c>
      <c r="Y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3698.34</v>
      </c>
    </row>
    <row r="502" spans="1:25" x14ac:dyDescent="0.2">
      <c r="A502" s="94">
        <f t="shared" si="13"/>
        <v>41604</v>
      </c>
      <c r="B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3663.94</v>
      </c>
      <c r="C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3660.7700000000004</v>
      </c>
      <c r="D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3674.67</v>
      </c>
      <c r="E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3688.92</v>
      </c>
      <c r="F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3678.0600000000004</v>
      </c>
      <c r="G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3671.17</v>
      </c>
      <c r="H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3661.2400000000002</v>
      </c>
      <c r="I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3732.01</v>
      </c>
      <c r="J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3696.6200000000003</v>
      </c>
      <c r="K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3759.3300000000004</v>
      </c>
      <c r="L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3746.3900000000003</v>
      </c>
      <c r="M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3663.9500000000003</v>
      </c>
      <c r="N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3685.4300000000003</v>
      </c>
      <c r="O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3688.4900000000002</v>
      </c>
      <c r="P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3691.9900000000002</v>
      </c>
      <c r="Q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3681.9900000000002</v>
      </c>
      <c r="R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3781.15</v>
      </c>
      <c r="S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3737.5800000000004</v>
      </c>
      <c r="T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3695.08</v>
      </c>
      <c r="U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3695.9100000000003</v>
      </c>
      <c r="V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3696.34</v>
      </c>
      <c r="W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3681.82</v>
      </c>
      <c r="X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3813.9700000000003</v>
      </c>
      <c r="Y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3686.51</v>
      </c>
    </row>
    <row r="503" spans="1:25" x14ac:dyDescent="0.2">
      <c r="A503" s="94">
        <f t="shared" si="13"/>
        <v>41605</v>
      </c>
      <c r="B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3663.8</v>
      </c>
      <c r="C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3674.6800000000003</v>
      </c>
      <c r="D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3689.2000000000003</v>
      </c>
      <c r="E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3696.55</v>
      </c>
      <c r="F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3692.8900000000003</v>
      </c>
      <c r="G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3688.82</v>
      </c>
      <c r="H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3652.4500000000003</v>
      </c>
      <c r="I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3746.2200000000003</v>
      </c>
      <c r="J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3702.86</v>
      </c>
      <c r="K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3768.0400000000004</v>
      </c>
      <c r="L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3772.2000000000003</v>
      </c>
      <c r="M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3679.79</v>
      </c>
      <c r="N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3696.1200000000003</v>
      </c>
      <c r="O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3702.61</v>
      </c>
      <c r="P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3705.76</v>
      </c>
      <c r="Q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3709.46</v>
      </c>
      <c r="R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3804.6400000000003</v>
      </c>
      <c r="S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3748.9100000000003</v>
      </c>
      <c r="T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3695.21</v>
      </c>
      <c r="U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3695.19</v>
      </c>
      <c r="V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3696.34</v>
      </c>
      <c r="W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3681.98</v>
      </c>
      <c r="X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3792.07</v>
      </c>
      <c r="Y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3671.36</v>
      </c>
    </row>
    <row r="504" spans="1:25" x14ac:dyDescent="0.2">
      <c r="A504" s="94">
        <f t="shared" si="13"/>
        <v>41606</v>
      </c>
      <c r="B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3652.9</v>
      </c>
      <c r="C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3688.8900000000003</v>
      </c>
      <c r="D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3715.4300000000003</v>
      </c>
      <c r="E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3727.4900000000002</v>
      </c>
      <c r="F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3719.46</v>
      </c>
      <c r="G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3711.3</v>
      </c>
      <c r="H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3661.8</v>
      </c>
      <c r="I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3751.3</v>
      </c>
      <c r="J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3703.59</v>
      </c>
      <c r="K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3748.0200000000004</v>
      </c>
      <c r="L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3735.53</v>
      </c>
      <c r="M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3653.84</v>
      </c>
      <c r="N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3664.48</v>
      </c>
      <c r="O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3676.9300000000003</v>
      </c>
      <c r="P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3686.2400000000002</v>
      </c>
      <c r="Q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3710.63</v>
      </c>
      <c r="R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3806.51</v>
      </c>
      <c r="S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3751.1200000000003</v>
      </c>
      <c r="T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3688.98</v>
      </c>
      <c r="U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3689.9700000000003</v>
      </c>
      <c r="V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3691.11</v>
      </c>
      <c r="W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3680.86</v>
      </c>
      <c r="X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3780.71</v>
      </c>
      <c r="Y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3670.6600000000003</v>
      </c>
    </row>
    <row r="505" spans="1:25" x14ac:dyDescent="0.2">
      <c r="A505" s="94">
        <f t="shared" si="13"/>
        <v>41607</v>
      </c>
      <c r="B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3662.13</v>
      </c>
      <c r="C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3667.4</v>
      </c>
      <c r="D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3688.6200000000003</v>
      </c>
      <c r="E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3692.4</v>
      </c>
      <c r="F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3688.6400000000003</v>
      </c>
      <c r="G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3681.2000000000003</v>
      </c>
      <c r="H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3662.63</v>
      </c>
      <c r="I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3731.38</v>
      </c>
      <c r="J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3686.6600000000003</v>
      </c>
      <c r="K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3727.17</v>
      </c>
      <c r="L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3711.5600000000004</v>
      </c>
      <c r="M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3687.17</v>
      </c>
      <c r="N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3664.28</v>
      </c>
      <c r="O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3676.7400000000002</v>
      </c>
      <c r="P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3673.1800000000003</v>
      </c>
      <c r="Q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3667.36</v>
      </c>
      <c r="R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3751.37</v>
      </c>
      <c r="S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3710.63</v>
      </c>
      <c r="T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3693.29</v>
      </c>
      <c r="U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3690.3100000000004</v>
      </c>
      <c r="V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3691.9500000000003</v>
      </c>
      <c r="W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3681.7200000000003</v>
      </c>
      <c r="X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3812.1200000000003</v>
      </c>
      <c r="Y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3670.26</v>
      </c>
    </row>
    <row r="506" spans="1:25" x14ac:dyDescent="0.2">
      <c r="A506" s="94">
        <f t="shared" si="13"/>
        <v>41608</v>
      </c>
      <c r="B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3664.57</v>
      </c>
      <c r="C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3662.2700000000004</v>
      </c>
      <c r="D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3677.67</v>
      </c>
      <c r="E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3685.8900000000003</v>
      </c>
      <c r="F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3681.8100000000004</v>
      </c>
      <c r="G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3689.4900000000002</v>
      </c>
      <c r="H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3669.5200000000004</v>
      </c>
      <c r="I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3668.61</v>
      </c>
      <c r="J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3670.36</v>
      </c>
      <c r="K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3688.78</v>
      </c>
      <c r="L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3666.9900000000002</v>
      </c>
      <c r="M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3652.29</v>
      </c>
      <c r="N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3677.19</v>
      </c>
      <c r="O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3689.09</v>
      </c>
      <c r="P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3697.0600000000004</v>
      </c>
      <c r="Q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3705.51</v>
      </c>
      <c r="R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3702.57</v>
      </c>
      <c r="S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3682.38</v>
      </c>
      <c r="T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3687.79</v>
      </c>
      <c r="U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3687.5200000000004</v>
      </c>
      <c r="V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3689.34</v>
      </c>
      <c r="W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3687.11</v>
      </c>
      <c r="X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3821.71</v>
      </c>
      <c r="Y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3669.75</v>
      </c>
    </row>
    <row r="507" spans="1:25" ht="12.75" customHeight="1" x14ac:dyDescent="0.25">
      <c r="A507" s="108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7"/>
    </row>
    <row r="508" spans="1:25" x14ac:dyDescent="0.25">
      <c r="A508" s="102" t="s">
        <v>161</v>
      </c>
      <c r="B508" s="93"/>
      <c r="C508" s="93"/>
      <c r="D508" s="93"/>
    </row>
    <row r="509" spans="1:25" ht="12.75" x14ac:dyDescent="0.2">
      <c r="A509" s="165" t="s">
        <v>50</v>
      </c>
      <c r="B509" s="168" t="s">
        <v>131</v>
      </c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70"/>
    </row>
    <row r="510" spans="1:25" ht="12.75" x14ac:dyDescent="0.2">
      <c r="A510" s="166"/>
      <c r="B510" s="171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3"/>
    </row>
    <row r="511" spans="1:25" s="136" customFormat="1" ht="12.75" customHeight="1" x14ac:dyDescent="0.2">
      <c r="A511" s="166"/>
      <c r="B511" s="174" t="s">
        <v>132</v>
      </c>
      <c r="C511" s="163" t="s">
        <v>133</v>
      </c>
      <c r="D511" s="163" t="s">
        <v>134</v>
      </c>
      <c r="E511" s="163" t="s">
        <v>135</v>
      </c>
      <c r="F511" s="163" t="s">
        <v>136</v>
      </c>
      <c r="G511" s="163" t="s">
        <v>137</v>
      </c>
      <c r="H511" s="163" t="s">
        <v>138</v>
      </c>
      <c r="I511" s="163" t="s">
        <v>139</v>
      </c>
      <c r="J511" s="163" t="s">
        <v>140</v>
      </c>
      <c r="K511" s="163" t="s">
        <v>141</v>
      </c>
      <c r="L511" s="163" t="s">
        <v>142</v>
      </c>
      <c r="M511" s="163" t="s">
        <v>143</v>
      </c>
      <c r="N511" s="176" t="s">
        <v>144</v>
      </c>
      <c r="O511" s="163" t="s">
        <v>145</v>
      </c>
      <c r="P511" s="163" t="s">
        <v>146</v>
      </c>
      <c r="Q511" s="163" t="s">
        <v>147</v>
      </c>
      <c r="R511" s="163" t="s">
        <v>148</v>
      </c>
      <c r="S511" s="163" t="s">
        <v>149</v>
      </c>
      <c r="T511" s="163" t="s">
        <v>150</v>
      </c>
      <c r="U511" s="163" t="s">
        <v>151</v>
      </c>
      <c r="V511" s="163" t="s">
        <v>152</v>
      </c>
      <c r="W511" s="163" t="s">
        <v>153</v>
      </c>
      <c r="X511" s="163" t="s">
        <v>154</v>
      </c>
      <c r="Y511" s="163" t="s">
        <v>155</v>
      </c>
    </row>
    <row r="512" spans="1:25" s="136" customFormat="1" ht="11.25" customHeight="1" x14ac:dyDescent="0.2">
      <c r="A512" s="167"/>
      <c r="B512" s="175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7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94">
        <f>A477</f>
        <v>41579</v>
      </c>
      <c r="B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3683.3700000000003</v>
      </c>
      <c r="C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3730.7400000000002</v>
      </c>
      <c r="D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3753.1000000000004</v>
      </c>
      <c r="E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3753.1200000000003</v>
      </c>
      <c r="F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3758.1200000000003</v>
      </c>
      <c r="G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3754.79</v>
      </c>
      <c r="H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3700.4300000000003</v>
      </c>
      <c r="I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3859.17</v>
      </c>
      <c r="J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3797.82</v>
      </c>
      <c r="K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3878.69</v>
      </c>
      <c r="L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3844.07</v>
      </c>
      <c r="M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3721.98</v>
      </c>
      <c r="N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3754.4</v>
      </c>
      <c r="O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3780.58</v>
      </c>
      <c r="P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3788.8900000000003</v>
      </c>
      <c r="Q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3783.9500000000003</v>
      </c>
      <c r="R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3964.25</v>
      </c>
      <c r="S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3972.7400000000002</v>
      </c>
      <c r="T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3793.6000000000004</v>
      </c>
      <c r="U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3677.9</v>
      </c>
      <c r="V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3669.84</v>
      </c>
      <c r="W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3624.7700000000004</v>
      </c>
      <c r="X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3643.2200000000003</v>
      </c>
      <c r="Y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3637.1600000000003</v>
      </c>
      <c r="AA513" s="95"/>
    </row>
    <row r="514" spans="1:27" x14ac:dyDescent="0.2">
      <c r="A514" s="94">
        <f>A513+1</f>
        <v>41580</v>
      </c>
      <c r="B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3644.3</v>
      </c>
      <c r="C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3694.11</v>
      </c>
      <c r="D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3721.2200000000003</v>
      </c>
      <c r="E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3725.8700000000003</v>
      </c>
      <c r="F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3740.65</v>
      </c>
      <c r="G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3721.7200000000003</v>
      </c>
      <c r="H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3699.33</v>
      </c>
      <c r="I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3678.37</v>
      </c>
      <c r="J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3628.4300000000003</v>
      </c>
      <c r="K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3818.69</v>
      </c>
      <c r="L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3801.77</v>
      </c>
      <c r="M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3818.9900000000002</v>
      </c>
      <c r="N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3831.19</v>
      </c>
      <c r="O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3837.3100000000004</v>
      </c>
      <c r="P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3849.21</v>
      </c>
      <c r="Q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3882.2200000000003</v>
      </c>
      <c r="R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3896.38</v>
      </c>
      <c r="S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3877.0800000000004</v>
      </c>
      <c r="T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3678.05</v>
      </c>
      <c r="U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3638.2200000000003</v>
      </c>
      <c r="V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3619.92</v>
      </c>
      <c r="W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3639.42</v>
      </c>
      <c r="X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3689.96</v>
      </c>
      <c r="Y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3624.8100000000004</v>
      </c>
    </row>
    <row r="515" spans="1:27" x14ac:dyDescent="0.2">
      <c r="A515" s="94">
        <f t="shared" ref="A515:A542" si="14">A514+1</f>
        <v>41581</v>
      </c>
      <c r="B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3657.25</v>
      </c>
      <c r="C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3695.15</v>
      </c>
      <c r="D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3727.11</v>
      </c>
      <c r="E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3742.6000000000004</v>
      </c>
      <c r="F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3747.71</v>
      </c>
      <c r="G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3723.4300000000003</v>
      </c>
      <c r="H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3714.28</v>
      </c>
      <c r="I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3705.11</v>
      </c>
      <c r="J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3667.1600000000003</v>
      </c>
      <c r="K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3866.98</v>
      </c>
      <c r="L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3841.21</v>
      </c>
      <c r="M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3835.03</v>
      </c>
      <c r="N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3847.9</v>
      </c>
      <c r="O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3900.8700000000003</v>
      </c>
      <c r="P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3937.19</v>
      </c>
      <c r="Q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3944.8100000000004</v>
      </c>
      <c r="R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3936.9100000000003</v>
      </c>
      <c r="S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3910.78</v>
      </c>
      <c r="T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3690.57</v>
      </c>
      <c r="U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3620.4</v>
      </c>
      <c r="V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3615.32</v>
      </c>
      <c r="W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3649.3900000000003</v>
      </c>
      <c r="X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3701.34</v>
      </c>
      <c r="Y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3629.8</v>
      </c>
    </row>
    <row r="516" spans="1:27" x14ac:dyDescent="0.2">
      <c r="A516" s="94">
        <f t="shared" si="14"/>
        <v>41582</v>
      </c>
      <c r="B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3657.1000000000004</v>
      </c>
      <c r="C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3695.25</v>
      </c>
      <c r="D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3727.1800000000003</v>
      </c>
      <c r="E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3742.3</v>
      </c>
      <c r="F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3747.23</v>
      </c>
      <c r="G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3722.9700000000003</v>
      </c>
      <c r="H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3713.4</v>
      </c>
      <c r="I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3703.25</v>
      </c>
      <c r="J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3665.36</v>
      </c>
      <c r="K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3866.17</v>
      </c>
      <c r="L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3840.8500000000004</v>
      </c>
      <c r="M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3834.5</v>
      </c>
      <c r="N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3847.3500000000004</v>
      </c>
      <c r="O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3899.96</v>
      </c>
      <c r="P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3936.79</v>
      </c>
      <c r="Q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3944.75</v>
      </c>
      <c r="R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3936.46</v>
      </c>
      <c r="S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3910.1000000000004</v>
      </c>
      <c r="T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3690.04</v>
      </c>
      <c r="U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3621.59</v>
      </c>
      <c r="V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3614.6000000000004</v>
      </c>
      <c r="W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3648.7000000000003</v>
      </c>
      <c r="X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3695.94</v>
      </c>
      <c r="Y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3634.9100000000003</v>
      </c>
    </row>
    <row r="517" spans="1:27" x14ac:dyDescent="0.2">
      <c r="A517" s="94">
        <f t="shared" si="14"/>
        <v>41583</v>
      </c>
      <c r="B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3674.92</v>
      </c>
      <c r="C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3717.71</v>
      </c>
      <c r="D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3738.2700000000004</v>
      </c>
      <c r="E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3756.3900000000003</v>
      </c>
      <c r="F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3756.2900000000004</v>
      </c>
      <c r="G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3734.44</v>
      </c>
      <c r="H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3701.4500000000003</v>
      </c>
      <c r="I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3850.65</v>
      </c>
      <c r="J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3820.96</v>
      </c>
      <c r="K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3922.01</v>
      </c>
      <c r="L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3914.6200000000003</v>
      </c>
      <c r="M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3795.7700000000004</v>
      </c>
      <c r="N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3805.4100000000003</v>
      </c>
      <c r="O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3845.0600000000004</v>
      </c>
      <c r="P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3810.38</v>
      </c>
      <c r="Q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3820.07</v>
      </c>
      <c r="R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4023.0600000000004</v>
      </c>
      <c r="S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3996.7200000000003</v>
      </c>
      <c r="T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3794.3500000000004</v>
      </c>
      <c r="U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3693.4500000000003</v>
      </c>
      <c r="V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3704.38</v>
      </c>
      <c r="W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3646.28</v>
      </c>
      <c r="X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3651.38</v>
      </c>
      <c r="Y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3630.3700000000003</v>
      </c>
    </row>
    <row r="518" spans="1:27" x14ac:dyDescent="0.2">
      <c r="A518" s="94">
        <f t="shared" si="14"/>
        <v>41584</v>
      </c>
      <c r="B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3701.0600000000004</v>
      </c>
      <c r="C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3743.04</v>
      </c>
      <c r="D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3775.03</v>
      </c>
      <c r="E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3789.8500000000004</v>
      </c>
      <c r="F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3784.8</v>
      </c>
      <c r="G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3770.7000000000003</v>
      </c>
      <c r="H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3713.71</v>
      </c>
      <c r="I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3876.9300000000003</v>
      </c>
      <c r="J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3840.1600000000003</v>
      </c>
      <c r="K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3948.4100000000003</v>
      </c>
      <c r="L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3941.4500000000003</v>
      </c>
      <c r="M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3800.79</v>
      </c>
      <c r="N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3830.0200000000004</v>
      </c>
      <c r="O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3845.1200000000003</v>
      </c>
      <c r="P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3845.0600000000004</v>
      </c>
      <c r="Q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3855.6800000000003</v>
      </c>
      <c r="R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4074.57</v>
      </c>
      <c r="S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4044.88</v>
      </c>
      <c r="T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3809.96</v>
      </c>
      <c r="U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3742.53</v>
      </c>
      <c r="V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3764.4900000000002</v>
      </c>
      <c r="W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3689.96</v>
      </c>
      <c r="X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3665.32</v>
      </c>
      <c r="Y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3649.7400000000002</v>
      </c>
    </row>
    <row r="519" spans="1:27" x14ac:dyDescent="0.2">
      <c r="A519" s="94">
        <f t="shared" si="14"/>
        <v>41585</v>
      </c>
      <c r="B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3692.2700000000004</v>
      </c>
      <c r="C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3750.8</v>
      </c>
      <c r="D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3779.0400000000004</v>
      </c>
      <c r="E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3789.1000000000004</v>
      </c>
      <c r="F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3784.15</v>
      </c>
      <c r="G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3779.38</v>
      </c>
      <c r="H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3725.67</v>
      </c>
      <c r="I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3882.71</v>
      </c>
      <c r="J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3809.9</v>
      </c>
      <c r="K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3895.2200000000003</v>
      </c>
      <c r="L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3853.09</v>
      </c>
      <c r="M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3724.78</v>
      </c>
      <c r="N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3748.5800000000004</v>
      </c>
      <c r="O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3765.1900000000005</v>
      </c>
      <c r="P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3761.15</v>
      </c>
      <c r="Q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3749.12</v>
      </c>
      <c r="R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3895.6400000000003</v>
      </c>
      <c r="S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3867.05</v>
      </c>
      <c r="T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3746.94</v>
      </c>
      <c r="U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3725.61</v>
      </c>
      <c r="V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3746.65</v>
      </c>
      <c r="W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3668.7200000000003</v>
      </c>
      <c r="X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3651.2200000000003</v>
      </c>
      <c r="Y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3630.67</v>
      </c>
    </row>
    <row r="520" spans="1:27" x14ac:dyDescent="0.2">
      <c r="A520" s="94">
        <f t="shared" si="14"/>
        <v>41586</v>
      </c>
      <c r="B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3659.5200000000004</v>
      </c>
      <c r="C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3704.2000000000003</v>
      </c>
      <c r="D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3721.0200000000004</v>
      </c>
      <c r="E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3742.5800000000004</v>
      </c>
      <c r="F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3742.53</v>
      </c>
      <c r="G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3725.57</v>
      </c>
      <c r="H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3675.1400000000003</v>
      </c>
      <c r="I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3829.65</v>
      </c>
      <c r="J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3765.34</v>
      </c>
      <c r="K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3825.6600000000003</v>
      </c>
      <c r="L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3795.11</v>
      </c>
      <c r="M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3703.1200000000003</v>
      </c>
      <c r="N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3725.4100000000003</v>
      </c>
      <c r="O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3741.04</v>
      </c>
      <c r="P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3749.12</v>
      </c>
      <c r="Q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3749.2000000000003</v>
      </c>
      <c r="R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3842.1800000000003</v>
      </c>
      <c r="S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3821.8900000000003</v>
      </c>
      <c r="T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3644.01</v>
      </c>
      <c r="U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3618.8</v>
      </c>
      <c r="V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3633.8100000000004</v>
      </c>
      <c r="W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3644.76</v>
      </c>
      <c r="X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3712.9100000000003</v>
      </c>
      <c r="Y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3637.6800000000003</v>
      </c>
    </row>
    <row r="521" spans="1:27" x14ac:dyDescent="0.2">
      <c r="A521" s="94">
        <f t="shared" si="14"/>
        <v>41587</v>
      </c>
      <c r="B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3628.79</v>
      </c>
      <c r="C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3679.48</v>
      </c>
      <c r="D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3710.32</v>
      </c>
      <c r="E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3729.03</v>
      </c>
      <c r="F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3733.8</v>
      </c>
      <c r="G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3728.7700000000004</v>
      </c>
      <c r="H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3684</v>
      </c>
      <c r="I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3671.75</v>
      </c>
      <c r="J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3641.2700000000004</v>
      </c>
      <c r="K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3809.37</v>
      </c>
      <c r="L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3776.8500000000004</v>
      </c>
      <c r="M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3787.2300000000005</v>
      </c>
      <c r="N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3787.21</v>
      </c>
      <c r="O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3832.05</v>
      </c>
      <c r="P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3855.3500000000004</v>
      </c>
      <c r="Q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3881.36</v>
      </c>
      <c r="R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3860.94</v>
      </c>
      <c r="S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3821.7400000000002</v>
      </c>
      <c r="T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3627.1200000000003</v>
      </c>
      <c r="U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3662.01</v>
      </c>
      <c r="V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3651.4900000000002</v>
      </c>
      <c r="W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3653.57</v>
      </c>
      <c r="X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3703.58</v>
      </c>
      <c r="Y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3633.0200000000004</v>
      </c>
    </row>
    <row r="522" spans="1:27" x14ac:dyDescent="0.2">
      <c r="A522" s="94">
        <f t="shared" si="14"/>
        <v>41588</v>
      </c>
      <c r="B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3643.7200000000003</v>
      </c>
      <c r="C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3687.78</v>
      </c>
      <c r="D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3723.8100000000004</v>
      </c>
      <c r="E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3733.38</v>
      </c>
      <c r="F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3738.32</v>
      </c>
      <c r="G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3743.44</v>
      </c>
      <c r="H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3696.7200000000003</v>
      </c>
      <c r="I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3666.61</v>
      </c>
      <c r="J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3621.4300000000003</v>
      </c>
      <c r="K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3791.4100000000003</v>
      </c>
      <c r="L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3745.71</v>
      </c>
      <c r="M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3740.92</v>
      </c>
      <c r="N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3780.59</v>
      </c>
      <c r="O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3801.7900000000004</v>
      </c>
      <c r="P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3812.82</v>
      </c>
      <c r="Q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3824.32</v>
      </c>
      <c r="R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3841.3500000000004</v>
      </c>
      <c r="S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3786.8</v>
      </c>
      <c r="T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3611.94</v>
      </c>
      <c r="U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3654.9</v>
      </c>
      <c r="V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3650.3900000000003</v>
      </c>
      <c r="W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3636.2300000000005</v>
      </c>
      <c r="X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3706.1800000000003</v>
      </c>
      <c r="Y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3634.59</v>
      </c>
    </row>
    <row r="523" spans="1:27" x14ac:dyDescent="0.2">
      <c r="A523" s="94">
        <f t="shared" si="14"/>
        <v>41589</v>
      </c>
      <c r="B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3649.1800000000003</v>
      </c>
      <c r="C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3692.25</v>
      </c>
      <c r="D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3716.86</v>
      </c>
      <c r="E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3734.03</v>
      </c>
      <c r="F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3738.6000000000004</v>
      </c>
      <c r="G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3721.42</v>
      </c>
      <c r="H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3664.04</v>
      </c>
      <c r="I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3809.7400000000002</v>
      </c>
      <c r="J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3753.1600000000003</v>
      </c>
      <c r="K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3805.59</v>
      </c>
      <c r="L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3780.6400000000003</v>
      </c>
      <c r="M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3678.51</v>
      </c>
      <c r="N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3702.83</v>
      </c>
      <c r="O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3717.3900000000003</v>
      </c>
      <c r="P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3721.15</v>
      </c>
      <c r="Q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3713.5600000000004</v>
      </c>
      <c r="R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3824.9100000000003</v>
      </c>
      <c r="S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3804.2700000000004</v>
      </c>
      <c r="T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3656.03</v>
      </c>
      <c r="U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3625.88</v>
      </c>
      <c r="V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3623.4700000000003</v>
      </c>
      <c r="W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3644.4900000000002</v>
      </c>
      <c r="X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3692.07</v>
      </c>
      <c r="Y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3628.59</v>
      </c>
    </row>
    <row r="524" spans="1:27" x14ac:dyDescent="0.2">
      <c r="A524" s="94">
        <f t="shared" si="14"/>
        <v>41590</v>
      </c>
      <c r="B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3634.13</v>
      </c>
      <c r="C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3678.9900000000002</v>
      </c>
      <c r="D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3702.01</v>
      </c>
      <c r="E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3718.1400000000003</v>
      </c>
      <c r="F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3718.1200000000003</v>
      </c>
      <c r="G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3702.11</v>
      </c>
      <c r="H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3651.17</v>
      </c>
      <c r="I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3793.3</v>
      </c>
      <c r="J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3738.33</v>
      </c>
      <c r="K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3792.8100000000004</v>
      </c>
      <c r="L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3764.1600000000003</v>
      </c>
      <c r="M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3679.7400000000002</v>
      </c>
      <c r="N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3703.94</v>
      </c>
      <c r="O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3718.6000000000004</v>
      </c>
      <c r="P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3722.3100000000004</v>
      </c>
      <c r="Q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3714.84</v>
      </c>
      <c r="R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3828.62</v>
      </c>
      <c r="S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3809.13</v>
      </c>
      <c r="T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3658.4300000000003</v>
      </c>
      <c r="U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3622.9</v>
      </c>
      <c r="V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3625.09</v>
      </c>
      <c r="W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3643.8100000000004</v>
      </c>
      <c r="X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3682.42</v>
      </c>
      <c r="Y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3627.8</v>
      </c>
    </row>
    <row r="525" spans="1:27" x14ac:dyDescent="0.2">
      <c r="A525" s="94">
        <f t="shared" si="14"/>
        <v>41591</v>
      </c>
      <c r="B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3633.8700000000003</v>
      </c>
      <c r="C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3678.6900000000005</v>
      </c>
      <c r="D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3713.7400000000002</v>
      </c>
      <c r="E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3717.84</v>
      </c>
      <c r="F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3717.9500000000003</v>
      </c>
      <c r="G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3722.19</v>
      </c>
      <c r="H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3665.0200000000004</v>
      </c>
      <c r="I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3784.2900000000004</v>
      </c>
      <c r="J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3726.61</v>
      </c>
      <c r="K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3764.07</v>
      </c>
      <c r="L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3745.76</v>
      </c>
      <c r="M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3656.75</v>
      </c>
      <c r="N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3672.48</v>
      </c>
      <c r="O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3703.73</v>
      </c>
      <c r="P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3696.65</v>
      </c>
      <c r="Q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3700.26</v>
      </c>
      <c r="R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3806.6000000000004</v>
      </c>
      <c r="S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3764.8</v>
      </c>
      <c r="T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3657.5200000000004</v>
      </c>
      <c r="U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3611.9500000000003</v>
      </c>
      <c r="V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3624.4500000000003</v>
      </c>
      <c r="W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3640.4700000000003</v>
      </c>
      <c r="X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3678.9700000000003</v>
      </c>
      <c r="Y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3623.6400000000003</v>
      </c>
    </row>
    <row r="526" spans="1:27" x14ac:dyDescent="0.2">
      <c r="A526" s="94">
        <f t="shared" si="14"/>
        <v>41592</v>
      </c>
      <c r="B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3640.32</v>
      </c>
      <c r="C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3686.1800000000003</v>
      </c>
      <c r="D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3713.67</v>
      </c>
      <c r="E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3717.79</v>
      </c>
      <c r="F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3721.94</v>
      </c>
      <c r="G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3713.9100000000003</v>
      </c>
      <c r="H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3664.7400000000002</v>
      </c>
      <c r="I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3784.21</v>
      </c>
      <c r="J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3726.54</v>
      </c>
      <c r="K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3759.9700000000003</v>
      </c>
      <c r="L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3742.69</v>
      </c>
      <c r="M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3651.4500000000003</v>
      </c>
      <c r="N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3663.71</v>
      </c>
      <c r="O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3683.54</v>
      </c>
      <c r="P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3686.9900000000002</v>
      </c>
      <c r="Q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3690.38</v>
      </c>
      <c r="R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3782.6000000000004</v>
      </c>
      <c r="S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3726.2200000000003</v>
      </c>
      <c r="T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3625.2200000000003</v>
      </c>
      <c r="U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3611.8500000000004</v>
      </c>
      <c r="V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3624.3</v>
      </c>
      <c r="W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3644.8</v>
      </c>
      <c r="X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3675.02</v>
      </c>
      <c r="Y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3626.07</v>
      </c>
    </row>
    <row r="527" spans="1:27" x14ac:dyDescent="0.2">
      <c r="A527" s="94">
        <f t="shared" si="14"/>
        <v>41593</v>
      </c>
      <c r="B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3637.0800000000004</v>
      </c>
      <c r="C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3683.1800000000003</v>
      </c>
      <c r="D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3711.2000000000003</v>
      </c>
      <c r="E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3715.15</v>
      </c>
      <c r="F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3719.54</v>
      </c>
      <c r="G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3707.01</v>
      </c>
      <c r="H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3655.63</v>
      </c>
      <c r="I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3773.54</v>
      </c>
      <c r="J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3723.8100000000004</v>
      </c>
      <c r="K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3792.67</v>
      </c>
      <c r="L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3787.92</v>
      </c>
      <c r="M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3666.7700000000004</v>
      </c>
      <c r="N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3673.26</v>
      </c>
      <c r="O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3683.2200000000003</v>
      </c>
      <c r="P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3686.6200000000003</v>
      </c>
      <c r="Q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3679.8100000000004</v>
      </c>
      <c r="R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3759.36</v>
      </c>
      <c r="S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3726.3900000000003</v>
      </c>
      <c r="T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3624.9500000000003</v>
      </c>
      <c r="U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3612.01</v>
      </c>
      <c r="V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3624.6600000000003</v>
      </c>
      <c r="W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3643.26</v>
      </c>
      <c r="X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3680.7700000000004</v>
      </c>
      <c r="Y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3626.75</v>
      </c>
    </row>
    <row r="528" spans="1:27" x14ac:dyDescent="0.2">
      <c r="A528" s="94">
        <f t="shared" si="14"/>
        <v>41594</v>
      </c>
      <c r="B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3626.3700000000003</v>
      </c>
      <c r="C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3685.92</v>
      </c>
      <c r="D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3722.4700000000003</v>
      </c>
      <c r="E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3732.1600000000003</v>
      </c>
      <c r="F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3732.17</v>
      </c>
      <c r="G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3718.0600000000004</v>
      </c>
      <c r="H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3688.25</v>
      </c>
      <c r="I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3660.33</v>
      </c>
      <c r="J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3622.3700000000003</v>
      </c>
      <c r="K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3761.7200000000003</v>
      </c>
      <c r="L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3747.25</v>
      </c>
      <c r="M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3732.59</v>
      </c>
      <c r="N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3751.57</v>
      </c>
      <c r="O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3766.3900000000003</v>
      </c>
      <c r="P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3782</v>
      </c>
      <c r="Q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3803.48</v>
      </c>
      <c r="R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3798.2900000000004</v>
      </c>
      <c r="S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3744.6600000000003</v>
      </c>
      <c r="T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3647.7700000000004</v>
      </c>
      <c r="U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3647.51</v>
      </c>
      <c r="V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3647.7300000000005</v>
      </c>
      <c r="W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3650.51</v>
      </c>
      <c r="X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3688.76</v>
      </c>
      <c r="Y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3626.54</v>
      </c>
    </row>
    <row r="529" spans="1:25" x14ac:dyDescent="0.2">
      <c r="A529" s="94">
        <f t="shared" si="14"/>
        <v>41595</v>
      </c>
      <c r="B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3621.04</v>
      </c>
      <c r="C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3662.5600000000004</v>
      </c>
      <c r="D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3687.36</v>
      </c>
      <c r="E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3700.7300000000005</v>
      </c>
      <c r="F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3704.92</v>
      </c>
      <c r="G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3666.4800000000005</v>
      </c>
      <c r="H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3696.92</v>
      </c>
      <c r="I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3667.32</v>
      </c>
      <c r="J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3629.13</v>
      </c>
      <c r="K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3803.37</v>
      </c>
      <c r="L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3751.69</v>
      </c>
      <c r="M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3741.86</v>
      </c>
      <c r="N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3737.51</v>
      </c>
      <c r="O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3742.0600000000004</v>
      </c>
      <c r="P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3737.6600000000003</v>
      </c>
      <c r="Q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3719.1000000000004</v>
      </c>
      <c r="R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3697.7000000000003</v>
      </c>
      <c r="S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3659.5600000000004</v>
      </c>
      <c r="T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3646.8</v>
      </c>
      <c r="U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3646.98</v>
      </c>
      <c r="V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3647.7700000000004</v>
      </c>
      <c r="W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3649.8100000000004</v>
      </c>
      <c r="X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3739.6000000000004</v>
      </c>
      <c r="Y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3632.34</v>
      </c>
    </row>
    <row r="530" spans="1:25" x14ac:dyDescent="0.2">
      <c r="A530" s="94">
        <f t="shared" si="14"/>
        <v>41596</v>
      </c>
      <c r="B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3617.63</v>
      </c>
      <c r="C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3660.63</v>
      </c>
      <c r="D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3689.7700000000004</v>
      </c>
      <c r="E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3705.4700000000003</v>
      </c>
      <c r="F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3701.4400000000005</v>
      </c>
      <c r="G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3675.11</v>
      </c>
      <c r="H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3640.32</v>
      </c>
      <c r="I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3754.05</v>
      </c>
      <c r="J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3690.3100000000004</v>
      </c>
      <c r="K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3729.28</v>
      </c>
      <c r="L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3717.0600000000004</v>
      </c>
      <c r="M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3635.9500000000003</v>
      </c>
      <c r="N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3657.1000000000004</v>
      </c>
      <c r="O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3653.9700000000003</v>
      </c>
      <c r="P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3663.4100000000003</v>
      </c>
      <c r="Q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3666.61</v>
      </c>
      <c r="R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3745.8900000000003</v>
      </c>
      <c r="S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3707.2000000000003</v>
      </c>
      <c r="T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3655.1400000000003</v>
      </c>
      <c r="U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3650.7000000000003</v>
      </c>
      <c r="V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3650.88</v>
      </c>
      <c r="W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3642.5</v>
      </c>
      <c r="X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3726.92</v>
      </c>
      <c r="Y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3627.4900000000002</v>
      </c>
    </row>
    <row r="531" spans="1:25" x14ac:dyDescent="0.2">
      <c r="A531" s="94">
        <f t="shared" si="14"/>
        <v>41597</v>
      </c>
      <c r="B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3618.1000000000004</v>
      </c>
      <c r="C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3660.7700000000004</v>
      </c>
      <c r="D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3690.38</v>
      </c>
      <c r="E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3705.8</v>
      </c>
      <c r="F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3701.79</v>
      </c>
      <c r="G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3675.58</v>
      </c>
      <c r="H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3640.8900000000003</v>
      </c>
      <c r="I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3754.0600000000004</v>
      </c>
      <c r="J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3689.42</v>
      </c>
      <c r="K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3728.09</v>
      </c>
      <c r="L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3715.9500000000003</v>
      </c>
      <c r="M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3634.7200000000003</v>
      </c>
      <c r="N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3656.13</v>
      </c>
      <c r="O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3652.9500000000003</v>
      </c>
      <c r="P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3662.5600000000004</v>
      </c>
      <c r="Q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3665.98</v>
      </c>
      <c r="R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3745.48</v>
      </c>
      <c r="S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3706.88</v>
      </c>
      <c r="T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3653.29</v>
      </c>
      <c r="U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3649.42</v>
      </c>
      <c r="V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3649.67</v>
      </c>
      <c r="W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3641.57</v>
      </c>
      <c r="X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3723.36</v>
      </c>
      <c r="Y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3626.5600000000004</v>
      </c>
    </row>
    <row r="532" spans="1:25" x14ac:dyDescent="0.2">
      <c r="A532" s="94">
        <f t="shared" si="14"/>
        <v>41598</v>
      </c>
      <c r="B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3621.21</v>
      </c>
      <c r="C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3675.29</v>
      </c>
      <c r="D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3698.11</v>
      </c>
      <c r="E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3702.07</v>
      </c>
      <c r="F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3694.1800000000003</v>
      </c>
      <c r="G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3690.4700000000003</v>
      </c>
      <c r="H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3650.94</v>
      </c>
      <c r="I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3754.36</v>
      </c>
      <c r="J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3679.04</v>
      </c>
      <c r="K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3715.3500000000004</v>
      </c>
      <c r="L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3676.7000000000003</v>
      </c>
      <c r="M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3648.7700000000004</v>
      </c>
      <c r="N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3623.88</v>
      </c>
      <c r="O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3614.4300000000003</v>
      </c>
      <c r="P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3611.3900000000003</v>
      </c>
      <c r="Q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3613.76</v>
      </c>
      <c r="R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3683.62</v>
      </c>
      <c r="S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3657.92</v>
      </c>
      <c r="T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3653.88</v>
      </c>
      <c r="U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3649.7700000000004</v>
      </c>
      <c r="V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3622.79</v>
      </c>
      <c r="W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3643.9</v>
      </c>
      <c r="X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3759.5200000000004</v>
      </c>
      <c r="Y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3666.1800000000003</v>
      </c>
    </row>
    <row r="533" spans="1:25" x14ac:dyDescent="0.2">
      <c r="A533" s="94">
        <f t="shared" si="14"/>
        <v>41599</v>
      </c>
      <c r="B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3624.4100000000003</v>
      </c>
      <c r="C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3649.88</v>
      </c>
      <c r="D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3667.59</v>
      </c>
      <c r="E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3682.4500000000003</v>
      </c>
      <c r="F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3674.9</v>
      </c>
      <c r="G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3650.03</v>
      </c>
      <c r="H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3617.9500000000003</v>
      </c>
      <c r="I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3710.79</v>
      </c>
      <c r="J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3668.58</v>
      </c>
      <c r="K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3699.33</v>
      </c>
      <c r="L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3684.15</v>
      </c>
      <c r="M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3627.3500000000004</v>
      </c>
      <c r="N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3624.9800000000005</v>
      </c>
      <c r="O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3639.54</v>
      </c>
      <c r="P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3639.4800000000005</v>
      </c>
      <c r="Q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3630.3900000000003</v>
      </c>
      <c r="R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3701.63</v>
      </c>
      <c r="S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3657.51</v>
      </c>
      <c r="T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3655.2200000000003</v>
      </c>
      <c r="U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3651.58</v>
      </c>
      <c r="V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3651.5200000000004</v>
      </c>
      <c r="W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3644.1400000000003</v>
      </c>
      <c r="X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3755.2000000000003</v>
      </c>
      <c r="Y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3649.4800000000005</v>
      </c>
    </row>
    <row r="534" spans="1:25" x14ac:dyDescent="0.2">
      <c r="A534" s="94">
        <f t="shared" si="14"/>
        <v>41600</v>
      </c>
      <c r="B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3625.6800000000003</v>
      </c>
      <c r="C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3612.8500000000004</v>
      </c>
      <c r="D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3629.38</v>
      </c>
      <c r="E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3659.9100000000003</v>
      </c>
      <c r="F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3639.2700000000004</v>
      </c>
      <c r="G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3629.1800000000003</v>
      </c>
      <c r="H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3627.0200000000004</v>
      </c>
      <c r="I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3689</v>
      </c>
      <c r="J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3642.9100000000003</v>
      </c>
      <c r="K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3683.1600000000003</v>
      </c>
      <c r="L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3655.0200000000004</v>
      </c>
      <c r="M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3646.34</v>
      </c>
      <c r="N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3645.9700000000003</v>
      </c>
      <c r="O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3643.46</v>
      </c>
      <c r="P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3643.92</v>
      </c>
      <c r="Q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3642.9500000000003</v>
      </c>
      <c r="R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3664.09</v>
      </c>
      <c r="S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3640.71</v>
      </c>
      <c r="T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3656.83</v>
      </c>
      <c r="U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3652.03</v>
      </c>
      <c r="V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3656.19</v>
      </c>
      <c r="W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3645.9100000000003</v>
      </c>
      <c r="X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3776.63</v>
      </c>
      <c r="Y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3665.4900000000002</v>
      </c>
    </row>
    <row r="535" spans="1:25" x14ac:dyDescent="0.2">
      <c r="A535" s="94">
        <f t="shared" si="14"/>
        <v>41601</v>
      </c>
      <c r="B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3625.7400000000002</v>
      </c>
      <c r="C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3623.75</v>
      </c>
      <c r="D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3622.9500000000003</v>
      </c>
      <c r="E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3622.09</v>
      </c>
      <c r="F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3621.7000000000003</v>
      </c>
      <c r="G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3621.7000000000003</v>
      </c>
      <c r="H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3623.9300000000003</v>
      </c>
      <c r="I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3626.61</v>
      </c>
      <c r="J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3633.92</v>
      </c>
      <c r="K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3667.3</v>
      </c>
      <c r="L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3638</v>
      </c>
      <c r="M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3620.2300000000005</v>
      </c>
      <c r="N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3648.07</v>
      </c>
      <c r="O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3663.1200000000003</v>
      </c>
      <c r="P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3666.79</v>
      </c>
      <c r="Q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3686.48</v>
      </c>
      <c r="R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3683.8300000000004</v>
      </c>
      <c r="S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3652.9</v>
      </c>
      <c r="T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3650.1200000000003</v>
      </c>
      <c r="U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3649.15</v>
      </c>
      <c r="V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3647.79</v>
      </c>
      <c r="W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3658.6200000000003</v>
      </c>
      <c r="X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3794.69</v>
      </c>
      <c r="Y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3682.73</v>
      </c>
    </row>
    <row r="536" spans="1:25" x14ac:dyDescent="0.2">
      <c r="A536" s="94">
        <f t="shared" si="14"/>
        <v>41602</v>
      </c>
      <c r="B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3637.5200000000004</v>
      </c>
      <c r="C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3627.8100000000004</v>
      </c>
      <c r="D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3627.59</v>
      </c>
      <c r="E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3630.9</v>
      </c>
      <c r="F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3634.3900000000003</v>
      </c>
      <c r="G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3645.9500000000003</v>
      </c>
      <c r="H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3632.07</v>
      </c>
      <c r="I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3621.4800000000005</v>
      </c>
      <c r="J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3632.15</v>
      </c>
      <c r="K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3684.11</v>
      </c>
      <c r="L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3645.07</v>
      </c>
      <c r="M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3637.54</v>
      </c>
      <c r="N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3648.05</v>
      </c>
      <c r="O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3674.83</v>
      </c>
      <c r="P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3699.5400000000004</v>
      </c>
      <c r="Q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3703.8700000000003</v>
      </c>
      <c r="R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3683.6000000000004</v>
      </c>
      <c r="S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3617.1600000000003</v>
      </c>
      <c r="T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3647.7200000000003</v>
      </c>
      <c r="U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3649.15</v>
      </c>
      <c r="V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3650.46</v>
      </c>
      <c r="W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3657.96</v>
      </c>
      <c r="X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3812.54</v>
      </c>
      <c r="Y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3683.9</v>
      </c>
    </row>
    <row r="537" spans="1:25" x14ac:dyDescent="0.2">
      <c r="A537" s="94">
        <f t="shared" si="14"/>
        <v>41603</v>
      </c>
      <c r="B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3627.08</v>
      </c>
      <c r="C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3614.1800000000003</v>
      </c>
      <c r="D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3636.48</v>
      </c>
      <c r="E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3649.8900000000003</v>
      </c>
      <c r="F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3639.4800000000005</v>
      </c>
      <c r="G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3629.92</v>
      </c>
      <c r="H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3625.0200000000004</v>
      </c>
      <c r="I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3689.3700000000003</v>
      </c>
      <c r="J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3643.6200000000003</v>
      </c>
      <c r="K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3699.3900000000003</v>
      </c>
      <c r="L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3669.8</v>
      </c>
      <c r="M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3646.98</v>
      </c>
      <c r="N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3631.3900000000003</v>
      </c>
      <c r="O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3613.86</v>
      </c>
      <c r="P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3615.13</v>
      </c>
      <c r="Q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3625.9100000000003</v>
      </c>
      <c r="R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3675.79</v>
      </c>
      <c r="S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3651.9</v>
      </c>
      <c r="T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3656</v>
      </c>
      <c r="U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3656.9</v>
      </c>
      <c r="V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3657.61</v>
      </c>
      <c r="W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3646.13</v>
      </c>
      <c r="X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3789.48</v>
      </c>
      <c r="Y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3658.7200000000003</v>
      </c>
    </row>
    <row r="538" spans="1:25" x14ac:dyDescent="0.2">
      <c r="A538" s="94">
        <f t="shared" si="14"/>
        <v>41604</v>
      </c>
      <c r="B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3626.48</v>
      </c>
      <c r="C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3623.51</v>
      </c>
      <c r="D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3636.54</v>
      </c>
      <c r="E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3649.8900000000003</v>
      </c>
      <c r="F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3639.71</v>
      </c>
      <c r="G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3633.26</v>
      </c>
      <c r="H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3623.9500000000003</v>
      </c>
      <c r="I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3690.28</v>
      </c>
      <c r="J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3657.11</v>
      </c>
      <c r="K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3715.8900000000003</v>
      </c>
      <c r="L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3703.75</v>
      </c>
      <c r="M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3626.4900000000002</v>
      </c>
      <c r="N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3646.6200000000003</v>
      </c>
      <c r="O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3649.4900000000002</v>
      </c>
      <c r="P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3652.7700000000004</v>
      </c>
      <c r="Q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3643.4</v>
      </c>
      <c r="R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3736.3300000000004</v>
      </c>
      <c r="S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3695.5</v>
      </c>
      <c r="T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3655.67</v>
      </c>
      <c r="U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3656.4500000000003</v>
      </c>
      <c r="V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3656.84</v>
      </c>
      <c r="W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3643.2400000000002</v>
      </c>
      <c r="X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3767.09</v>
      </c>
      <c r="Y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3647.6400000000003</v>
      </c>
    </row>
    <row r="539" spans="1:25" x14ac:dyDescent="0.2">
      <c r="A539" s="94">
        <f t="shared" si="14"/>
        <v>41605</v>
      </c>
      <c r="B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3626.3500000000004</v>
      </c>
      <c r="C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3636.55</v>
      </c>
      <c r="D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3650.1600000000003</v>
      </c>
      <c r="E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3657.04</v>
      </c>
      <c r="F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3653.61</v>
      </c>
      <c r="G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3649.8</v>
      </c>
      <c r="H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3615.71</v>
      </c>
      <c r="I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3703.6000000000004</v>
      </c>
      <c r="J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3662.96</v>
      </c>
      <c r="K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3724.05</v>
      </c>
      <c r="L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3727.94</v>
      </c>
      <c r="M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3641.34</v>
      </c>
      <c r="N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3656.65</v>
      </c>
      <c r="O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3662.73</v>
      </c>
      <c r="P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3665.6800000000003</v>
      </c>
      <c r="Q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3669.1400000000003</v>
      </c>
      <c r="R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3758.3500000000004</v>
      </c>
      <c r="S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3706.1200000000003</v>
      </c>
      <c r="T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3655.79</v>
      </c>
      <c r="U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3655.7700000000004</v>
      </c>
      <c r="V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3656.84</v>
      </c>
      <c r="W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3643.3900000000003</v>
      </c>
      <c r="X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3746.57</v>
      </c>
      <c r="Y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3633.44</v>
      </c>
    </row>
    <row r="540" spans="1:25" x14ac:dyDescent="0.2">
      <c r="A540" s="94">
        <f t="shared" si="14"/>
        <v>41606</v>
      </c>
      <c r="B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3616.13</v>
      </c>
      <c r="C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3649.8700000000003</v>
      </c>
      <c r="D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3674.7400000000002</v>
      </c>
      <c r="E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3686.04</v>
      </c>
      <c r="F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3678.51</v>
      </c>
      <c r="G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3670.8700000000003</v>
      </c>
      <c r="H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3624.4800000000005</v>
      </c>
      <c r="I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3708.36</v>
      </c>
      <c r="J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3663.65</v>
      </c>
      <c r="K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3705.28</v>
      </c>
      <c r="L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3693.5800000000004</v>
      </c>
      <c r="M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3617.0200000000004</v>
      </c>
      <c r="N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3626.98</v>
      </c>
      <c r="O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3638.65</v>
      </c>
      <c r="P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3647.38</v>
      </c>
      <c r="Q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3670.2400000000002</v>
      </c>
      <c r="R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3760.1000000000004</v>
      </c>
      <c r="S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3708.19</v>
      </c>
      <c r="T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3649.9500000000003</v>
      </c>
      <c r="U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3650.88</v>
      </c>
      <c r="V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3651.94</v>
      </c>
      <c r="W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3642.34</v>
      </c>
      <c r="X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3735.92</v>
      </c>
      <c r="Y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3632.78</v>
      </c>
    </row>
    <row r="541" spans="1:25" x14ac:dyDescent="0.2">
      <c r="A541" s="94">
        <f t="shared" si="14"/>
        <v>41607</v>
      </c>
      <c r="B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3624.79</v>
      </c>
      <c r="C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3629.7300000000005</v>
      </c>
      <c r="D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3649.61</v>
      </c>
      <c r="E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3653.1600000000003</v>
      </c>
      <c r="F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3649.63</v>
      </c>
      <c r="G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3642.6600000000003</v>
      </c>
      <c r="H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3625.26</v>
      </c>
      <c r="I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3689.69</v>
      </c>
      <c r="J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3647.78</v>
      </c>
      <c r="K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3685.75</v>
      </c>
      <c r="L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3671.1200000000003</v>
      </c>
      <c r="M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3648.26</v>
      </c>
      <c r="N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3626.8</v>
      </c>
      <c r="O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3638.4800000000005</v>
      </c>
      <c r="P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3635.1400000000003</v>
      </c>
      <c r="Q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3629.69</v>
      </c>
      <c r="R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3708.42</v>
      </c>
      <c r="S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3670.2400000000002</v>
      </c>
      <c r="T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3653.9900000000002</v>
      </c>
      <c r="U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3651.2000000000003</v>
      </c>
      <c r="V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3652.7400000000002</v>
      </c>
      <c r="W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3643.15</v>
      </c>
      <c r="X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3765.36</v>
      </c>
      <c r="Y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3632.4100000000003</v>
      </c>
    </row>
    <row r="542" spans="1:25" x14ac:dyDescent="0.2">
      <c r="A542" s="94">
        <f t="shared" si="14"/>
        <v>41608</v>
      </c>
      <c r="B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3627.08</v>
      </c>
      <c r="C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3624.92</v>
      </c>
      <c r="D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3639.3500000000004</v>
      </c>
      <c r="E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3647.05</v>
      </c>
      <c r="F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3643.2300000000005</v>
      </c>
      <c r="G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3650.4300000000003</v>
      </c>
      <c r="H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3631.71</v>
      </c>
      <c r="I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3630.86</v>
      </c>
      <c r="J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3632.5</v>
      </c>
      <c r="K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3649.76</v>
      </c>
      <c r="L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3629.34</v>
      </c>
      <c r="M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3615.5600000000004</v>
      </c>
      <c r="N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3638.9</v>
      </c>
      <c r="O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3650.05</v>
      </c>
      <c r="P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3657.5200000000004</v>
      </c>
      <c r="Q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3665.44</v>
      </c>
      <c r="R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3662.69</v>
      </c>
      <c r="S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3643.76</v>
      </c>
      <c r="T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3648.84</v>
      </c>
      <c r="U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3648.58</v>
      </c>
      <c r="V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3650.29</v>
      </c>
      <c r="W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3648.2000000000003</v>
      </c>
      <c r="X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3774.3500000000004</v>
      </c>
      <c r="Y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3631.9300000000003</v>
      </c>
    </row>
    <row r="543" spans="1:25" x14ac:dyDescent="0.25">
      <c r="A543" s="109"/>
      <c r="B543" s="93"/>
      <c r="C543" s="93"/>
      <c r="D543" s="93"/>
    </row>
    <row r="544" spans="1:25" x14ac:dyDescent="0.25">
      <c r="A544" s="102" t="s">
        <v>162</v>
      </c>
      <c r="B544" s="93"/>
      <c r="C544" s="93"/>
      <c r="D544" s="93"/>
    </row>
    <row r="545" spans="1:27" ht="12.75" x14ac:dyDescent="0.2">
      <c r="A545" s="165" t="s">
        <v>50</v>
      </c>
      <c r="B545" s="168" t="s">
        <v>131</v>
      </c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70"/>
    </row>
    <row r="546" spans="1:27" ht="12.75" x14ac:dyDescent="0.2">
      <c r="A546" s="166"/>
      <c r="B546" s="171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3"/>
    </row>
    <row r="547" spans="1:27" s="136" customFormat="1" ht="12.75" customHeight="1" x14ac:dyDescent="0.2">
      <c r="A547" s="166"/>
      <c r="B547" s="174" t="s">
        <v>132</v>
      </c>
      <c r="C547" s="163" t="s">
        <v>133</v>
      </c>
      <c r="D547" s="163" t="s">
        <v>134</v>
      </c>
      <c r="E547" s="163" t="s">
        <v>135</v>
      </c>
      <c r="F547" s="163" t="s">
        <v>136</v>
      </c>
      <c r="G547" s="163" t="s">
        <v>137</v>
      </c>
      <c r="H547" s="163" t="s">
        <v>138</v>
      </c>
      <c r="I547" s="163" t="s">
        <v>139</v>
      </c>
      <c r="J547" s="163" t="s">
        <v>140</v>
      </c>
      <c r="K547" s="163" t="s">
        <v>141</v>
      </c>
      <c r="L547" s="163" t="s">
        <v>142</v>
      </c>
      <c r="M547" s="163" t="s">
        <v>143</v>
      </c>
      <c r="N547" s="176" t="s">
        <v>144</v>
      </c>
      <c r="O547" s="163" t="s">
        <v>145</v>
      </c>
      <c r="P547" s="163" t="s">
        <v>146</v>
      </c>
      <c r="Q547" s="163" t="s">
        <v>147</v>
      </c>
      <c r="R547" s="163" t="s">
        <v>148</v>
      </c>
      <c r="S547" s="163" t="s">
        <v>149</v>
      </c>
      <c r="T547" s="163" t="s">
        <v>150</v>
      </c>
      <c r="U547" s="163" t="s">
        <v>151</v>
      </c>
      <c r="V547" s="163" t="s">
        <v>152</v>
      </c>
      <c r="W547" s="163" t="s">
        <v>153</v>
      </c>
      <c r="X547" s="163" t="s">
        <v>154</v>
      </c>
      <c r="Y547" s="163" t="s">
        <v>155</v>
      </c>
    </row>
    <row r="548" spans="1:27" s="136" customFormat="1" ht="11.25" customHeight="1" x14ac:dyDescent="0.2">
      <c r="A548" s="167"/>
      <c r="B548" s="175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7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94">
        <f>A513</f>
        <v>41579</v>
      </c>
      <c r="B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3646.8100000000004</v>
      </c>
      <c r="C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3691.38</v>
      </c>
      <c r="D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3712.4100000000003</v>
      </c>
      <c r="E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3712.4300000000003</v>
      </c>
      <c r="F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3717.13</v>
      </c>
      <c r="G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3714</v>
      </c>
      <c r="H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3662.86</v>
      </c>
      <c r="I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3812.19</v>
      </c>
      <c r="J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3754.4700000000003</v>
      </c>
      <c r="K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3830.55</v>
      </c>
      <c r="L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3797.98</v>
      </c>
      <c r="M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3683.13</v>
      </c>
      <c r="N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3713.63</v>
      </c>
      <c r="O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3738.26</v>
      </c>
      <c r="P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3746.07</v>
      </c>
      <c r="Q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3741.4300000000003</v>
      </c>
      <c r="R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3911.03</v>
      </c>
      <c r="S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3919.0200000000004</v>
      </c>
      <c r="T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3750.51</v>
      </c>
      <c r="U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3641.67</v>
      </c>
      <c r="V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3634.09</v>
      </c>
      <c r="W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3591.69</v>
      </c>
      <c r="X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3609.04</v>
      </c>
      <c r="Y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3603.3500000000004</v>
      </c>
      <c r="AA549" s="95"/>
    </row>
    <row r="550" spans="1:27" x14ac:dyDescent="0.2">
      <c r="A550" s="94">
        <f>A549+1</f>
        <v>41580</v>
      </c>
      <c r="B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3610.0600000000004</v>
      </c>
      <c r="C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3656.92</v>
      </c>
      <c r="D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3682.42</v>
      </c>
      <c r="E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3686.79</v>
      </c>
      <c r="F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3700.7000000000003</v>
      </c>
      <c r="G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3682.8900000000003</v>
      </c>
      <c r="H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3661.83</v>
      </c>
      <c r="I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3642.12</v>
      </c>
      <c r="J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3595.1400000000003</v>
      </c>
      <c r="K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3774.11</v>
      </c>
      <c r="L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3758.19</v>
      </c>
      <c r="M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3774.3900000000003</v>
      </c>
      <c r="N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3785.86</v>
      </c>
      <c r="O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3791.63</v>
      </c>
      <c r="P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3802.8100000000004</v>
      </c>
      <c r="Q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3833.8700000000003</v>
      </c>
      <c r="R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3847.19</v>
      </c>
      <c r="S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3829.04</v>
      </c>
      <c r="T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3641.8100000000004</v>
      </c>
      <c r="U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3604.34</v>
      </c>
      <c r="V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3587.13</v>
      </c>
      <c r="W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3605.4800000000005</v>
      </c>
      <c r="X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3653.01</v>
      </c>
      <c r="Y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3591.73</v>
      </c>
    </row>
    <row r="551" spans="1:27" x14ac:dyDescent="0.2">
      <c r="A551" s="94">
        <f t="shared" ref="A551:A578" si="15">A550+1</f>
        <v>41581</v>
      </c>
      <c r="B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3622.25</v>
      </c>
      <c r="C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3657.9</v>
      </c>
      <c r="D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3687.96</v>
      </c>
      <c r="E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3702.53</v>
      </c>
      <c r="F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3707.34</v>
      </c>
      <c r="G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3684.5</v>
      </c>
      <c r="H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3675.8900000000003</v>
      </c>
      <c r="I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3667.26</v>
      </c>
      <c r="J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3631.57</v>
      </c>
      <c r="K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3819.53</v>
      </c>
      <c r="L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3795.29</v>
      </c>
      <c r="M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3789.48</v>
      </c>
      <c r="N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3801.5800000000004</v>
      </c>
      <c r="O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3851.42</v>
      </c>
      <c r="P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3885.5800000000004</v>
      </c>
      <c r="Q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3892.7400000000002</v>
      </c>
      <c r="R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3885.3100000000004</v>
      </c>
      <c r="S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3860.7400000000002</v>
      </c>
      <c r="T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3653.59</v>
      </c>
      <c r="U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3587.58</v>
      </c>
      <c r="V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3582.8</v>
      </c>
      <c r="W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3614.8500000000004</v>
      </c>
      <c r="X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3663.7200000000003</v>
      </c>
      <c r="Y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3596.42</v>
      </c>
    </row>
    <row r="552" spans="1:27" x14ac:dyDescent="0.2">
      <c r="A552" s="94">
        <f t="shared" si="15"/>
        <v>41582</v>
      </c>
      <c r="B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3622.1000000000004</v>
      </c>
      <c r="C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3657.9900000000002</v>
      </c>
      <c r="D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3688.03</v>
      </c>
      <c r="E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3702.2400000000002</v>
      </c>
      <c r="F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3706.8900000000003</v>
      </c>
      <c r="G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3684.07</v>
      </c>
      <c r="H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3675.07</v>
      </c>
      <c r="I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3665.5200000000004</v>
      </c>
      <c r="J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3629.88</v>
      </c>
      <c r="K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3818.7700000000004</v>
      </c>
      <c r="L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3794.9500000000003</v>
      </c>
      <c r="M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3788.9800000000005</v>
      </c>
      <c r="N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3801.07</v>
      </c>
      <c r="O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3850.5600000000004</v>
      </c>
      <c r="P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3885.2000000000003</v>
      </c>
      <c r="Q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3892.6900000000005</v>
      </c>
      <c r="R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3884.9</v>
      </c>
      <c r="S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3860.1000000000004</v>
      </c>
      <c r="T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3653.09</v>
      </c>
      <c r="U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3588.7000000000003</v>
      </c>
      <c r="V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3582.13</v>
      </c>
      <c r="W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3614.2000000000003</v>
      </c>
      <c r="X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3658.63</v>
      </c>
      <c r="Y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3601.2300000000005</v>
      </c>
    </row>
    <row r="553" spans="1:27" x14ac:dyDescent="0.2">
      <c r="A553" s="94">
        <f t="shared" si="15"/>
        <v>41583</v>
      </c>
      <c r="B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3638.8700000000003</v>
      </c>
      <c r="C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3679.1200000000003</v>
      </c>
      <c r="D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3698.46</v>
      </c>
      <c r="E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3715.5</v>
      </c>
      <c r="F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3715.4100000000003</v>
      </c>
      <c r="G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3694.86</v>
      </c>
      <c r="H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3663.8300000000004</v>
      </c>
      <c r="I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3804.17</v>
      </c>
      <c r="J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3776.2400000000002</v>
      </c>
      <c r="K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3871.3</v>
      </c>
      <c r="L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3864.3500000000004</v>
      </c>
      <c r="M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3752.55</v>
      </c>
      <c r="N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3761.62</v>
      </c>
      <c r="O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3798.92</v>
      </c>
      <c r="P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3766.29</v>
      </c>
      <c r="Q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3775.4</v>
      </c>
      <c r="R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3966.3500000000004</v>
      </c>
      <c r="S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3941.58</v>
      </c>
      <c r="T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3751.21</v>
      </c>
      <c r="U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3656.3</v>
      </c>
      <c r="V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3666.5800000000004</v>
      </c>
      <c r="W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3611.9300000000003</v>
      </c>
      <c r="X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3616.7300000000005</v>
      </c>
      <c r="Y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3596.96</v>
      </c>
    </row>
    <row r="554" spans="1:27" x14ac:dyDescent="0.2">
      <c r="A554" s="94">
        <f t="shared" si="15"/>
        <v>41584</v>
      </c>
      <c r="B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3663.4500000000003</v>
      </c>
      <c r="C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3702.9500000000003</v>
      </c>
      <c r="D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3733.03</v>
      </c>
      <c r="E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3746.9700000000003</v>
      </c>
      <c r="F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3742.23</v>
      </c>
      <c r="G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3728.96</v>
      </c>
      <c r="H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3675.3500000000004</v>
      </c>
      <c r="I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3828.8900000000003</v>
      </c>
      <c r="J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3794.3100000000004</v>
      </c>
      <c r="K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3896.1400000000003</v>
      </c>
      <c r="L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3889.58</v>
      </c>
      <c r="M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3757.2700000000004</v>
      </c>
      <c r="N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3784.7700000000004</v>
      </c>
      <c r="O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3798.9700000000003</v>
      </c>
      <c r="P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3798.92</v>
      </c>
      <c r="Q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3808.9</v>
      </c>
      <c r="R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4014.8</v>
      </c>
      <c r="S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3986.88</v>
      </c>
      <c r="T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3765.9</v>
      </c>
      <c r="U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3702.46</v>
      </c>
      <c r="V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3723.1200000000003</v>
      </c>
      <c r="W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3653.01</v>
      </c>
      <c r="X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3629.8300000000004</v>
      </c>
      <c r="Y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3615.1800000000003</v>
      </c>
    </row>
    <row r="555" spans="1:27" x14ac:dyDescent="0.2">
      <c r="A555" s="94">
        <f t="shared" si="15"/>
        <v>41585</v>
      </c>
      <c r="B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3655.1900000000005</v>
      </c>
      <c r="C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3710.25</v>
      </c>
      <c r="D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3736.8100000000004</v>
      </c>
      <c r="E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3746.2700000000004</v>
      </c>
      <c r="F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3741.6200000000003</v>
      </c>
      <c r="G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3737.13</v>
      </c>
      <c r="H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3686.6000000000004</v>
      </c>
      <c r="I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3834.33</v>
      </c>
      <c r="J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3765.84</v>
      </c>
      <c r="K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3846.09</v>
      </c>
      <c r="L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3806.4700000000003</v>
      </c>
      <c r="M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3685.7700000000004</v>
      </c>
      <c r="N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3708.1600000000003</v>
      </c>
      <c r="O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3723.78</v>
      </c>
      <c r="P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3719.9800000000005</v>
      </c>
      <c r="Q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3708.67</v>
      </c>
      <c r="R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3846.4900000000002</v>
      </c>
      <c r="S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3819.6000000000004</v>
      </c>
      <c r="T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3706.61</v>
      </c>
      <c r="U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3686.55</v>
      </c>
      <c r="V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3706.34</v>
      </c>
      <c r="W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3633.04</v>
      </c>
      <c r="X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3616.57</v>
      </c>
      <c r="Y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3597.2400000000002</v>
      </c>
    </row>
    <row r="556" spans="1:27" x14ac:dyDescent="0.2">
      <c r="A556" s="94">
        <f t="shared" si="15"/>
        <v>41586</v>
      </c>
      <c r="B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3624.38</v>
      </c>
      <c r="C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3666.4100000000003</v>
      </c>
      <c r="D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3682.2300000000005</v>
      </c>
      <c r="E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3702.51</v>
      </c>
      <c r="F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3702.46</v>
      </c>
      <c r="G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3686.5200000000004</v>
      </c>
      <c r="H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3639.07</v>
      </c>
      <c r="I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3784.42</v>
      </c>
      <c r="J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3723.92</v>
      </c>
      <c r="K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3780.6600000000003</v>
      </c>
      <c r="L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3751.9300000000003</v>
      </c>
      <c r="M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3665.4</v>
      </c>
      <c r="N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3686.36</v>
      </c>
      <c r="O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3701.0600000000004</v>
      </c>
      <c r="P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3708.67</v>
      </c>
      <c r="Q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3708.7400000000002</v>
      </c>
      <c r="R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3796.2000000000003</v>
      </c>
      <c r="S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3777.12</v>
      </c>
      <c r="T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3609.79</v>
      </c>
      <c r="U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3586.08</v>
      </c>
      <c r="V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3600.2000000000003</v>
      </c>
      <c r="W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3610.4900000000002</v>
      </c>
      <c r="X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3674.61</v>
      </c>
      <c r="Y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3603.84</v>
      </c>
    </row>
    <row r="557" spans="1:27" x14ac:dyDescent="0.2">
      <c r="A557" s="94">
        <f t="shared" si="15"/>
        <v>41587</v>
      </c>
      <c r="B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3595.4800000000005</v>
      </c>
      <c r="C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3643.1600000000003</v>
      </c>
      <c r="D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3672.17</v>
      </c>
      <c r="E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3689.76</v>
      </c>
      <c r="F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3694.25</v>
      </c>
      <c r="G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3689.5200000000004</v>
      </c>
      <c r="H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3647.4100000000003</v>
      </c>
      <c r="I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3635.88</v>
      </c>
      <c r="J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3607.21</v>
      </c>
      <c r="K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3765.34</v>
      </c>
      <c r="L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3734.75</v>
      </c>
      <c r="M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3744.5200000000004</v>
      </c>
      <c r="N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3744.4900000000002</v>
      </c>
      <c r="O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3786.6800000000003</v>
      </c>
      <c r="P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3808.6000000000004</v>
      </c>
      <c r="Q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3833.0600000000004</v>
      </c>
      <c r="R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3813.86</v>
      </c>
      <c r="S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3776.9700000000003</v>
      </c>
      <c r="T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3593.9100000000003</v>
      </c>
      <c r="U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3626.73</v>
      </c>
      <c r="V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3616.82</v>
      </c>
      <c r="W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3618.78</v>
      </c>
      <c r="X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3665.82</v>
      </c>
      <c r="Y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3599.4500000000003</v>
      </c>
    </row>
    <row r="558" spans="1:27" x14ac:dyDescent="0.2">
      <c r="A558" s="94">
        <f t="shared" si="15"/>
        <v>41588</v>
      </c>
      <c r="B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3609.51</v>
      </c>
      <c r="C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3650.96</v>
      </c>
      <c r="D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3684.86</v>
      </c>
      <c r="E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3693.86</v>
      </c>
      <c r="F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3698.5</v>
      </c>
      <c r="G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3703.32</v>
      </c>
      <c r="H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3659.3700000000003</v>
      </c>
      <c r="I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3631.05</v>
      </c>
      <c r="J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3588.55</v>
      </c>
      <c r="K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3748.4500000000003</v>
      </c>
      <c r="L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3705.46</v>
      </c>
      <c r="M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3700.9500000000003</v>
      </c>
      <c r="N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3738.2700000000004</v>
      </c>
      <c r="O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3758.21</v>
      </c>
      <c r="P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3768.59</v>
      </c>
      <c r="Q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3779.4</v>
      </c>
      <c r="R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3795.4300000000003</v>
      </c>
      <c r="S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3744.11</v>
      </c>
      <c r="T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3579.63</v>
      </c>
      <c r="U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3620.03</v>
      </c>
      <c r="V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3615.79</v>
      </c>
      <c r="W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3602.4700000000003</v>
      </c>
      <c r="X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3668.2700000000004</v>
      </c>
      <c r="Y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3600.9300000000003</v>
      </c>
    </row>
    <row r="559" spans="1:27" x14ac:dyDescent="0.2">
      <c r="A559" s="94">
        <f t="shared" si="15"/>
        <v>41589</v>
      </c>
      <c r="B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3614.65</v>
      </c>
      <c r="C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3655.17</v>
      </c>
      <c r="D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3678.32</v>
      </c>
      <c r="E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3694.4700000000003</v>
      </c>
      <c r="F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3698.7700000000004</v>
      </c>
      <c r="G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3682.61</v>
      </c>
      <c r="H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3628.6400000000003</v>
      </c>
      <c r="I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3765.69</v>
      </c>
      <c r="J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3712.46</v>
      </c>
      <c r="K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3761.78</v>
      </c>
      <c r="L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3738.3100000000004</v>
      </c>
      <c r="M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3642.25</v>
      </c>
      <c r="N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3665.1200000000003</v>
      </c>
      <c r="O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3678.82</v>
      </c>
      <c r="P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3682.36</v>
      </c>
      <c r="Q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3675.21</v>
      </c>
      <c r="R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3779.96</v>
      </c>
      <c r="S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3760.5400000000004</v>
      </c>
      <c r="T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3621.09</v>
      </c>
      <c r="U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3592.7300000000005</v>
      </c>
      <c r="V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3590.4700000000003</v>
      </c>
      <c r="W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3610.2400000000002</v>
      </c>
      <c r="X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3655</v>
      </c>
      <c r="Y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3595.29</v>
      </c>
    </row>
    <row r="560" spans="1:27" x14ac:dyDescent="0.2">
      <c r="A560" s="94">
        <f t="shared" si="15"/>
        <v>41590</v>
      </c>
      <c r="B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3600.4900000000002</v>
      </c>
      <c r="C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3642.7000000000003</v>
      </c>
      <c r="D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3664.3500000000004</v>
      </c>
      <c r="E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3679.5200000000004</v>
      </c>
      <c r="F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3679.5</v>
      </c>
      <c r="G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3664.44</v>
      </c>
      <c r="H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3616.53</v>
      </c>
      <c r="I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3750.2200000000003</v>
      </c>
      <c r="J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3698.51</v>
      </c>
      <c r="K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3749.76</v>
      </c>
      <c r="L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3722.82</v>
      </c>
      <c r="M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3643.4</v>
      </c>
      <c r="N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3666.1600000000003</v>
      </c>
      <c r="O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3679.9500000000003</v>
      </c>
      <c r="P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3683.4400000000005</v>
      </c>
      <c r="Q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3676.42</v>
      </c>
      <c r="R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3783.4500000000003</v>
      </c>
      <c r="S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3765.1200000000003</v>
      </c>
      <c r="T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3623.36</v>
      </c>
      <c r="U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3589.9300000000003</v>
      </c>
      <c r="V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3592</v>
      </c>
      <c r="W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3609.6000000000004</v>
      </c>
      <c r="X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3645.92</v>
      </c>
      <c r="Y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3594.54</v>
      </c>
    </row>
    <row r="561" spans="1:25" x14ac:dyDescent="0.2">
      <c r="A561" s="94">
        <f t="shared" si="15"/>
        <v>41591</v>
      </c>
      <c r="B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3600.25</v>
      </c>
      <c r="C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3642.4100000000003</v>
      </c>
      <c r="D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3675.3900000000003</v>
      </c>
      <c r="E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3679.2400000000002</v>
      </c>
      <c r="F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3679.3500000000004</v>
      </c>
      <c r="G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3683.3300000000004</v>
      </c>
      <c r="H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3629.5600000000004</v>
      </c>
      <c r="I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3741.75</v>
      </c>
      <c r="J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3687.4900000000002</v>
      </c>
      <c r="K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3722.7300000000005</v>
      </c>
      <c r="L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3705.5</v>
      </c>
      <c r="M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3621.78</v>
      </c>
      <c r="N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3636.57</v>
      </c>
      <c r="O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3665.9700000000003</v>
      </c>
      <c r="P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3659.3</v>
      </c>
      <c r="Q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3662.71</v>
      </c>
      <c r="R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3762.7400000000002</v>
      </c>
      <c r="S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3723.42</v>
      </c>
      <c r="T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3622.5</v>
      </c>
      <c r="U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3579.6400000000003</v>
      </c>
      <c r="V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3591.3900000000003</v>
      </c>
      <c r="W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3606.46</v>
      </c>
      <c r="X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3642.67</v>
      </c>
      <c r="Y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3590.6200000000003</v>
      </c>
    </row>
    <row r="562" spans="1:25" x14ac:dyDescent="0.2">
      <c r="A562" s="94">
        <f t="shared" si="15"/>
        <v>41592</v>
      </c>
      <c r="B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3606.32</v>
      </c>
      <c r="C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3649.46</v>
      </c>
      <c r="D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3675.32</v>
      </c>
      <c r="E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3679.1900000000005</v>
      </c>
      <c r="F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3683.1000000000004</v>
      </c>
      <c r="G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3675.54</v>
      </c>
      <c r="H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3629.29</v>
      </c>
      <c r="I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3741.67</v>
      </c>
      <c r="J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3687.4300000000003</v>
      </c>
      <c r="K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3718.8700000000003</v>
      </c>
      <c r="L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3702.62</v>
      </c>
      <c r="M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3616.79</v>
      </c>
      <c r="N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3628.32</v>
      </c>
      <c r="O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3646.9800000000005</v>
      </c>
      <c r="P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3650.2200000000003</v>
      </c>
      <c r="Q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3653.4100000000003</v>
      </c>
      <c r="R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3740.1600000000003</v>
      </c>
      <c r="S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3687.12</v>
      </c>
      <c r="T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3592.1200000000003</v>
      </c>
      <c r="U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3579.54</v>
      </c>
      <c r="V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3591.25</v>
      </c>
      <c r="W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3610.54</v>
      </c>
      <c r="X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3638.96</v>
      </c>
      <c r="Y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3592.92</v>
      </c>
    </row>
    <row r="563" spans="1:25" x14ac:dyDescent="0.2">
      <c r="A563" s="94">
        <f t="shared" si="15"/>
        <v>41593</v>
      </c>
      <c r="B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3603.2700000000004</v>
      </c>
      <c r="C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3646.6400000000003</v>
      </c>
      <c r="D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3672.9900000000002</v>
      </c>
      <c r="E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3676.71</v>
      </c>
      <c r="F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3680.84</v>
      </c>
      <c r="G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3669.05</v>
      </c>
      <c r="H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3620.7200000000003</v>
      </c>
      <c r="I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3731.6400000000003</v>
      </c>
      <c r="J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3684.86</v>
      </c>
      <c r="K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3749.63</v>
      </c>
      <c r="L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3745.1600000000003</v>
      </c>
      <c r="M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3631.2000000000003</v>
      </c>
      <c r="N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3637.3100000000004</v>
      </c>
      <c r="O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3646.67</v>
      </c>
      <c r="P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3649.88</v>
      </c>
      <c r="Q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3643.4700000000003</v>
      </c>
      <c r="R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3718.29</v>
      </c>
      <c r="S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3687.28</v>
      </c>
      <c r="T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3591.86</v>
      </c>
      <c r="U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3579.69</v>
      </c>
      <c r="V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3591.59</v>
      </c>
      <c r="W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3609.09</v>
      </c>
      <c r="X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3644.3700000000003</v>
      </c>
      <c r="Y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3593.55</v>
      </c>
    </row>
    <row r="564" spans="1:25" x14ac:dyDescent="0.2">
      <c r="A564" s="94">
        <f t="shared" si="15"/>
        <v>41594</v>
      </c>
      <c r="B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3593.19</v>
      </c>
      <c r="C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3649.2200000000003</v>
      </c>
      <c r="D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3683.6000000000004</v>
      </c>
      <c r="E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3692.71</v>
      </c>
      <c r="F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3692.7200000000003</v>
      </c>
      <c r="G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3679.4500000000003</v>
      </c>
      <c r="H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3651.4</v>
      </c>
      <c r="I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3625.15</v>
      </c>
      <c r="J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3589.44</v>
      </c>
      <c r="K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3720.5200000000004</v>
      </c>
      <c r="L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3706.9100000000003</v>
      </c>
      <c r="M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3693.11</v>
      </c>
      <c r="N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3710.9700000000003</v>
      </c>
      <c r="O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3724.9100000000003</v>
      </c>
      <c r="P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3739.6000000000004</v>
      </c>
      <c r="Q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3759.8</v>
      </c>
      <c r="R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3754.92</v>
      </c>
      <c r="S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3704.4700000000003</v>
      </c>
      <c r="T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3613.32</v>
      </c>
      <c r="U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3613.0800000000004</v>
      </c>
      <c r="V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3613.29</v>
      </c>
      <c r="W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3615.9</v>
      </c>
      <c r="X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3651.88</v>
      </c>
      <c r="Y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3593.36</v>
      </c>
    </row>
    <row r="565" spans="1:25" x14ac:dyDescent="0.2">
      <c r="A565" s="94">
        <f t="shared" si="15"/>
        <v>41595</v>
      </c>
      <c r="B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3588.19</v>
      </c>
      <c r="C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3627.2400000000002</v>
      </c>
      <c r="D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3650.57</v>
      </c>
      <c r="E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3663.15</v>
      </c>
      <c r="F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3667.09</v>
      </c>
      <c r="G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3630.9300000000003</v>
      </c>
      <c r="H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3659.5600000000004</v>
      </c>
      <c r="I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3631.7200000000003</v>
      </c>
      <c r="J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3595.79</v>
      </c>
      <c r="K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3759.7000000000003</v>
      </c>
      <c r="L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3711.08</v>
      </c>
      <c r="M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3701.84</v>
      </c>
      <c r="N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3697.7400000000002</v>
      </c>
      <c r="O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3702.03</v>
      </c>
      <c r="P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3697.8900000000003</v>
      </c>
      <c r="Q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3680.42</v>
      </c>
      <c r="R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3660.29</v>
      </c>
      <c r="S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3624.42</v>
      </c>
      <c r="T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3612.4100000000003</v>
      </c>
      <c r="U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3612.59</v>
      </c>
      <c r="V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3613.32</v>
      </c>
      <c r="W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3615.2400000000002</v>
      </c>
      <c r="X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3699.71</v>
      </c>
      <c r="Y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3598.8100000000004</v>
      </c>
    </row>
    <row r="566" spans="1:25" x14ac:dyDescent="0.2">
      <c r="A566" s="94">
        <f t="shared" si="15"/>
        <v>41596</v>
      </c>
      <c r="B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3584.9700000000003</v>
      </c>
      <c r="C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3625.42</v>
      </c>
      <c r="D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3652.84</v>
      </c>
      <c r="E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3667.6000000000004</v>
      </c>
      <c r="F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3663.82</v>
      </c>
      <c r="G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3639.04</v>
      </c>
      <c r="H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3606.32</v>
      </c>
      <c r="I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3713.3</v>
      </c>
      <c r="J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3653.34</v>
      </c>
      <c r="K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3690.01</v>
      </c>
      <c r="L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3678.5</v>
      </c>
      <c r="M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3602.2000000000003</v>
      </c>
      <c r="N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3622.1000000000004</v>
      </c>
      <c r="O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3619.1600000000003</v>
      </c>
      <c r="P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3628.04</v>
      </c>
      <c r="Q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3631.05</v>
      </c>
      <c r="R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3705.63</v>
      </c>
      <c r="S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3669.2300000000005</v>
      </c>
      <c r="T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3620.26</v>
      </c>
      <c r="U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3616.08</v>
      </c>
      <c r="V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3616.25</v>
      </c>
      <c r="W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3608.3700000000003</v>
      </c>
      <c r="X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3687.78</v>
      </c>
      <c r="Y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3594.25</v>
      </c>
    </row>
    <row r="567" spans="1:25" x14ac:dyDescent="0.2">
      <c r="A567" s="94">
        <f t="shared" si="15"/>
        <v>41597</v>
      </c>
      <c r="B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3585.42</v>
      </c>
      <c r="C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3625.55</v>
      </c>
      <c r="D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3653.4100000000003</v>
      </c>
      <c r="E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3667.9100000000003</v>
      </c>
      <c r="F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3664.15</v>
      </c>
      <c r="G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3639.4900000000002</v>
      </c>
      <c r="H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3606.86</v>
      </c>
      <c r="I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3713.3100000000004</v>
      </c>
      <c r="J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3652.51</v>
      </c>
      <c r="K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3688.8900000000003</v>
      </c>
      <c r="L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3677.46</v>
      </c>
      <c r="M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3601.05</v>
      </c>
      <c r="N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3621.19</v>
      </c>
      <c r="O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3618.2000000000003</v>
      </c>
      <c r="P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3627.2400000000002</v>
      </c>
      <c r="Q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3630.46</v>
      </c>
      <c r="R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3705.2400000000002</v>
      </c>
      <c r="S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3668.9300000000003</v>
      </c>
      <c r="T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3618.5200000000004</v>
      </c>
      <c r="U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3614.88</v>
      </c>
      <c r="V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3615.11</v>
      </c>
      <c r="W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3607.4900000000002</v>
      </c>
      <c r="X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3684.4300000000003</v>
      </c>
      <c r="Y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3593.38</v>
      </c>
    </row>
    <row r="568" spans="1:25" x14ac:dyDescent="0.2">
      <c r="A568" s="94">
        <f t="shared" si="15"/>
        <v>41598</v>
      </c>
      <c r="B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3588.34</v>
      </c>
      <c r="C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3639.2200000000003</v>
      </c>
      <c r="D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3660.6800000000003</v>
      </c>
      <c r="E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3664.4100000000003</v>
      </c>
      <c r="F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3656.9900000000002</v>
      </c>
      <c r="G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3653.5</v>
      </c>
      <c r="H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3616.3100000000004</v>
      </c>
      <c r="I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3713.59</v>
      </c>
      <c r="J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3642.7400000000002</v>
      </c>
      <c r="K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3676.9</v>
      </c>
      <c r="L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3640.55</v>
      </c>
      <c r="M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3614.2700000000004</v>
      </c>
      <c r="N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3590.8500000000004</v>
      </c>
      <c r="O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3581.96</v>
      </c>
      <c r="P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3579.11</v>
      </c>
      <c r="Q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3581.34</v>
      </c>
      <c r="R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3647.05</v>
      </c>
      <c r="S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3622.8700000000003</v>
      </c>
      <c r="T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3619.08</v>
      </c>
      <c r="U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3615.21</v>
      </c>
      <c r="V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3589.8300000000004</v>
      </c>
      <c r="W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3609.69</v>
      </c>
      <c r="X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3718.4500000000003</v>
      </c>
      <c r="Y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3630.6400000000003</v>
      </c>
    </row>
    <row r="569" spans="1:25" x14ac:dyDescent="0.2">
      <c r="A569" s="94">
        <f t="shared" si="15"/>
        <v>41599</v>
      </c>
      <c r="B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3591.3500000000004</v>
      </c>
      <c r="C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3615.3100000000004</v>
      </c>
      <c r="D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3631.9700000000003</v>
      </c>
      <c r="E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3645.9500000000003</v>
      </c>
      <c r="F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3638.84</v>
      </c>
      <c r="G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3615.4500000000003</v>
      </c>
      <c r="H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3585.28</v>
      </c>
      <c r="I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3672.61</v>
      </c>
      <c r="J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3632.9100000000003</v>
      </c>
      <c r="K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3661.83</v>
      </c>
      <c r="L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3647.55</v>
      </c>
      <c r="M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3594.11</v>
      </c>
      <c r="N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3591.8900000000003</v>
      </c>
      <c r="O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3605.58</v>
      </c>
      <c r="P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3605.53</v>
      </c>
      <c r="Q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3596.9800000000005</v>
      </c>
      <c r="R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3663.9900000000002</v>
      </c>
      <c r="S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3622.4900000000002</v>
      </c>
      <c r="T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3620.34</v>
      </c>
      <c r="U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3616.9100000000003</v>
      </c>
      <c r="V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3616.86</v>
      </c>
      <c r="W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3609.9100000000003</v>
      </c>
      <c r="X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3714.3900000000003</v>
      </c>
      <c r="Y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3614.94</v>
      </c>
    </row>
    <row r="570" spans="1:25" x14ac:dyDescent="0.2">
      <c r="A570" s="94">
        <f t="shared" si="15"/>
        <v>41600</v>
      </c>
      <c r="B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3592.54</v>
      </c>
      <c r="C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3580.48</v>
      </c>
      <c r="D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3596.0200000000004</v>
      </c>
      <c r="E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3624.75</v>
      </c>
      <c r="F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3605.3300000000004</v>
      </c>
      <c r="G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3595.84</v>
      </c>
      <c r="H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3593.8100000000004</v>
      </c>
      <c r="I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3652.11</v>
      </c>
      <c r="J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3608.76</v>
      </c>
      <c r="K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3646.6200000000003</v>
      </c>
      <c r="L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3620.15</v>
      </c>
      <c r="M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3611.9800000000005</v>
      </c>
      <c r="N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3611.63</v>
      </c>
      <c r="O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3609.2700000000004</v>
      </c>
      <c r="P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3609.7000000000003</v>
      </c>
      <c r="Q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3608.79</v>
      </c>
      <c r="R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3628.6800000000003</v>
      </c>
      <c r="S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3606.6800000000003</v>
      </c>
      <c r="T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3621.8500000000004</v>
      </c>
      <c r="U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3617.3300000000004</v>
      </c>
      <c r="V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3621.25</v>
      </c>
      <c r="W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3611.5800000000004</v>
      </c>
      <c r="X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3734.54</v>
      </c>
      <c r="Y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3630</v>
      </c>
    </row>
    <row r="571" spans="1:25" x14ac:dyDescent="0.2">
      <c r="A571" s="94">
        <f t="shared" si="15"/>
        <v>41601</v>
      </c>
      <c r="B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3592.6000000000004</v>
      </c>
      <c r="C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3590.7300000000005</v>
      </c>
      <c r="D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3589.9800000000005</v>
      </c>
      <c r="E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3589.17</v>
      </c>
      <c r="F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3588.8</v>
      </c>
      <c r="G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3588.8</v>
      </c>
      <c r="H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3590.9</v>
      </c>
      <c r="I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3593.42</v>
      </c>
      <c r="J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3600.29</v>
      </c>
      <c r="K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3631.7000000000003</v>
      </c>
      <c r="L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3604.1400000000003</v>
      </c>
      <c r="M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3587.42</v>
      </c>
      <c r="N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3613.61</v>
      </c>
      <c r="O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3627.7700000000004</v>
      </c>
      <c r="P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3631.2200000000003</v>
      </c>
      <c r="Q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3649.7400000000002</v>
      </c>
      <c r="R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3647.25</v>
      </c>
      <c r="S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3618.15</v>
      </c>
      <c r="T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3615.54</v>
      </c>
      <c r="U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3614.63</v>
      </c>
      <c r="V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3613.3500000000004</v>
      </c>
      <c r="W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3623.53</v>
      </c>
      <c r="X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3751.53</v>
      </c>
      <c r="Y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3646.21</v>
      </c>
    </row>
    <row r="572" spans="1:25" x14ac:dyDescent="0.2">
      <c r="A572" s="94">
        <f t="shared" si="15"/>
        <v>41602</v>
      </c>
      <c r="B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3603.69</v>
      </c>
      <c r="C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3594.55</v>
      </c>
      <c r="D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3594.34</v>
      </c>
      <c r="E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3597.46</v>
      </c>
      <c r="F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3600.7400000000002</v>
      </c>
      <c r="G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3611.61</v>
      </c>
      <c r="H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3598.5600000000004</v>
      </c>
      <c r="I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3588.59</v>
      </c>
      <c r="J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3598.6400000000003</v>
      </c>
      <c r="K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3647.5200000000004</v>
      </c>
      <c r="L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3610.79</v>
      </c>
      <c r="M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3603.71</v>
      </c>
      <c r="N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3613.59</v>
      </c>
      <c r="O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3638.78</v>
      </c>
      <c r="P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3662.03</v>
      </c>
      <c r="Q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3666.1000000000004</v>
      </c>
      <c r="R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3647.03</v>
      </c>
      <c r="S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3584.53</v>
      </c>
      <c r="T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3613.28</v>
      </c>
      <c r="U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3614.63</v>
      </c>
      <c r="V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3615.86</v>
      </c>
      <c r="W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3622.92</v>
      </c>
      <c r="X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3768.32</v>
      </c>
      <c r="Y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3647.32</v>
      </c>
    </row>
    <row r="573" spans="1:25" x14ac:dyDescent="0.2">
      <c r="A573" s="94">
        <f t="shared" si="15"/>
        <v>41603</v>
      </c>
      <c r="B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3593.86</v>
      </c>
      <c r="C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3581.7300000000005</v>
      </c>
      <c r="D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3602.71</v>
      </c>
      <c r="E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3615.32</v>
      </c>
      <c r="F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3605.53</v>
      </c>
      <c r="G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3596.54</v>
      </c>
      <c r="H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3591.9300000000003</v>
      </c>
      <c r="I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3652.46</v>
      </c>
      <c r="J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3609.4300000000003</v>
      </c>
      <c r="K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3661.88</v>
      </c>
      <c r="L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3634.05</v>
      </c>
      <c r="M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3612.59</v>
      </c>
      <c r="N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3597.92</v>
      </c>
      <c r="O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3581.4300000000003</v>
      </c>
      <c r="P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3582.6200000000003</v>
      </c>
      <c r="Q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3592.76</v>
      </c>
      <c r="R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3639.69</v>
      </c>
      <c r="S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3617.21</v>
      </c>
      <c r="T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3621.07</v>
      </c>
      <c r="U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3621.92</v>
      </c>
      <c r="V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3622.59</v>
      </c>
      <c r="W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3611.79</v>
      </c>
      <c r="X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3746.63</v>
      </c>
      <c r="Y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3623.63</v>
      </c>
    </row>
    <row r="574" spans="1:25" x14ac:dyDescent="0.2">
      <c r="A574" s="94">
        <f t="shared" si="15"/>
        <v>41604</v>
      </c>
      <c r="B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3593.3</v>
      </c>
      <c r="C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3590.5</v>
      </c>
      <c r="D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3602.76</v>
      </c>
      <c r="E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3615.32</v>
      </c>
      <c r="F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3605.75</v>
      </c>
      <c r="G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3599.6800000000003</v>
      </c>
      <c r="H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3590.92</v>
      </c>
      <c r="I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3653.3100000000004</v>
      </c>
      <c r="J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3622.1200000000003</v>
      </c>
      <c r="K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3677.4</v>
      </c>
      <c r="L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3665.9900000000002</v>
      </c>
      <c r="M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3593.3100000000004</v>
      </c>
      <c r="N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3612.25</v>
      </c>
      <c r="O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3614.9500000000003</v>
      </c>
      <c r="P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3618.03</v>
      </c>
      <c r="Q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3609.2200000000003</v>
      </c>
      <c r="R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3696.6400000000003</v>
      </c>
      <c r="S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3658.2300000000005</v>
      </c>
      <c r="T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3620.75</v>
      </c>
      <c r="U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3621.4900000000002</v>
      </c>
      <c r="V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3621.86</v>
      </c>
      <c r="W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3609.0600000000004</v>
      </c>
      <c r="X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3725.57</v>
      </c>
      <c r="Y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3613.2000000000003</v>
      </c>
    </row>
    <row r="575" spans="1:25" x14ac:dyDescent="0.2">
      <c r="A575" s="94">
        <f t="shared" si="15"/>
        <v>41605</v>
      </c>
      <c r="B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3593.1800000000003</v>
      </c>
      <c r="C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3602.7700000000004</v>
      </c>
      <c r="D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3615.57</v>
      </c>
      <c r="E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3622.05</v>
      </c>
      <c r="F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3618.82</v>
      </c>
      <c r="G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3615.2300000000005</v>
      </c>
      <c r="H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3583.17</v>
      </c>
      <c r="I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3665.8500000000004</v>
      </c>
      <c r="J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3627.61</v>
      </c>
      <c r="K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3685.0800000000004</v>
      </c>
      <c r="L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3688.7400000000002</v>
      </c>
      <c r="M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3607.28</v>
      </c>
      <c r="N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3621.6800000000003</v>
      </c>
      <c r="O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3627.4</v>
      </c>
      <c r="P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3630.17</v>
      </c>
      <c r="Q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3633.4300000000003</v>
      </c>
      <c r="R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3717.3500000000004</v>
      </c>
      <c r="S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3668.2200000000003</v>
      </c>
      <c r="T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3620.88</v>
      </c>
      <c r="U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3620.8500000000004</v>
      </c>
      <c r="V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3621.86</v>
      </c>
      <c r="W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3609.21</v>
      </c>
      <c r="X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3706.26</v>
      </c>
      <c r="Y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3599.84</v>
      </c>
    </row>
    <row r="576" spans="1:25" x14ac:dyDescent="0.2">
      <c r="A576" s="94">
        <f t="shared" si="15"/>
        <v>41606</v>
      </c>
      <c r="B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3583.57</v>
      </c>
      <c r="C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3615.3</v>
      </c>
      <c r="D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3638.7000000000003</v>
      </c>
      <c r="E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3649.33</v>
      </c>
      <c r="F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3642.25</v>
      </c>
      <c r="G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3635.0600000000004</v>
      </c>
      <c r="H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3591.4100000000003</v>
      </c>
      <c r="I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3670.32</v>
      </c>
      <c r="J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3628.26</v>
      </c>
      <c r="K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3667.4300000000003</v>
      </c>
      <c r="L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3656.42</v>
      </c>
      <c r="M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3584.4</v>
      </c>
      <c r="N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3593.7700000000004</v>
      </c>
      <c r="O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3604.75</v>
      </c>
      <c r="P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3612.96</v>
      </c>
      <c r="Q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3634.46</v>
      </c>
      <c r="R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3719</v>
      </c>
      <c r="S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3670.1600000000003</v>
      </c>
      <c r="T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3615.38</v>
      </c>
      <c r="U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3616.25</v>
      </c>
      <c r="V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3617.25</v>
      </c>
      <c r="W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3608.2200000000003</v>
      </c>
      <c r="X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3696.25</v>
      </c>
      <c r="Y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3599.2300000000005</v>
      </c>
    </row>
    <row r="577" spans="1:27" x14ac:dyDescent="0.2">
      <c r="A577" s="94">
        <f t="shared" si="15"/>
        <v>41607</v>
      </c>
      <c r="B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3591.71</v>
      </c>
      <c r="C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3596.3500000000004</v>
      </c>
      <c r="D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3615.0600000000004</v>
      </c>
      <c r="E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3618.3900000000003</v>
      </c>
      <c r="F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3615.0800000000004</v>
      </c>
      <c r="G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3608.5200000000004</v>
      </c>
      <c r="H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3592.15</v>
      </c>
      <c r="I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3652.76</v>
      </c>
      <c r="J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3613.33</v>
      </c>
      <c r="K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3649.05</v>
      </c>
      <c r="L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3635.29</v>
      </c>
      <c r="M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3613.78</v>
      </c>
      <c r="N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3593.6000000000004</v>
      </c>
      <c r="O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3604.59</v>
      </c>
      <c r="P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3601.4500000000003</v>
      </c>
      <c r="Q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3596.32</v>
      </c>
      <c r="R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3670.38</v>
      </c>
      <c r="S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3634.46</v>
      </c>
      <c r="T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3619.17</v>
      </c>
      <c r="U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3616.55</v>
      </c>
      <c r="V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3618</v>
      </c>
      <c r="W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3608.9800000000005</v>
      </c>
      <c r="X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3723.9500000000003</v>
      </c>
      <c r="Y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3598.88</v>
      </c>
    </row>
    <row r="578" spans="1:27" x14ac:dyDescent="0.2">
      <c r="A578" s="94">
        <f t="shared" si="15"/>
        <v>41608</v>
      </c>
      <c r="B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3593.86</v>
      </c>
      <c r="C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3591.83</v>
      </c>
      <c r="D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3605.4100000000003</v>
      </c>
      <c r="E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3612.65</v>
      </c>
      <c r="F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3609.05</v>
      </c>
      <c r="G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3615.8300000000004</v>
      </c>
      <c r="H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3598.2200000000003</v>
      </c>
      <c r="I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3597.42</v>
      </c>
      <c r="J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3598.9700000000003</v>
      </c>
      <c r="K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3615.2000000000003</v>
      </c>
      <c r="L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3595.9900000000002</v>
      </c>
      <c r="M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3583.03</v>
      </c>
      <c r="N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3604.9800000000005</v>
      </c>
      <c r="O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3615.4700000000003</v>
      </c>
      <c r="P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3622.5</v>
      </c>
      <c r="Q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3629.9500000000003</v>
      </c>
      <c r="R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3627.36</v>
      </c>
      <c r="S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3609.5600000000004</v>
      </c>
      <c r="T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3614.33</v>
      </c>
      <c r="U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3614.09</v>
      </c>
      <c r="V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3615.69</v>
      </c>
      <c r="W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3613.7300000000005</v>
      </c>
      <c r="X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3732.4</v>
      </c>
      <c r="Y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3598.4300000000003</v>
      </c>
    </row>
    <row r="580" spans="1:27" x14ac:dyDescent="0.25">
      <c r="A580" s="102" t="s">
        <v>159</v>
      </c>
      <c r="B580" s="93"/>
      <c r="C580" s="93"/>
      <c r="D580" s="93"/>
    </row>
    <row r="581" spans="1:27" ht="12.75" customHeight="1" x14ac:dyDescent="0.2">
      <c r="A581" s="165" t="s">
        <v>50</v>
      </c>
      <c r="B581" s="168" t="s">
        <v>163</v>
      </c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70"/>
    </row>
    <row r="582" spans="1:27" ht="12.75" customHeight="1" x14ac:dyDescent="0.2">
      <c r="A582" s="166"/>
      <c r="B582" s="171"/>
      <c r="C582" s="172"/>
      <c r="D582" s="172"/>
      <c r="E582" s="172"/>
      <c r="F582" s="172"/>
      <c r="G582" s="172"/>
      <c r="H582" s="172"/>
      <c r="I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3"/>
    </row>
    <row r="583" spans="1:27" s="135" customFormat="1" ht="12.75" customHeight="1" x14ac:dyDescent="0.2">
      <c r="A583" s="166"/>
      <c r="B583" s="206" t="s">
        <v>132</v>
      </c>
      <c r="C583" s="202" t="s">
        <v>133</v>
      </c>
      <c r="D583" s="202" t="s">
        <v>134</v>
      </c>
      <c r="E583" s="202" t="s">
        <v>135</v>
      </c>
      <c r="F583" s="202" t="s">
        <v>136</v>
      </c>
      <c r="G583" s="202" t="s">
        <v>137</v>
      </c>
      <c r="H583" s="202" t="s">
        <v>138</v>
      </c>
      <c r="I583" s="202" t="s">
        <v>139</v>
      </c>
      <c r="J583" s="202" t="s">
        <v>140</v>
      </c>
      <c r="K583" s="202" t="s">
        <v>141</v>
      </c>
      <c r="L583" s="202" t="s">
        <v>142</v>
      </c>
      <c r="M583" s="202" t="s">
        <v>143</v>
      </c>
      <c r="N583" s="204" t="s">
        <v>144</v>
      </c>
      <c r="O583" s="202" t="s">
        <v>145</v>
      </c>
      <c r="P583" s="202" t="s">
        <v>146</v>
      </c>
      <c r="Q583" s="202" t="s">
        <v>147</v>
      </c>
      <c r="R583" s="202" t="s">
        <v>148</v>
      </c>
      <c r="S583" s="202" t="s">
        <v>149</v>
      </c>
      <c r="T583" s="202" t="s">
        <v>150</v>
      </c>
      <c r="U583" s="202" t="s">
        <v>151</v>
      </c>
      <c r="V583" s="202" t="s">
        <v>152</v>
      </c>
      <c r="W583" s="202" t="s">
        <v>153</v>
      </c>
      <c r="X583" s="202" t="s">
        <v>154</v>
      </c>
      <c r="Y583" s="202" t="s">
        <v>155</v>
      </c>
    </row>
    <row r="584" spans="1:27" s="135" customFormat="1" ht="11.25" customHeight="1" x14ac:dyDescent="0.2">
      <c r="A584" s="167"/>
      <c r="B584" s="207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03"/>
      <c r="N584" s="205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</row>
    <row r="585" spans="1:27" ht="15.75" customHeight="1" x14ac:dyDescent="0.2">
      <c r="A585" s="94">
        <f>A549</f>
        <v>41579</v>
      </c>
      <c r="B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C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D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E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F585" s="11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G585" s="118">
        <f>VLOOKUP($A585+ROUND((COLUMN()-2)/24,5),АТС!$A$41:$F$760,4)+VLOOKUP($A585+ROUND((COLUMN()-2)/24,5),'Расчет сбытовых надбавок'!$B$1537:'Расчет сбытовых надбавок'!$G$2280,3)</f>
        <v>195.3</v>
      </c>
      <c r="H585" s="118">
        <f>VLOOKUP($A585+ROUND((COLUMN()-2)/24,5),АТС!$A$41:$F$760,4)+VLOOKUP($A585+ROUND((COLUMN()-2)/24,5),'Расчет сбытовых надбавок'!$B$1537:'Расчет сбытовых надбавок'!$G$2280,3)</f>
        <v>221.89</v>
      </c>
      <c r="I585" s="118">
        <f>VLOOKUP($A585+ROUND((COLUMN()-2)/24,5),АТС!$A$41:$F$760,4)+VLOOKUP($A585+ROUND((COLUMN()-2)/24,5),'Расчет сбытовых надбавок'!$B$1537:'Расчет сбытовых надбавок'!$G$2280,3)</f>
        <v>227.88</v>
      </c>
      <c r="J585" s="118">
        <f>VLOOKUP($A585+ROUND((COLUMN()-2)/24,5),АТС!$A$41:$F$760,4)+VLOOKUP($A585+ROUND((COLUMN()-2)/24,5),'Расчет сбытовых надбавок'!$B$1537:'Расчет сбытовых надбавок'!$G$2280,3)</f>
        <v>12.48</v>
      </c>
      <c r="K585" s="118">
        <f>VLOOKUP($A585+ROUND((COLUMN()-2)/24,5),АТС!$A$41:$F$760,4)+VLOOKUP($A585+ROUND((COLUMN()-2)/24,5),'Расчет сбытовых надбавок'!$B$1537:'Расчет сбытовых надбавок'!$G$2280,3)</f>
        <v>6.0000000000000005E-2</v>
      </c>
      <c r="L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M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N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O585" s="11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P585" s="11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Q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R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S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T585" s="118">
        <f>VLOOKUP($A585+ROUND((COLUMN()-2)/24,5),АТС!$A$41:$F$760,4)+VLOOKUP($A585+ROUND((COLUMN()-2)/24,5),'Расчет сбытовых надбавок'!$B$1537:'Расчет сбытовых надбавок'!$G$2280,3)</f>
        <v>142.87</v>
      </c>
      <c r="U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V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W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X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Y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AA585" s="95"/>
    </row>
    <row r="586" spans="1:27" x14ac:dyDescent="0.2">
      <c r="A586" s="94">
        <f>A585+1</f>
        <v>41580</v>
      </c>
      <c r="B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C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D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E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F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G586" s="118">
        <f>VLOOKUP($A586+ROUND((COLUMN()-2)/24,5),АТС!$A$41:$F$760,4)+VLOOKUP($A586+ROUND((COLUMN()-2)/24,5),'Расчет сбытовых надбавок'!$B$1537:'Расчет сбытовых надбавок'!$G$2280,3)</f>
        <v>16.010000000000002</v>
      </c>
      <c r="H586" s="118">
        <f>VLOOKUP($A586+ROUND((COLUMN()-2)/24,5),АТС!$A$41:$F$760,4)+VLOOKUP($A586+ROUND((COLUMN()-2)/24,5),'Расчет сбытовых надбавок'!$B$1537:'Расчет сбытовых надбавок'!$G$2280,3)</f>
        <v>9.51</v>
      </c>
      <c r="I586" s="118">
        <f>VLOOKUP($A586+ROUND((COLUMN()-2)/24,5),АТС!$A$41:$F$760,4)+VLOOKUP($A586+ROUND((COLUMN()-2)/24,5),'Расчет сбытовых надбавок'!$B$1537:'Расчет сбытовых надбавок'!$G$2280,3)</f>
        <v>30.72</v>
      </c>
      <c r="J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K586" s="118">
        <f>VLOOKUP($A586+ROUND((COLUMN()-2)/24,5),АТС!$A$41:$F$760,4)+VLOOKUP($A586+ROUND((COLUMN()-2)/24,5),'Расчет сбытовых надбавок'!$B$1537:'Расчет сбытовых надбавок'!$G$2280,3)</f>
        <v>43.510000000000005</v>
      </c>
      <c r="L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M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N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O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P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Q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R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S586" s="118">
        <f>VLOOKUP($A586+ROUND((COLUMN()-2)/24,5),АТС!$A$41:$F$760,4)+VLOOKUP($A586+ROUND((COLUMN()-2)/24,5),'Расчет сбытовых надбавок'!$B$1537:'Расчет сбытовых надбавок'!$G$2280,3)</f>
        <v>66.41</v>
      </c>
      <c r="T586" s="118">
        <f>VLOOKUP($A586+ROUND((COLUMN()-2)/24,5),АТС!$A$41:$F$760,4)+VLOOKUP($A586+ROUND((COLUMN()-2)/24,5),'Расчет сбытовых надбавок'!$B$1537:'Расчет сбытовых надбавок'!$G$2280,3)</f>
        <v>342.09000000000003</v>
      </c>
      <c r="U586" s="118">
        <f>VLOOKUP($A586+ROUND((COLUMN()-2)/24,5),АТС!$A$41:$F$760,4)+VLOOKUP($A586+ROUND((COLUMN()-2)/24,5),'Расчет сбытовых надбавок'!$B$1537:'Расчет сбытовых надбавок'!$G$2280,3)</f>
        <v>124.78</v>
      </c>
      <c r="V586" s="118">
        <f>VLOOKUP($A586+ROUND((COLUMN()-2)/24,5),АТС!$A$41:$F$760,4)+VLOOKUP($A586+ROUND((COLUMN()-2)/24,5),'Расчет сбытовых надбавок'!$B$1537:'Расчет сбытовых надбавок'!$G$2280,3)</f>
        <v>20.240000000000002</v>
      </c>
      <c r="W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X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Y586" s="118">
        <f>VLOOKUP($A586+ROUND((COLUMN()-2)/24,5),АТС!$A$41:$F$760,4)+VLOOKUP($A586+ROUND((COLUMN()-2)/24,5),'Расчет сбытовых надбавок'!$B$1537:'Расчет сбытовых надбавок'!$G$2280,3)</f>
        <v>0</v>
      </c>
    </row>
    <row r="587" spans="1:27" x14ac:dyDescent="0.2">
      <c r="A587" s="94">
        <f t="shared" ref="A587:A614" si="16">A586+1</f>
        <v>41581</v>
      </c>
      <c r="B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C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D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E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F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G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H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I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J587" s="118">
        <f>VLOOKUP($A587+ROUND((COLUMN()-2)/24,5),АТС!$A$41:$F$760,4)+VLOOKUP($A587+ROUND((COLUMN()-2)/24,5),'Расчет сбытовых надбавок'!$B$1537:'Расчет сбытовых надбавок'!$G$2280,3)</f>
        <v>9.41</v>
      </c>
      <c r="K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L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M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N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O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P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Q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R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S587" s="118">
        <f>VLOOKUP($A587+ROUND((COLUMN()-2)/24,5),АТС!$A$41:$F$760,4)+VLOOKUP($A587+ROUND((COLUMN()-2)/24,5),'Расчет сбытовых надбавок'!$B$1537:'Расчет сбытовых надбавок'!$G$2280,3)</f>
        <v>60.24</v>
      </c>
      <c r="T587" s="118">
        <f>VLOOKUP($A587+ROUND((COLUMN()-2)/24,5),АТС!$A$41:$F$760,4)+VLOOKUP($A587+ROUND((COLUMN()-2)/24,5),'Расчет сбытовых надбавок'!$B$1537:'Расчет сбытовых надбавок'!$G$2280,3)</f>
        <v>148.28</v>
      </c>
      <c r="U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V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W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X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Y587" s="118">
        <f>VLOOKUP($A587+ROUND((COLUMN()-2)/24,5),АТС!$A$41:$F$760,4)+VLOOKUP($A587+ROUND((COLUMN()-2)/24,5),'Расчет сбытовых надбавок'!$B$1537:'Расчет сбытовых надбавок'!$G$2280,3)</f>
        <v>0</v>
      </c>
    </row>
    <row r="588" spans="1:27" x14ac:dyDescent="0.2">
      <c r="A588" s="94">
        <f t="shared" si="16"/>
        <v>41582</v>
      </c>
      <c r="B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C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D588" s="118">
        <f>VLOOKUP($A588+ROUND((COLUMN()-2)/24,5),АТС!$A$41:$F$760,4)+VLOOKUP($A588+ROUND((COLUMN()-2)/24,5),'Расчет сбытовых надбавок'!$B$1537:'Расчет сбытовых надбавок'!$G$2280,3)</f>
        <v>36.480000000000004</v>
      </c>
      <c r="E588" s="118">
        <f>VLOOKUP($A588+ROUND((COLUMN()-2)/24,5),АТС!$A$41:$F$760,4)+VLOOKUP($A588+ROUND((COLUMN()-2)/24,5),'Расчет сбытовых надбавок'!$B$1537:'Расчет сбытовых надбавок'!$G$2280,3)</f>
        <v>126.96000000000001</v>
      </c>
      <c r="F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G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H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I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J588" s="118">
        <f>VLOOKUP($A588+ROUND((COLUMN()-2)/24,5),АТС!$A$41:$F$760,4)+VLOOKUP($A588+ROUND((COLUMN()-2)/24,5),'Расчет сбытовых надбавок'!$B$1537:'Расчет сбытовых надбавок'!$G$2280,3)</f>
        <v>60.85</v>
      </c>
      <c r="K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L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M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N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O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P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Q588" s="118">
        <f>VLOOKUP($A588+ROUND((COLUMN()-2)/24,5),АТС!$A$41:$F$760,4)+VLOOKUP($A588+ROUND((COLUMN()-2)/24,5),'Расчет сбытовых надбавок'!$B$1537:'Расчет сбытовых надбавок'!$G$2280,3)</f>
        <v>4.07</v>
      </c>
      <c r="R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S588" s="118">
        <f>VLOOKUP($A588+ROUND((COLUMN()-2)/24,5),АТС!$A$41:$F$760,4)+VLOOKUP($A588+ROUND((COLUMN()-2)/24,5),'Расчет сбытовых надбавок'!$B$1537:'Расчет сбытовых надбавок'!$G$2280,3)</f>
        <v>0.01</v>
      </c>
      <c r="T588" s="118">
        <f>VLOOKUP($A588+ROUND((COLUMN()-2)/24,5),АТС!$A$41:$F$760,4)+VLOOKUP($A588+ROUND((COLUMN()-2)/24,5),'Расчет сбытовых надбавок'!$B$1537:'Расчет сбытовых надбавок'!$G$2280,3)</f>
        <v>140.06</v>
      </c>
      <c r="U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V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W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X588" s="118">
        <f>VLOOKUP($A588+ROUND((COLUMN()-2)/24,5),АТС!$A$41:$F$760,4)+VLOOKUP($A588+ROUND((COLUMN()-2)/24,5),'Расчет сбытовых надбавок'!$B$1537:'Расчет сбытовых надбавок'!$G$2280,3)</f>
        <v>21.7</v>
      </c>
      <c r="Y588" s="118">
        <f>VLOOKUP($A588+ROUND((COLUMN()-2)/24,5),АТС!$A$41:$F$760,4)+VLOOKUP($A588+ROUND((COLUMN()-2)/24,5),'Расчет сбытовых надбавок'!$B$1537:'Расчет сбытовых надбавок'!$G$2280,3)</f>
        <v>0</v>
      </c>
    </row>
    <row r="589" spans="1:27" x14ac:dyDescent="0.2">
      <c r="A589" s="94">
        <f t="shared" si="16"/>
        <v>41583</v>
      </c>
      <c r="B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C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D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E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F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G589" s="118">
        <f>VLOOKUP($A589+ROUND((COLUMN()-2)/24,5),АТС!$A$41:$F$760,4)+VLOOKUP($A589+ROUND((COLUMN()-2)/24,5),'Расчет сбытовых надбавок'!$B$1537:'Расчет сбытовых надбавок'!$G$2280,3)</f>
        <v>21.13</v>
      </c>
      <c r="H589" s="118">
        <f>VLOOKUP($A589+ROUND((COLUMN()-2)/24,5),АТС!$A$41:$F$760,4)+VLOOKUP($A589+ROUND((COLUMN()-2)/24,5),'Расчет сбытовых надбавок'!$B$1537:'Расчет сбытовых надбавок'!$G$2280,3)</f>
        <v>78.490000000000009</v>
      </c>
      <c r="I589" s="118">
        <f>VLOOKUP($A589+ROUND((COLUMN()-2)/24,5),АТС!$A$41:$F$760,4)+VLOOKUP($A589+ROUND((COLUMN()-2)/24,5),'Расчет сбытовых надбавок'!$B$1537:'Расчет сбытовых надбавок'!$G$2280,3)</f>
        <v>136.68</v>
      </c>
      <c r="J589" s="118">
        <f>VLOOKUP($A589+ROUND((COLUMN()-2)/24,5),АТС!$A$41:$F$760,4)+VLOOKUP($A589+ROUND((COLUMN()-2)/24,5),'Расчет сбытовых надбавок'!$B$1537:'Расчет сбытовых надбавок'!$G$2280,3)</f>
        <v>48.84</v>
      </c>
      <c r="K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L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M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N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O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P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Q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R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S589" s="118">
        <f>VLOOKUP($A589+ROUND((COLUMN()-2)/24,5),АТС!$A$41:$F$760,4)+VLOOKUP($A589+ROUND((COLUMN()-2)/24,5),'Расчет сбытовых надбавок'!$B$1537:'Расчет сбытовых надбавок'!$G$2280,3)</f>
        <v>95.8</v>
      </c>
      <c r="T589" s="118">
        <f>VLOOKUP($A589+ROUND((COLUMN()-2)/24,5),АТС!$A$41:$F$760,4)+VLOOKUP($A589+ROUND((COLUMN()-2)/24,5),'Расчет сбытовых надбавок'!$B$1537:'Расчет сбытовых надбавок'!$G$2280,3)</f>
        <v>115.73</v>
      </c>
      <c r="U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V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W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X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Y589" s="118">
        <f>VLOOKUP($A589+ROUND((COLUMN()-2)/24,5),АТС!$A$41:$F$760,4)+VLOOKUP($A589+ROUND((COLUMN()-2)/24,5),'Расчет сбытовых надбавок'!$B$1537:'Расчет сбытовых надбавок'!$G$2280,3)</f>
        <v>0</v>
      </c>
    </row>
    <row r="590" spans="1:27" x14ac:dyDescent="0.2">
      <c r="A590" s="94">
        <f t="shared" si="16"/>
        <v>41584</v>
      </c>
      <c r="B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C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D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E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F590" s="118">
        <f>VLOOKUP($A590+ROUND((COLUMN()-2)/24,5),АТС!$A$41:$F$760,4)+VLOOKUP($A590+ROUND((COLUMN()-2)/24,5),'Расчет сбытовых надбавок'!$B$1537:'Расчет сбытовых надбавок'!$G$2280,3)</f>
        <v>624.88</v>
      </c>
      <c r="G590" s="118">
        <f>VLOOKUP($A590+ROUND((COLUMN()-2)/24,5),АТС!$A$41:$F$760,4)+VLOOKUP($A590+ROUND((COLUMN()-2)/24,5),'Расчет сбытовых надбавок'!$B$1537:'Расчет сбытовых надбавок'!$G$2280,3)</f>
        <v>203.39999999999998</v>
      </c>
      <c r="H590" s="118">
        <f>VLOOKUP($A590+ROUND((COLUMN()-2)/24,5),АТС!$A$41:$F$760,4)+VLOOKUP($A590+ROUND((COLUMN()-2)/24,5),'Расчет сбытовых надбавок'!$B$1537:'Расчет сбытовых надбавок'!$G$2280,3)</f>
        <v>39.04</v>
      </c>
      <c r="I590" s="118">
        <f>VLOOKUP($A590+ROUND((COLUMN()-2)/24,5),АТС!$A$41:$F$760,4)+VLOOKUP($A590+ROUND((COLUMN()-2)/24,5),'Расчет сбытовых надбавок'!$B$1537:'Расчет сбытовых надбавок'!$G$2280,3)</f>
        <v>107.19</v>
      </c>
      <c r="J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K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L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M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N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O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P590" s="118">
        <f>VLOOKUP($A590+ROUND((COLUMN()-2)/24,5),АТС!$A$41:$F$760,4)+VLOOKUP($A590+ROUND((COLUMN()-2)/24,5),'Расчет сбытовых надбавок'!$B$1537:'Расчет сбытовых надбавок'!$G$2280,3)</f>
        <v>112.71000000000001</v>
      </c>
      <c r="Q590" s="118">
        <f>VLOOKUP($A590+ROUND((COLUMN()-2)/24,5),АТС!$A$41:$F$760,4)+VLOOKUP($A590+ROUND((COLUMN()-2)/24,5),'Расчет сбытовых надбавок'!$B$1537:'Расчет сбытовых надбавок'!$G$2280,3)</f>
        <v>111.41999999999999</v>
      </c>
      <c r="R590" s="118">
        <f>VLOOKUP($A590+ROUND((COLUMN()-2)/24,5),АТС!$A$41:$F$760,4)+VLOOKUP($A590+ROUND((COLUMN()-2)/24,5),'Расчет сбытовых надбавок'!$B$1537:'Расчет сбытовых надбавок'!$G$2280,3)</f>
        <v>124.58</v>
      </c>
      <c r="S590" s="118">
        <f>VLOOKUP($A590+ROUND((COLUMN()-2)/24,5),АТС!$A$41:$F$760,4)+VLOOKUP($A590+ROUND((COLUMN()-2)/24,5),'Расчет сбытовых надбавок'!$B$1537:'Расчет сбытовых надбавок'!$G$2280,3)</f>
        <v>310.07</v>
      </c>
      <c r="T590" s="118">
        <f>VLOOKUP($A590+ROUND((COLUMN()-2)/24,5),АТС!$A$41:$F$760,4)+VLOOKUP($A590+ROUND((COLUMN()-2)/24,5),'Расчет сбытовых надбавок'!$B$1537:'Расчет сбытовых надбавок'!$G$2280,3)</f>
        <v>210.98000000000002</v>
      </c>
      <c r="U590" s="118">
        <f>VLOOKUP($A590+ROUND((COLUMN()-2)/24,5),АТС!$A$41:$F$760,4)+VLOOKUP($A590+ROUND((COLUMN()-2)/24,5),'Расчет сбытовых надбавок'!$B$1537:'Расчет сбытовых надбавок'!$G$2280,3)</f>
        <v>91.789999999999992</v>
      </c>
      <c r="V590" s="118">
        <f>VLOOKUP($A590+ROUND((COLUMN()-2)/24,5),АТС!$A$41:$F$760,4)+VLOOKUP($A590+ROUND((COLUMN()-2)/24,5),'Расчет сбытовых надбавок'!$B$1537:'Расчет сбытовых надбавок'!$G$2280,3)</f>
        <v>99.009999999999991</v>
      </c>
      <c r="W590" s="118">
        <f>VLOOKUP($A590+ROUND((COLUMN()-2)/24,5),АТС!$A$41:$F$760,4)+VLOOKUP($A590+ROUND((COLUMN()-2)/24,5),'Расчет сбытовых надбавок'!$B$1537:'Расчет сбытовых надбавок'!$G$2280,3)</f>
        <v>6.76</v>
      </c>
      <c r="X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Y590" s="118">
        <f>VLOOKUP($A590+ROUND((COLUMN()-2)/24,5),АТС!$A$41:$F$760,4)+VLOOKUP($A590+ROUND((COLUMN()-2)/24,5),'Расчет сбытовых надбавок'!$B$1537:'Расчет сбытовых надбавок'!$G$2280,3)</f>
        <v>0</v>
      </c>
    </row>
    <row r="591" spans="1:27" x14ac:dyDescent="0.2">
      <c r="A591" s="94">
        <f t="shared" si="16"/>
        <v>41585</v>
      </c>
      <c r="B591" s="118">
        <f>VLOOKUP($A591+ROUND((COLUMN()-2)/24,5),АТС!$A$41:$F$760,4)+VLOOKUP($A591+ROUND((COLUMN()-2)/24,5),'Расчет сбытовых надбавок'!$B$1537:'Расчет сбытовых надбавок'!$G$2280,3)</f>
        <v>0.01</v>
      </c>
      <c r="C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D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E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F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G591" s="118">
        <f>VLOOKUP($A591+ROUND((COLUMN()-2)/24,5),АТС!$A$41:$F$760,4)+VLOOKUP($A591+ROUND((COLUMN()-2)/24,5),'Расчет сбытовых надбавок'!$B$1537:'Расчет сбытовых надбавок'!$G$2280,3)</f>
        <v>206.76999999999998</v>
      </c>
      <c r="H591" s="118">
        <f>VLOOKUP($A591+ROUND((COLUMN()-2)/24,5),АТС!$A$41:$F$760,4)+VLOOKUP($A591+ROUND((COLUMN()-2)/24,5),'Расчет сбытовых надбавок'!$B$1537:'Расчет сбытовых надбавок'!$G$2280,3)</f>
        <v>89.75</v>
      </c>
      <c r="I591" s="118">
        <f>VLOOKUP($A591+ROUND((COLUMN()-2)/24,5),АТС!$A$41:$F$760,4)+VLOOKUP($A591+ROUND((COLUMN()-2)/24,5),'Расчет сбытовых надбавок'!$B$1537:'Расчет сбытовых надбавок'!$G$2280,3)</f>
        <v>9.120000000000001</v>
      </c>
      <c r="J591" s="118">
        <f>VLOOKUP($A591+ROUND((COLUMN()-2)/24,5),АТС!$A$41:$F$760,4)+VLOOKUP($A591+ROUND((COLUMN()-2)/24,5),'Расчет сбытовых надбавок'!$B$1537:'Расчет сбытовых надбавок'!$G$2280,3)</f>
        <v>30.189999999999998</v>
      </c>
      <c r="K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L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M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N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O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P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Q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R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S591" s="118">
        <f>VLOOKUP($A591+ROUND((COLUMN()-2)/24,5),АТС!$A$41:$F$760,4)+VLOOKUP($A591+ROUND((COLUMN()-2)/24,5),'Расчет сбытовых надбавок'!$B$1537:'Расчет сбытовых надбавок'!$G$2280,3)</f>
        <v>16.29</v>
      </c>
      <c r="T591" s="118">
        <f>VLOOKUP($A591+ROUND((COLUMN()-2)/24,5),АТС!$A$41:$F$760,4)+VLOOKUP($A591+ROUND((COLUMN()-2)/24,5),'Расчет сбытовых надбавок'!$B$1537:'Расчет сбытовых надбавок'!$G$2280,3)</f>
        <v>0.01</v>
      </c>
      <c r="U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V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W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X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Y591" s="118">
        <f>VLOOKUP($A591+ROUND((COLUMN()-2)/24,5),АТС!$A$41:$F$760,4)+VLOOKUP($A591+ROUND((COLUMN()-2)/24,5),'Расчет сбытовых надбавок'!$B$1537:'Расчет сбытовых надбавок'!$G$2280,3)</f>
        <v>0</v>
      </c>
    </row>
    <row r="592" spans="1:27" x14ac:dyDescent="0.2">
      <c r="A592" s="94">
        <f t="shared" si="16"/>
        <v>41586</v>
      </c>
      <c r="B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C592" s="118">
        <f>VLOOKUP($A592+ROUND((COLUMN()-2)/24,5),АТС!$A$41:$F$760,4)+VLOOKUP($A592+ROUND((COLUMN()-2)/24,5),'Расчет сбытовых надбавок'!$B$1537:'Расчет сбытовых надбавок'!$G$2280,3)</f>
        <v>105.69</v>
      </c>
      <c r="D592" s="118">
        <f>VLOOKUP($A592+ROUND((COLUMN()-2)/24,5),АТС!$A$41:$F$760,4)+VLOOKUP($A592+ROUND((COLUMN()-2)/24,5),'Расчет сбытовых надбавок'!$B$1537:'Расчет сбытовых надбавок'!$G$2280,3)</f>
        <v>0.01</v>
      </c>
      <c r="E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F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G592" s="118">
        <f>VLOOKUP($A592+ROUND((COLUMN()-2)/24,5),АТС!$A$41:$F$760,4)+VLOOKUP($A592+ROUND((COLUMN()-2)/24,5),'Расчет сбытовых надбавок'!$B$1537:'Расчет сбытовых надбавок'!$G$2280,3)</f>
        <v>228.52</v>
      </c>
      <c r="H592" s="118">
        <f>VLOOKUP($A592+ROUND((COLUMN()-2)/24,5),АТС!$A$41:$F$760,4)+VLOOKUP($A592+ROUND((COLUMN()-2)/24,5),'Расчет сбытовых надбавок'!$B$1537:'Расчет сбытовых надбавок'!$G$2280,3)</f>
        <v>148.05000000000001</v>
      </c>
      <c r="I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J592" s="118">
        <f>VLOOKUP($A592+ROUND((COLUMN()-2)/24,5),АТС!$A$41:$F$760,4)+VLOOKUP($A592+ROUND((COLUMN()-2)/24,5),'Расчет сбытовых надбавок'!$B$1537:'Расчет сбытовых надбавок'!$G$2280,3)</f>
        <v>15.35</v>
      </c>
      <c r="K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L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M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N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O592" s="118">
        <f>VLOOKUP($A592+ROUND((COLUMN()-2)/24,5),АТС!$A$41:$F$760,4)+VLOOKUP($A592+ROUND((COLUMN()-2)/24,5),'Расчет сбытовых надбавок'!$B$1537:'Расчет сбытовых надбавок'!$G$2280,3)</f>
        <v>34.19</v>
      </c>
      <c r="P592" s="118">
        <f>VLOOKUP($A592+ROUND((COLUMN()-2)/24,5),АТС!$A$41:$F$760,4)+VLOOKUP($A592+ROUND((COLUMN()-2)/24,5),'Расчет сбытовых надбавок'!$B$1537:'Расчет сбытовых надбавок'!$G$2280,3)</f>
        <v>76.08</v>
      </c>
      <c r="Q592" s="118">
        <f>VLOOKUP($A592+ROUND((COLUMN()-2)/24,5),АТС!$A$41:$F$760,4)+VLOOKUP($A592+ROUND((COLUMN()-2)/24,5),'Расчет сбытовых надбавок'!$B$1537:'Расчет сбытовых надбавок'!$G$2280,3)</f>
        <v>75.89</v>
      </c>
      <c r="R592" s="118">
        <f>VLOOKUP($A592+ROUND((COLUMN()-2)/24,5),АТС!$A$41:$F$760,4)+VLOOKUP($A592+ROUND((COLUMN()-2)/24,5),'Расчет сбытовых надбавок'!$B$1537:'Расчет сбытовых надбавок'!$G$2280,3)</f>
        <v>37.89</v>
      </c>
      <c r="S592" s="118">
        <f>VLOOKUP($A592+ROUND((COLUMN()-2)/24,5),АТС!$A$41:$F$760,4)+VLOOKUP($A592+ROUND((COLUMN()-2)/24,5),'Расчет сбытовых надбавок'!$B$1537:'Расчет сбытовых надбавок'!$G$2280,3)</f>
        <v>161.15</v>
      </c>
      <c r="T592" s="118">
        <f>VLOOKUP($A592+ROUND((COLUMN()-2)/24,5),АТС!$A$41:$F$760,4)+VLOOKUP($A592+ROUND((COLUMN()-2)/24,5),'Расчет сбытовых надбавок'!$B$1537:'Расчет сбытовых надбавок'!$G$2280,3)</f>
        <v>1305.6300000000001</v>
      </c>
      <c r="U592" s="118">
        <f>VLOOKUP($A592+ROUND((COLUMN()-2)/24,5),АТС!$A$41:$F$760,4)+VLOOKUP($A592+ROUND((COLUMN()-2)/24,5),'Расчет сбытовых надбавок'!$B$1537:'Расчет сбытовых надбавок'!$G$2280,3)</f>
        <v>0.68</v>
      </c>
      <c r="V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W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X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Y592" s="118">
        <f>VLOOKUP($A592+ROUND((COLUMN()-2)/24,5),АТС!$A$41:$F$760,4)+VLOOKUP($A592+ROUND((COLUMN()-2)/24,5),'Расчет сбытовых надбавок'!$B$1537:'Расчет сбытовых надбавок'!$G$2280,3)</f>
        <v>0</v>
      </c>
    </row>
    <row r="593" spans="1:25" x14ac:dyDescent="0.2">
      <c r="A593" s="94">
        <f t="shared" si="16"/>
        <v>41587</v>
      </c>
      <c r="B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C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D593" s="118">
        <f>VLOOKUP($A593+ROUND((COLUMN()-2)/24,5),АТС!$A$41:$F$760,4)+VLOOKUP($A593+ROUND((COLUMN()-2)/24,5),'Расчет сбытовых надбавок'!$B$1537:'Расчет сбытовых надбавок'!$G$2280,3)</f>
        <v>337.24</v>
      </c>
      <c r="E593" s="118">
        <f>VLOOKUP($A593+ROUND((COLUMN()-2)/24,5),АТС!$A$41:$F$760,4)+VLOOKUP($A593+ROUND((COLUMN()-2)/24,5),'Расчет сбытовых надбавок'!$B$1537:'Расчет сбытовых надбавок'!$G$2280,3)</f>
        <v>348.08000000000004</v>
      </c>
      <c r="F593" s="118">
        <f>VLOOKUP($A593+ROUND((COLUMN()-2)/24,5),АТС!$A$41:$F$760,4)+VLOOKUP($A593+ROUND((COLUMN()-2)/24,5),'Расчет сбытовых надбавок'!$B$1537:'Расчет сбытовых надбавок'!$G$2280,3)</f>
        <v>311.46999999999997</v>
      </c>
      <c r="G593" s="118">
        <f>VLOOKUP($A593+ROUND((COLUMN()-2)/24,5),АТС!$A$41:$F$760,4)+VLOOKUP($A593+ROUND((COLUMN()-2)/24,5),'Расчет сбытовых надбавок'!$B$1537:'Расчет сбытовых надбавок'!$G$2280,3)</f>
        <v>339.81</v>
      </c>
      <c r="H593" s="118">
        <f>VLOOKUP($A593+ROUND((COLUMN()-2)/24,5),АТС!$A$41:$F$760,4)+VLOOKUP($A593+ROUND((COLUMN()-2)/24,5),'Расчет сбытовых надбавок'!$B$1537:'Расчет сбытовых надбавок'!$G$2280,3)</f>
        <v>63.879999999999995</v>
      </c>
      <c r="I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J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K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L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M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N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O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P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Q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R593" s="118">
        <f>VLOOKUP($A593+ROUND((COLUMN()-2)/24,5),АТС!$A$41:$F$760,4)+VLOOKUP($A593+ROUND((COLUMN()-2)/24,5),'Расчет сбытовых надбавок'!$B$1537:'Расчет сбытовых надбавок'!$G$2280,3)</f>
        <v>121.53</v>
      </c>
      <c r="S593" s="118">
        <f>VLOOKUP($A593+ROUND((COLUMN()-2)/24,5),АТС!$A$41:$F$760,4)+VLOOKUP($A593+ROUND((COLUMN()-2)/24,5),'Расчет сбытовых надбавок'!$B$1537:'Расчет сбытовых надбавок'!$G$2280,3)</f>
        <v>43.12</v>
      </c>
      <c r="T593" s="118">
        <f>VLOOKUP($A593+ROUND((COLUMN()-2)/24,5),АТС!$A$41:$F$760,4)+VLOOKUP($A593+ROUND((COLUMN()-2)/24,5),'Расчет сбытовых надбавок'!$B$1537:'Расчет сбытовых надбавок'!$G$2280,3)</f>
        <v>1037.79</v>
      </c>
      <c r="U593" s="118">
        <f>VLOOKUP($A593+ROUND((COLUMN()-2)/24,5),АТС!$A$41:$F$760,4)+VLOOKUP($A593+ROUND((COLUMN()-2)/24,5),'Расчет сбытовых надбавок'!$B$1537:'Расчет сбытовых надбавок'!$G$2280,3)</f>
        <v>776.84999999999991</v>
      </c>
      <c r="V593" s="118">
        <f>VLOOKUP($A593+ROUND((COLUMN()-2)/24,5),АТС!$A$41:$F$760,4)+VLOOKUP($A593+ROUND((COLUMN()-2)/24,5),'Расчет сбытовых надбавок'!$B$1537:'Расчет сбытовых надбавок'!$G$2280,3)</f>
        <v>971.23</v>
      </c>
      <c r="W593" s="118">
        <f>VLOOKUP($A593+ROUND((COLUMN()-2)/24,5),АТС!$A$41:$F$760,4)+VLOOKUP($A593+ROUND((COLUMN()-2)/24,5),'Расчет сбытовых надбавок'!$B$1537:'Расчет сбытовых надбавок'!$G$2280,3)</f>
        <v>1829.69</v>
      </c>
      <c r="X593" s="118">
        <f>VLOOKUP($A593+ROUND((COLUMN()-2)/24,5),АТС!$A$41:$F$760,4)+VLOOKUP($A593+ROUND((COLUMN()-2)/24,5),'Расчет сбытовых надбавок'!$B$1537:'Расчет сбытовых надбавок'!$G$2280,3)</f>
        <v>1025.3900000000001</v>
      </c>
      <c r="Y593" s="118">
        <f>VLOOKUP($A593+ROUND((COLUMN()-2)/24,5),АТС!$A$41:$F$760,4)+VLOOKUP($A593+ROUND((COLUMN()-2)/24,5),'Расчет сбытовых надбавок'!$B$1537:'Расчет сбытовых надбавок'!$G$2280,3)</f>
        <v>1175.5</v>
      </c>
    </row>
    <row r="594" spans="1:25" x14ac:dyDescent="0.2">
      <c r="A594" s="94">
        <f t="shared" si="16"/>
        <v>41588</v>
      </c>
      <c r="B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C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D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E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F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G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H594" s="118">
        <f>VLOOKUP($A594+ROUND((COLUMN()-2)/24,5),АТС!$A$41:$F$760,4)+VLOOKUP($A594+ROUND((COLUMN()-2)/24,5),'Расчет сбытовых надбавок'!$B$1537:'Расчет сбытовых надбавок'!$G$2280,3)</f>
        <v>3.65</v>
      </c>
      <c r="I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J594" s="118">
        <f>VLOOKUP($A594+ROUND((COLUMN()-2)/24,5),АТС!$A$41:$F$760,4)+VLOOKUP($A594+ROUND((COLUMN()-2)/24,5),'Расчет сбытовых надбавок'!$B$1537:'Расчет сбытовых надбавок'!$G$2280,3)</f>
        <v>19.11</v>
      </c>
      <c r="K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L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M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N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O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P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Q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R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S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T594" s="118">
        <f>VLOOKUP($A594+ROUND((COLUMN()-2)/24,5),АТС!$A$41:$F$760,4)+VLOOKUP($A594+ROUND((COLUMN()-2)/24,5),'Расчет сбытовых надбавок'!$B$1537:'Расчет сбытовых надбавок'!$G$2280,3)</f>
        <v>318.89999999999998</v>
      </c>
      <c r="U594" s="118">
        <f>VLOOKUP($A594+ROUND((COLUMN()-2)/24,5),АТС!$A$41:$F$760,4)+VLOOKUP($A594+ROUND((COLUMN()-2)/24,5),'Расчет сбытовых надбавок'!$B$1537:'Расчет сбытовых надбавок'!$G$2280,3)</f>
        <v>138.11000000000001</v>
      </c>
      <c r="V594" s="118">
        <f>VLOOKUP($A594+ROUND((COLUMN()-2)/24,5),АТС!$A$41:$F$760,4)+VLOOKUP($A594+ROUND((COLUMN()-2)/24,5),'Расчет сбытовых надбавок'!$B$1537:'Расчет сбытовых надбавок'!$G$2280,3)</f>
        <v>302.05</v>
      </c>
      <c r="W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X594" s="118">
        <f>VLOOKUP($A594+ROUND((COLUMN()-2)/24,5),АТС!$A$41:$F$760,4)+VLOOKUP($A594+ROUND((COLUMN()-2)/24,5),'Расчет сбытовых надбавок'!$B$1537:'Расчет сбытовых надбавок'!$G$2280,3)</f>
        <v>5.9</v>
      </c>
      <c r="Y594" s="118">
        <f>VLOOKUP($A594+ROUND((COLUMN()-2)/24,5),АТС!$A$41:$F$760,4)+VLOOKUP($A594+ROUND((COLUMN()-2)/24,5),'Расчет сбытовых надбавок'!$B$1537:'Расчет сбытовых надбавок'!$G$2280,3)</f>
        <v>167.13</v>
      </c>
    </row>
    <row r="595" spans="1:25" x14ac:dyDescent="0.2">
      <c r="A595" s="94">
        <f t="shared" si="16"/>
        <v>41589</v>
      </c>
      <c r="B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C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D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E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F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G595" s="118">
        <f>VLOOKUP($A595+ROUND((COLUMN()-2)/24,5),АТС!$A$41:$F$760,4)+VLOOKUP($A595+ROUND((COLUMN()-2)/24,5),'Расчет сбытовых надбавок'!$B$1537:'Расчет сбытовых надбавок'!$G$2280,3)</f>
        <v>15.42</v>
      </c>
      <c r="H595" s="118">
        <f>VLOOKUP($A595+ROUND((COLUMN()-2)/24,5),АТС!$A$41:$F$760,4)+VLOOKUP($A595+ROUND((COLUMN()-2)/24,5),'Расчет сбытовых надбавок'!$B$1537:'Расчет сбытовых надбавок'!$G$2280,3)</f>
        <v>97.51</v>
      </c>
      <c r="I595" s="118">
        <f>VLOOKUP($A595+ROUND((COLUMN()-2)/24,5),АТС!$A$41:$F$760,4)+VLOOKUP($A595+ROUND((COLUMN()-2)/24,5),'Расчет сбытовых надбавок'!$B$1537:'Расчет сбытовых надбавок'!$G$2280,3)</f>
        <v>0.01</v>
      </c>
      <c r="J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K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L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M595" s="118">
        <f>VLOOKUP($A595+ROUND((COLUMN()-2)/24,5),АТС!$A$41:$F$760,4)+VLOOKUP($A595+ROUND((COLUMN()-2)/24,5),'Расчет сбытовых надбавок'!$B$1537:'Расчет сбытовых надбавок'!$G$2280,3)</f>
        <v>0.01</v>
      </c>
      <c r="N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O595" s="118">
        <f>VLOOKUP($A595+ROUND((COLUMN()-2)/24,5),АТС!$A$41:$F$760,4)+VLOOKUP($A595+ROUND((COLUMN()-2)/24,5),'Расчет сбытовых надбавок'!$B$1537:'Расчет сбытовых надбавок'!$G$2280,3)</f>
        <v>0.01</v>
      </c>
      <c r="P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Q595" s="118">
        <f>VLOOKUP($A595+ROUND((COLUMN()-2)/24,5),АТС!$A$41:$F$760,4)+VLOOKUP($A595+ROUND((COLUMN()-2)/24,5),'Расчет сбытовых надбавок'!$B$1537:'Расчет сбытовых надбавок'!$G$2280,3)</f>
        <v>9.83</v>
      </c>
      <c r="R595" s="118">
        <f>VLOOKUP($A595+ROUND((COLUMN()-2)/24,5),АТС!$A$41:$F$760,4)+VLOOKUP($A595+ROUND((COLUMN()-2)/24,5),'Расчет сбытовых надбавок'!$B$1537:'Расчет сбытовых надбавок'!$G$2280,3)</f>
        <v>0.43999999999999995</v>
      </c>
      <c r="S595" s="118">
        <f>VLOOKUP($A595+ROUND((COLUMN()-2)/24,5),АТС!$A$41:$F$760,4)+VLOOKUP($A595+ROUND((COLUMN()-2)/24,5),'Расчет сбытовых надбавок'!$B$1537:'Расчет сбытовых надбавок'!$G$2280,3)</f>
        <v>78.69</v>
      </c>
      <c r="T595" s="118">
        <f>VLOOKUP($A595+ROUND((COLUMN()-2)/24,5),АТС!$A$41:$F$760,4)+VLOOKUP($A595+ROUND((COLUMN()-2)/24,5),'Расчет сбытовых надбавок'!$B$1537:'Расчет сбытовых надбавок'!$G$2280,3)</f>
        <v>137.17000000000002</v>
      </c>
      <c r="U595" s="118">
        <f>VLOOKUP($A595+ROUND((COLUMN()-2)/24,5),АТС!$A$41:$F$760,4)+VLOOKUP($A595+ROUND((COLUMN()-2)/24,5),'Расчет сбытовых надбавок'!$B$1537:'Расчет сбытовых надбавок'!$G$2280,3)</f>
        <v>3.7</v>
      </c>
      <c r="V595" s="118">
        <f>VLOOKUP($A595+ROUND((COLUMN()-2)/24,5),АТС!$A$41:$F$760,4)+VLOOKUP($A595+ROUND((COLUMN()-2)/24,5),'Расчет сбытовых надбавок'!$B$1537:'Расчет сбытовых надбавок'!$G$2280,3)</f>
        <v>16.32</v>
      </c>
      <c r="W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X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Y595" s="118">
        <f>VLOOKUP($A595+ROUND((COLUMN()-2)/24,5),АТС!$A$41:$F$760,4)+VLOOKUP($A595+ROUND((COLUMN()-2)/24,5),'Расчет сбытовых надбавок'!$B$1537:'Расчет сбытовых надбавок'!$G$2280,3)</f>
        <v>0</v>
      </c>
    </row>
    <row r="596" spans="1:25" x14ac:dyDescent="0.2">
      <c r="A596" s="94">
        <f t="shared" si="16"/>
        <v>41590</v>
      </c>
      <c r="B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C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D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E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F596" s="118">
        <f>VLOOKUP($A596+ROUND((COLUMN()-2)/24,5),АТС!$A$41:$F$760,4)+VLOOKUP($A596+ROUND((COLUMN()-2)/24,5),'Расчет сбытовых надбавок'!$B$1537:'Расчет сбытовых надбавок'!$G$2280,3)</f>
        <v>129.52000000000001</v>
      </c>
      <c r="G596" s="118">
        <f>VLOOKUP($A596+ROUND((COLUMN()-2)/24,5),АТС!$A$41:$F$760,4)+VLOOKUP($A596+ROUND((COLUMN()-2)/24,5),'Расчет сбытовых надбавок'!$B$1537:'Расчет сбытовых надбавок'!$G$2280,3)</f>
        <v>122.61000000000001</v>
      </c>
      <c r="H596" s="118">
        <f>VLOOKUP($A596+ROUND((COLUMN()-2)/24,5),АТС!$A$41:$F$760,4)+VLOOKUP($A596+ROUND((COLUMN()-2)/24,5),'Расчет сбытовых надбавок'!$B$1537:'Расчет сбытовых надбавок'!$G$2280,3)</f>
        <v>228.05</v>
      </c>
      <c r="I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J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K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L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M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N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O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P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Q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R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S596" s="118">
        <f>VLOOKUP($A596+ROUND((COLUMN()-2)/24,5),АТС!$A$41:$F$760,4)+VLOOKUP($A596+ROUND((COLUMN()-2)/24,5),'Расчет сбытовых надбавок'!$B$1537:'Расчет сбытовых надбавок'!$G$2280,3)</f>
        <v>53.04</v>
      </c>
      <c r="T596" s="118">
        <f>VLOOKUP($A596+ROUND((COLUMN()-2)/24,5),АТС!$A$41:$F$760,4)+VLOOKUP($A596+ROUND((COLUMN()-2)/24,5),'Расчет сбытовых надбавок'!$B$1537:'Расчет сбытовых надбавок'!$G$2280,3)</f>
        <v>107.05000000000001</v>
      </c>
      <c r="U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V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W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X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Y596" s="118">
        <f>VLOOKUP($A596+ROUND((COLUMN()-2)/24,5),АТС!$A$41:$F$760,4)+VLOOKUP($A596+ROUND((COLUMN()-2)/24,5),'Расчет сбытовых надбавок'!$B$1537:'Расчет сбытовых надбавок'!$G$2280,3)</f>
        <v>0</v>
      </c>
    </row>
    <row r="597" spans="1:25" x14ac:dyDescent="0.2">
      <c r="A597" s="94">
        <f t="shared" si="16"/>
        <v>41591</v>
      </c>
      <c r="B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C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D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E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F597" s="118">
        <f>VLOOKUP($A597+ROUND((COLUMN()-2)/24,5),АТС!$A$41:$F$760,4)+VLOOKUP($A597+ROUND((COLUMN()-2)/24,5),'Расчет сбытовых надбавок'!$B$1537:'Расчет сбытовых надбавок'!$G$2280,3)</f>
        <v>21.19</v>
      </c>
      <c r="G597" s="118">
        <f>VLOOKUP($A597+ROUND((COLUMN()-2)/24,5),АТС!$A$41:$F$760,4)+VLOOKUP($A597+ROUND((COLUMN()-2)/24,5),'Расчет сбытовых надбавок'!$B$1537:'Расчет сбытовых надбавок'!$G$2280,3)</f>
        <v>151.69</v>
      </c>
      <c r="H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I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J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K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L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M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N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O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P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Q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R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S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T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U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V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W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X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Y597" s="118">
        <f>VLOOKUP($A597+ROUND((COLUMN()-2)/24,5),АТС!$A$41:$F$760,4)+VLOOKUP($A597+ROUND((COLUMN()-2)/24,5),'Расчет сбытовых надбавок'!$B$1537:'Расчет сбытовых надбавок'!$G$2280,3)</f>
        <v>0.01</v>
      </c>
    </row>
    <row r="598" spans="1:25" x14ac:dyDescent="0.2">
      <c r="A598" s="94">
        <f t="shared" si="16"/>
        <v>41592</v>
      </c>
      <c r="B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C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D598" s="118">
        <f>VLOOKUP($A598+ROUND((COLUMN()-2)/24,5),АТС!$A$41:$F$760,4)+VLOOKUP($A598+ROUND((COLUMN()-2)/24,5),'Расчет сбытовых надбавок'!$B$1537:'Расчет сбытовых надбавок'!$G$2280,3)</f>
        <v>139.34</v>
      </c>
      <c r="E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F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G598" s="118">
        <f>VLOOKUP($A598+ROUND((COLUMN()-2)/24,5),АТС!$A$41:$F$760,4)+VLOOKUP($A598+ROUND((COLUMN()-2)/24,5),'Расчет сбытовых надбавок'!$B$1537:'Расчет сбытовых надбавок'!$G$2280,3)</f>
        <v>56.379999999999995</v>
      </c>
      <c r="H598" s="118">
        <f>VLOOKUP($A598+ROUND((COLUMN()-2)/24,5),АТС!$A$41:$F$760,4)+VLOOKUP($A598+ROUND((COLUMN()-2)/24,5),'Расчет сбытовых надбавок'!$B$1537:'Расчет сбытовых надбавок'!$G$2280,3)</f>
        <v>421.02</v>
      </c>
      <c r="I598" s="118">
        <f>VLOOKUP($A598+ROUND((COLUMN()-2)/24,5),АТС!$A$41:$F$760,4)+VLOOKUP($A598+ROUND((COLUMN()-2)/24,5),'Расчет сбытовых надбавок'!$B$1537:'Расчет сбытовых надбавок'!$G$2280,3)</f>
        <v>51.24</v>
      </c>
      <c r="J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K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L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M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N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O598" s="118">
        <f>VLOOKUP($A598+ROUND((COLUMN()-2)/24,5),АТС!$A$41:$F$760,4)+VLOOKUP($A598+ROUND((COLUMN()-2)/24,5),'Расчет сбытовых надбавок'!$B$1537:'Расчет сбытовых надбавок'!$G$2280,3)</f>
        <v>0.01</v>
      </c>
      <c r="P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Q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R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S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T598" s="118">
        <f>VLOOKUP($A598+ROUND((COLUMN()-2)/24,5),АТС!$A$41:$F$760,4)+VLOOKUP($A598+ROUND((COLUMN()-2)/24,5),'Расчет сбытовых надбавок'!$B$1537:'Расчет сбытовых надбавок'!$G$2280,3)</f>
        <v>53.04</v>
      </c>
      <c r="U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V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W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X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Y598" s="118">
        <f>VLOOKUP($A598+ROUND((COLUMN()-2)/24,5),АТС!$A$41:$F$760,4)+VLOOKUP($A598+ROUND((COLUMN()-2)/24,5),'Расчет сбытовых надбавок'!$B$1537:'Расчет сбытовых надбавок'!$G$2280,3)</f>
        <v>0</v>
      </c>
    </row>
    <row r="599" spans="1:25" x14ac:dyDescent="0.2">
      <c r="A599" s="94">
        <f t="shared" si="16"/>
        <v>41593</v>
      </c>
      <c r="B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C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D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E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F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G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H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I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J599" s="118">
        <f>VLOOKUP($A599+ROUND((COLUMN()-2)/24,5),АТС!$A$41:$F$760,4)+VLOOKUP($A599+ROUND((COLUMN()-2)/24,5),'Расчет сбытовых надбавок'!$B$1537:'Расчет сбытовых надбавок'!$G$2280,3)</f>
        <v>0.01</v>
      </c>
      <c r="K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L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M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N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O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P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Q599" s="118">
        <f>VLOOKUP($A599+ROUND((COLUMN()-2)/24,5),АТС!$A$41:$F$760,4)+VLOOKUP($A599+ROUND((COLUMN()-2)/24,5),'Расчет сбытовых надбавок'!$B$1537:'Расчет сбытовых надбавок'!$G$2280,3)</f>
        <v>0.01</v>
      </c>
      <c r="R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S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T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U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V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W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X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Y599" s="118">
        <f>VLOOKUP($A599+ROUND((COLUMN()-2)/24,5),АТС!$A$41:$F$760,4)+VLOOKUP($A599+ROUND((COLUMN()-2)/24,5),'Расчет сбытовых надбавок'!$B$1537:'Расчет сбытовых надбавок'!$G$2280,3)</f>
        <v>0</v>
      </c>
    </row>
    <row r="600" spans="1:25" x14ac:dyDescent="0.2">
      <c r="A600" s="94">
        <f t="shared" si="16"/>
        <v>41594</v>
      </c>
      <c r="B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C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D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E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F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G600" s="118">
        <f>VLOOKUP($A600+ROUND((COLUMN()-2)/24,5),АТС!$A$41:$F$760,4)+VLOOKUP($A600+ROUND((COLUMN()-2)/24,5),'Расчет сбытовых надбавок'!$B$1537:'Расчет сбытовых надбавок'!$G$2280,3)</f>
        <v>11.48</v>
      </c>
      <c r="H600" s="118">
        <f>VLOOKUP($A600+ROUND((COLUMN()-2)/24,5),АТС!$A$41:$F$760,4)+VLOOKUP($A600+ROUND((COLUMN()-2)/24,5),'Расчет сбытовых надбавок'!$B$1537:'Расчет сбытовых надбавок'!$G$2280,3)</f>
        <v>151.51</v>
      </c>
      <c r="I600" s="118">
        <f>VLOOKUP($A600+ROUND((COLUMN()-2)/24,5),АТС!$A$41:$F$760,4)+VLOOKUP($A600+ROUND((COLUMN()-2)/24,5),'Расчет сбытовых надбавок'!$B$1537:'Расчет сбытовых надбавок'!$G$2280,3)</f>
        <v>161.06</v>
      </c>
      <c r="J600" s="118">
        <f>VLOOKUP($A600+ROUND((COLUMN()-2)/24,5),АТС!$A$41:$F$760,4)+VLOOKUP($A600+ROUND((COLUMN()-2)/24,5),'Расчет сбытовых надбавок'!$B$1537:'Расчет сбытовых надбавок'!$G$2280,3)</f>
        <v>161.42000000000002</v>
      </c>
      <c r="K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L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M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N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O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P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Q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R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S600" s="118">
        <f>VLOOKUP($A600+ROUND((COLUMN()-2)/24,5),АТС!$A$41:$F$760,4)+VLOOKUP($A600+ROUND((COLUMN()-2)/24,5),'Расчет сбытовых надбавок'!$B$1537:'Расчет сбытовых надбавок'!$G$2280,3)</f>
        <v>180.67</v>
      </c>
      <c r="T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U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V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W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X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Y600" s="118">
        <f>VLOOKUP($A600+ROUND((COLUMN()-2)/24,5),АТС!$A$41:$F$760,4)+VLOOKUP($A600+ROUND((COLUMN()-2)/24,5),'Расчет сбытовых надбавок'!$B$1537:'Расчет сбытовых надбавок'!$G$2280,3)</f>
        <v>0</v>
      </c>
    </row>
    <row r="601" spans="1:25" x14ac:dyDescent="0.2">
      <c r="A601" s="94">
        <f t="shared" si="16"/>
        <v>41595</v>
      </c>
      <c r="B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VLOOKUP($A601+ROUND((COLUMN()-2)/24,5),АТС!$A$41:$F$760,4)+VLOOKUP($A601+ROUND((COLUMN()-2)/24,5),'Расчет сбытовых надбавок'!$B$1537:'Расчет сбытовых надбавок'!$G$2280,3)</f>
        <v>23.41</v>
      </c>
      <c r="K601" s="118">
        <f>VLOOKUP($A601+ROUND((COLUMN()-2)/24,5),АТС!$A$41:$F$760,4)+VLOOKUP($A601+ROUND((COLUMN()-2)/24,5),'Расчет сбытовых надбавок'!$B$1537:'Расчет сбытовых надбавок'!$G$2280,3)</f>
        <v>202.60999999999999</v>
      </c>
      <c r="L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VLOOKUP($A601+ROUND((COLUMN()-2)/24,5),АТС!$A$41:$F$760,4)+VLOOKUP($A601+ROUND((COLUMN()-2)/24,5),'Расчет сбытовых надбавок'!$B$1537:'Расчет сбытовых надбавок'!$G$2280,3)</f>
        <v>35.299999999999997</v>
      </c>
      <c r="T601" s="118">
        <f>VLOOKUP($A601+ROUND((COLUMN()-2)/24,5),АТС!$A$41:$F$760,4)+VLOOKUP($A601+ROUND((COLUMN()-2)/24,5),'Расчет сбытовых надбавок'!$B$1537:'Расчет сбытовых надбавок'!$G$2280,3)</f>
        <v>1.77</v>
      </c>
      <c r="U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VLOOKUP($A601+ROUND((COLUMN()-2)/24,5),АТС!$A$41:$F$760,4)+VLOOKUP($A601+ROUND((COLUMN()-2)/24,5),'Расчет сбытовых надбавок'!$B$1537:'Расчет сбытовых надбавок'!$G$2280,3)</f>
        <v>0</v>
      </c>
    </row>
    <row r="602" spans="1:25" x14ac:dyDescent="0.2">
      <c r="A602" s="94">
        <f t="shared" si="16"/>
        <v>41596</v>
      </c>
      <c r="B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VLOOKUP($A602+ROUND((COLUMN()-2)/24,5),АТС!$A$41:$F$760,4)+VLOOKUP($A602+ROUND((COLUMN()-2)/24,5),'Расчет сбытовых надбавок'!$B$1537:'Расчет сбытовых надбавок'!$G$2280,3)</f>
        <v>0.01</v>
      </c>
      <c r="D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H602" s="118">
        <f>VLOOKUP($A602+ROUND((COLUMN()-2)/24,5),АТС!$A$41:$F$760,4)+VLOOKUP($A602+ROUND((COLUMN()-2)/24,5),'Расчет сбытовых надбавок'!$B$1537:'Расчет сбытовых надбавок'!$G$2280,3)</f>
        <v>85.47</v>
      </c>
      <c r="I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J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VLOOKUP($A602+ROUND((COLUMN()-2)/24,5),АТС!$A$41:$F$760,4)+VLOOKUP($A602+ROUND((COLUMN()-2)/24,5),'Расчет сбытовых надбавок'!$B$1537:'Расчет сбытовых надбавок'!$G$2280,3)</f>
        <v>0.01</v>
      </c>
      <c r="N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VLOOKUP($A602+ROUND((COLUMN()-2)/24,5),АТС!$A$41:$F$760,4)+VLOOKUP($A602+ROUND((COLUMN()-2)/24,5),'Расчет сбытовых надбавок'!$B$1537:'Расчет сбытовых надбавок'!$G$2280,3)</f>
        <v>96.99</v>
      </c>
      <c r="Q602" s="118">
        <f>VLOOKUP($A602+ROUND((COLUMN()-2)/24,5),АТС!$A$41:$F$760,4)+VLOOKUP($A602+ROUND((COLUMN()-2)/24,5),'Расчет сбытовых надбавок'!$B$1537:'Расчет сбытовых надбавок'!$G$2280,3)</f>
        <v>9.32</v>
      </c>
      <c r="R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VLOOKUP($A602+ROUND((COLUMN()-2)/24,5),АТС!$A$41:$F$760,4)+VLOOKUP($A602+ROUND((COLUMN()-2)/24,5),'Расчет сбытовых надбавок'!$B$1537:'Расчет сбытовых надбавок'!$G$2280,3)</f>
        <v>83.86</v>
      </c>
      <c r="T602" s="118">
        <f>VLOOKUP($A602+ROUND((COLUMN()-2)/24,5),АТС!$A$41:$F$760,4)+VLOOKUP($A602+ROUND((COLUMN()-2)/24,5),'Расчет сбытовых надбавок'!$B$1537:'Расчет сбытовых надбавок'!$G$2280,3)</f>
        <v>897.29</v>
      </c>
      <c r="U602" s="118">
        <f>VLOOKUP($A602+ROUND((COLUMN()-2)/24,5),АТС!$A$41:$F$760,4)+VLOOKUP($A602+ROUND((COLUMN()-2)/24,5),'Расчет сбытовых надбавок'!$B$1537:'Расчет сбытовых надбавок'!$G$2280,3)</f>
        <v>1305.6500000000001</v>
      </c>
      <c r="V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VLOOKUP($A602+ROUND((COLUMN()-2)/24,5),АТС!$A$41:$F$760,4)+VLOOKUP($A602+ROUND((COLUMN()-2)/24,5),'Расчет сбытовых надбавок'!$B$1537:'Расчет сбытовых надбавок'!$G$2280,3)</f>
        <v>0</v>
      </c>
    </row>
    <row r="603" spans="1:25" x14ac:dyDescent="0.2">
      <c r="A603" s="94">
        <f t="shared" si="16"/>
        <v>41597</v>
      </c>
      <c r="B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VLOOKUP($A603+ROUND((COLUMN()-2)/24,5),АТС!$A$41:$F$760,4)+VLOOKUP($A603+ROUND((COLUMN()-2)/24,5),'Расчет сбытовых надбавок'!$B$1537:'Расчет сбытовых надбавок'!$G$2280,3)</f>
        <v>6.71</v>
      </c>
      <c r="G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H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I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K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L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VLOOKUP($A603+ROUND((COLUMN()-2)/24,5),АТС!$A$41:$F$760,4)+VLOOKUP($A603+ROUND((COLUMN()-2)/24,5),'Расчет сбытовых надбавок'!$B$1537:'Расчет сбытовых надбавок'!$G$2280,3)</f>
        <v>0.01</v>
      </c>
      <c r="O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VLOOKUP($A603+ROUND((COLUMN()-2)/24,5),АТС!$A$41:$F$760,4)+VLOOKUP($A603+ROUND((COLUMN()-2)/24,5),'Расчет сбытовых надбавок'!$B$1537:'Расчет сбытовых надбавок'!$G$2280,3)</f>
        <v>130.86000000000001</v>
      </c>
      <c r="T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VLOOKUP($A603+ROUND((COLUMN()-2)/24,5),АТС!$A$41:$F$760,4)+VLOOKUP($A603+ROUND((COLUMN()-2)/24,5),'Расчет сбытовых надбавок'!$B$1537:'Расчет сбытовых надбавок'!$G$2280,3)</f>
        <v>50.26</v>
      </c>
      <c r="V603" s="118">
        <f>VLOOKUP($A603+ROUND((COLUMN()-2)/24,5),АТС!$A$41:$F$760,4)+VLOOKUP($A603+ROUND((COLUMN()-2)/24,5),'Расчет сбытовых надбавок'!$B$1537:'Расчет сбытовых надбавок'!$G$2280,3)</f>
        <v>30.479999999999997</v>
      </c>
      <c r="W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VLOOKUP($A603+ROUND((COLUMN()-2)/24,5),АТС!$A$41:$F$760,4)+VLOOKUP($A603+ROUND((COLUMN()-2)/24,5),'Расчет сбытовых надбавок'!$B$1537:'Расчет сбытовых надбавок'!$G$2280,3)</f>
        <v>0.41000000000000003</v>
      </c>
      <c r="Y603" s="118">
        <f>VLOOKUP($A603+ROUND((COLUMN()-2)/24,5),АТС!$A$41:$F$760,4)+VLOOKUP($A603+ROUND((COLUMN()-2)/24,5),'Расчет сбытовых надбавок'!$B$1537:'Расчет сбытовых надбавок'!$G$2280,3)</f>
        <v>138.30000000000001</v>
      </c>
    </row>
    <row r="604" spans="1:25" x14ac:dyDescent="0.2">
      <c r="A604" s="94">
        <f t="shared" si="16"/>
        <v>41598</v>
      </c>
      <c r="B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VLOOKUP($A604+ROUND((COLUMN()-2)/24,5),АТС!$A$41:$F$760,4)+VLOOKUP($A604+ROUND((COLUMN()-2)/24,5),'Расчет сбытовых надбавок'!$B$1537:'Расчет сбытовых надбавок'!$G$2280,3)</f>
        <v>195.39999999999998</v>
      </c>
      <c r="F604" s="118">
        <f>VLOOKUP($A604+ROUND((COLUMN()-2)/24,5),АТС!$A$41:$F$760,4)+VLOOKUP($A604+ROUND((COLUMN()-2)/24,5),'Расчет сбытовых надбавок'!$B$1537:'Расчет сбытовых надбавок'!$G$2280,3)</f>
        <v>49.85</v>
      </c>
      <c r="G604" s="118">
        <f>VLOOKUP($A604+ROUND((COLUMN()-2)/24,5),АТС!$A$41:$F$760,4)+VLOOKUP($A604+ROUND((COLUMN()-2)/24,5),'Расчет сбытовых надбавок'!$B$1537:'Расчет сбытовых надбавок'!$G$2280,3)</f>
        <v>113.66999999999999</v>
      </c>
      <c r="H604" s="118">
        <f>VLOOKUP($A604+ROUND((COLUMN()-2)/24,5),АТС!$A$41:$F$760,4)+VLOOKUP($A604+ROUND((COLUMN()-2)/24,5),'Расчет сбытовых надбавок'!$B$1537:'Расчет сбытовых надбавок'!$G$2280,3)</f>
        <v>390.48</v>
      </c>
      <c r="I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J604" s="118">
        <f>VLOOKUP($A604+ROUND((COLUMN()-2)/24,5),АТС!$A$41:$F$760,4)+VLOOKUP($A604+ROUND((COLUMN()-2)/24,5),'Расчет сбытовых надбавок'!$B$1537:'Расчет сбытовых надбавок'!$G$2280,3)</f>
        <v>0.01</v>
      </c>
      <c r="K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T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VLOOKUP($A604+ROUND((COLUMN()-2)/24,5),АТС!$A$41:$F$760,4)+VLOOKUP($A604+ROUND((COLUMN()-2)/24,5),'Расчет сбытовых надбавок'!$B$1537:'Расчет сбытовых надбавок'!$G$2280,3)</f>
        <v>0.01</v>
      </c>
      <c r="Y604" s="118">
        <f>VLOOKUP($A604+ROUND((COLUMN()-2)/24,5),АТС!$A$41:$F$760,4)+VLOOKUP($A604+ROUND((COLUMN()-2)/24,5),'Расчет сбытовых надбавок'!$B$1537:'Расчет сбытовых надбавок'!$G$2280,3)</f>
        <v>0</v>
      </c>
    </row>
    <row r="605" spans="1:25" x14ac:dyDescent="0.2">
      <c r="A605" s="94">
        <f t="shared" si="16"/>
        <v>41599</v>
      </c>
      <c r="B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I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J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K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VLOOKUP($A605+ROUND((COLUMN()-2)/24,5),АТС!$A$41:$F$760,4)+VLOOKUP($A605+ROUND((COLUMN()-2)/24,5),'Расчет сбытовых надбавок'!$B$1537:'Расчет сбытовых надбавок'!$G$2280,3)</f>
        <v>0.01</v>
      </c>
      <c r="X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VLOOKUP($A605+ROUND((COLUMN()-2)/24,5),АТС!$A$41:$F$760,4)+VLOOKUP($A605+ROUND((COLUMN()-2)/24,5),'Расчет сбытовых надбавок'!$B$1537:'Расчет сбытовых надбавок'!$G$2280,3)</f>
        <v>0</v>
      </c>
    </row>
    <row r="606" spans="1:25" x14ac:dyDescent="0.2">
      <c r="A606" s="94">
        <f t="shared" si="16"/>
        <v>41600</v>
      </c>
      <c r="B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VLOOKUP($A606+ROUND((COLUMN()-2)/24,5),АТС!$A$41:$F$760,4)+VLOOKUP($A606+ROUND((COLUMN()-2)/24,5),'Расчет сбытовых надбавок'!$B$1537:'Расчет сбытовых надбавок'!$G$2280,3)</f>
        <v>140.24</v>
      </c>
      <c r="I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J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K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VLOOKUP($A606+ROUND((COLUMN()-2)/24,5),АТС!$A$41:$F$760,4)+VLOOKUP($A606+ROUND((COLUMN()-2)/24,5),'Расчет сбытовых надбавок'!$B$1537:'Расчет сбытовых надбавок'!$G$2280,3)</f>
        <v>0</v>
      </c>
    </row>
    <row r="607" spans="1:25" x14ac:dyDescent="0.2">
      <c r="A607" s="94">
        <f t="shared" si="16"/>
        <v>41601</v>
      </c>
      <c r="B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VLOOKUP($A607+ROUND((COLUMN()-2)/24,5),АТС!$A$41:$F$760,4)+VLOOKUP($A607+ROUND((COLUMN()-2)/24,5),'Расчет сбытовых надбавок'!$B$1537:'Расчет сбытовых надбавок'!$G$2280,3)</f>
        <v>0.68</v>
      </c>
      <c r="H607" s="118">
        <f>VLOOKUP($A607+ROUND((COLUMN()-2)/24,5),АТС!$A$41:$F$760,4)+VLOOKUP($A607+ROUND((COLUMN()-2)/24,5),'Расчет сбытовых надбавок'!$B$1537:'Расчет сбытовых надбавок'!$G$2280,3)</f>
        <v>53.179999999999993</v>
      </c>
      <c r="I607" s="118">
        <f>VLOOKUP($A607+ROUND((COLUMN()-2)/24,5),АТС!$A$41:$F$760,4)+VLOOKUP($A607+ROUND((COLUMN()-2)/24,5),'Расчет сбытовых надбавок'!$B$1537:'Расчет сбытовых надбавок'!$G$2280,3)</f>
        <v>26.02</v>
      </c>
      <c r="J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VLOOKUP($A607+ROUND((COLUMN()-2)/24,5),АТС!$A$41:$F$760,4)+VLOOKUP($A607+ROUND((COLUMN()-2)/24,5),'Расчет сбытовых надбавок'!$B$1537:'Расчет сбытовых надбавок'!$G$2280,3)</f>
        <v>28.07</v>
      </c>
      <c r="S607" s="118">
        <f>VLOOKUP($A607+ROUND((COLUMN()-2)/24,5),АТС!$A$41:$F$760,4)+VLOOKUP($A607+ROUND((COLUMN()-2)/24,5),'Расчет сбытовых надбавок'!$B$1537:'Расчет сбытовых надбавок'!$G$2280,3)</f>
        <v>105.92</v>
      </c>
      <c r="T607" s="118">
        <f>VLOOKUP($A607+ROUND((COLUMN()-2)/24,5),АТС!$A$41:$F$760,4)+VLOOKUP($A607+ROUND((COLUMN()-2)/24,5),'Расчет сбытовых надбавок'!$B$1537:'Расчет сбытовых надбавок'!$G$2280,3)</f>
        <v>44.74</v>
      </c>
      <c r="U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V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VLOOKUP($A607+ROUND((COLUMN()-2)/24,5),АТС!$A$41:$F$760,4)+VLOOKUP($A607+ROUND((COLUMN()-2)/24,5),'Расчет сбытовых надбавок'!$B$1537:'Расчет сбытовых надбавок'!$G$2280,3)</f>
        <v>0</v>
      </c>
    </row>
    <row r="608" spans="1:25" x14ac:dyDescent="0.2">
      <c r="A608" s="94">
        <f t="shared" si="16"/>
        <v>41602</v>
      </c>
      <c r="B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G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H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I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J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K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VLOOKUP($A608+ROUND((COLUMN()-2)/24,5),АТС!$A$41:$F$760,4)+VLOOKUP($A608+ROUND((COLUMN()-2)/24,5),'Расчет сбытовых надбавок'!$B$1537:'Расчет сбытовых надбавок'!$G$2280,3)</f>
        <v>34.049999999999997</v>
      </c>
      <c r="T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V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VLOOKUP($A608+ROUND((COLUMN()-2)/24,5),АТС!$A$41:$F$760,4)+VLOOKUP($A608+ROUND((COLUMN()-2)/24,5),'Расчет сбытовых надбавок'!$B$1537:'Расчет сбытовых надбавок'!$G$2280,3)</f>
        <v>0</v>
      </c>
    </row>
    <row r="609" spans="1:27" x14ac:dyDescent="0.2">
      <c r="A609" s="94">
        <f t="shared" si="16"/>
        <v>41603</v>
      </c>
      <c r="B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H609" s="118">
        <f>VLOOKUP($A609+ROUND((COLUMN()-2)/24,5),АТС!$A$41:$F$760,4)+VLOOKUP($A609+ROUND((COLUMN()-2)/24,5),'Расчет сбытовых надбавок'!$B$1537:'Расчет сбытовых надбавок'!$G$2280,3)</f>
        <v>161.06</v>
      </c>
      <c r="I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J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VLOOKUP($A609+ROUND((COLUMN()-2)/24,5),АТС!$A$41:$F$760,4)+VLOOKUP($A609+ROUND((COLUMN()-2)/24,5),'Расчет сбытовых надбавок'!$B$1537:'Расчет сбытовых надбавок'!$G$2280,3)</f>
        <v>0</v>
      </c>
    </row>
    <row r="610" spans="1:27" x14ac:dyDescent="0.2">
      <c r="A610" s="94">
        <f t="shared" si="16"/>
        <v>41604</v>
      </c>
      <c r="B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VLOOKUP($A610+ROUND((COLUMN()-2)/24,5),АТС!$A$41:$F$760,4)+VLOOKUP($A610+ROUND((COLUMN()-2)/24,5),'Расчет сбытовых надбавок'!$B$1537:'Расчет сбытовых надбавок'!$G$2280,3)</f>
        <v>1.36</v>
      </c>
      <c r="H610" s="118">
        <f>VLOOKUP($A610+ROUND((COLUMN()-2)/24,5),АТС!$A$41:$F$760,4)+VLOOKUP($A610+ROUND((COLUMN()-2)/24,5),'Расчет сбытовых надбавок'!$B$1537:'Расчет сбытовых надбавок'!$G$2280,3)</f>
        <v>214.25</v>
      </c>
      <c r="I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J610" s="118">
        <f>VLOOKUP($A610+ROUND((COLUMN()-2)/24,5),АТС!$A$41:$F$760,4)+VLOOKUP($A610+ROUND((COLUMN()-2)/24,5),'Расчет сбытовых надбавок'!$B$1537:'Расчет сбытовых надбавок'!$G$2280,3)</f>
        <v>29.490000000000002</v>
      </c>
      <c r="K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VLOOKUP($A610+ROUND((COLUMN()-2)/24,5),АТС!$A$41:$F$760,4)+VLOOKUP($A610+ROUND((COLUMN()-2)/24,5),'Расчет сбытовых надбавок'!$B$1537:'Расчет сбытовых надбавок'!$G$2280,3)</f>
        <v>0.01</v>
      </c>
      <c r="P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VLOOKUP($A610+ROUND((COLUMN()-2)/24,5),АТС!$A$41:$F$760,4)+VLOOKUP($A610+ROUND((COLUMN()-2)/24,5),'Расчет сбытовых надбавок'!$B$1537:'Расчет сбытовых надбавок'!$G$2280,3)</f>
        <v>0.01</v>
      </c>
      <c r="R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VLOOKUP($A610+ROUND((COLUMN()-2)/24,5),АТС!$A$41:$F$760,4)+VLOOKUP($A610+ROUND((COLUMN()-2)/24,5),'Расчет сбытовых надбавок'!$B$1537:'Расчет сбытовых надбавок'!$G$2280,3)</f>
        <v>0.04</v>
      </c>
      <c r="T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VLOOKUP($A610+ROUND((COLUMN()-2)/24,5),АТС!$A$41:$F$760,4)+VLOOKUP($A610+ROUND((COLUMN()-2)/24,5),'Расчет сбытовых надбавок'!$B$1537:'Расчет сбытовых надбавок'!$G$2280,3)</f>
        <v>490.78999999999996</v>
      </c>
      <c r="V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VLOOKUP($A610+ROUND((COLUMN()-2)/24,5),АТС!$A$41:$F$760,4)+VLOOKUP($A610+ROUND((COLUMN()-2)/24,5),'Расчет сбытовых надбавок'!$B$1537:'Расчет сбытовых надбавок'!$G$2280,3)</f>
        <v>0</v>
      </c>
    </row>
    <row r="611" spans="1:27" x14ac:dyDescent="0.2">
      <c r="A611" s="94">
        <f t="shared" si="16"/>
        <v>41605</v>
      </c>
      <c r="B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VLOOKUP($A611+ROUND((COLUMN()-2)/24,5),АТС!$A$41:$F$760,4)+VLOOKUP($A611+ROUND((COLUMN()-2)/24,5),'Расчет сбытовых надбавок'!$B$1537:'Расчет сбытовых надбавок'!$G$2280,3)</f>
        <v>52.89</v>
      </c>
      <c r="H611" s="118">
        <f>VLOOKUP($A611+ROUND((COLUMN()-2)/24,5),АТС!$A$41:$F$760,4)+VLOOKUP($A611+ROUND((COLUMN()-2)/24,5),'Расчет сбытовых надбавок'!$B$1537:'Расчет сбытовых надбавок'!$G$2280,3)</f>
        <v>141.92000000000002</v>
      </c>
      <c r="I611" s="118">
        <f>VLOOKUP($A611+ROUND((COLUMN()-2)/24,5),АТС!$A$41:$F$760,4)+VLOOKUP($A611+ROUND((COLUMN()-2)/24,5),'Расчет сбытовых надбавок'!$B$1537:'Расчет сбытовых надбавок'!$G$2280,3)</f>
        <v>8.01</v>
      </c>
      <c r="J611" s="118">
        <f>VLOOKUP($A611+ROUND((COLUMN()-2)/24,5),АТС!$A$41:$F$760,4)+VLOOKUP($A611+ROUND((COLUMN()-2)/24,5),'Расчет сбытовых надбавок'!$B$1537:'Расчет сбытовых надбавок'!$G$2280,3)</f>
        <v>70.63</v>
      </c>
      <c r="K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VLOOKUP($A611+ROUND((COLUMN()-2)/24,5),АТС!$A$41:$F$760,4)+VLOOKUP($A611+ROUND((COLUMN()-2)/24,5),'Расчет сбытовых надбавок'!$B$1537:'Расчет сбытовых надбавок'!$G$2280,3)</f>
        <v>101.41</v>
      </c>
      <c r="T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W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VLOOKUP($A611+ROUND((COLUMN()-2)/24,5),АТС!$A$41:$F$760,4)+VLOOKUP($A611+ROUND((COLUMN()-2)/24,5),'Расчет сбытовых надбавок'!$B$1537:'Расчет сбытовых надбавок'!$G$2280,3)</f>
        <v>0</v>
      </c>
    </row>
    <row r="612" spans="1:27" x14ac:dyDescent="0.2">
      <c r="A612" s="94">
        <f t="shared" si="16"/>
        <v>41606</v>
      </c>
      <c r="B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VLOOKUP($A612+ROUND((COLUMN()-2)/24,5),АТС!$A$41:$F$760,4)+VLOOKUP($A612+ROUND((COLUMN()-2)/24,5),'Расчет сбытовых надбавок'!$B$1537:'Расчет сбытовых надбавок'!$G$2280,3)</f>
        <v>119.06</v>
      </c>
      <c r="H612" s="118">
        <f>VLOOKUP($A612+ROUND((COLUMN()-2)/24,5),АТС!$A$41:$F$760,4)+VLOOKUP($A612+ROUND((COLUMN()-2)/24,5),'Расчет сбытовых надбавок'!$B$1537:'Расчет сбытовых надбавок'!$G$2280,3)</f>
        <v>179.72</v>
      </c>
      <c r="I612" s="118">
        <f>VLOOKUP($A612+ROUND((COLUMN()-2)/24,5),АТС!$A$41:$F$760,4)+VLOOKUP($A612+ROUND((COLUMN()-2)/24,5),'Расчет сбытовых надбавок'!$B$1537:'Расчет сбытовых надбавок'!$G$2280,3)</f>
        <v>31.1</v>
      </c>
      <c r="J612" s="118">
        <f>VLOOKUP($A612+ROUND((COLUMN()-2)/24,5),АТС!$A$41:$F$760,4)+VLOOKUP($A612+ROUND((COLUMN()-2)/24,5),'Расчет сбытовых надбавок'!$B$1537:'Расчет сбытовых надбавок'!$G$2280,3)</f>
        <v>0.73</v>
      </c>
      <c r="K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L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Q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VLOOKUP($A612+ROUND((COLUMN()-2)/24,5),АТС!$A$41:$F$760,4)+VLOOKUP($A612+ROUND((COLUMN()-2)/24,5),'Расчет сбытовых надбавок'!$B$1537:'Расчет сбытовых надбавок'!$G$2280,3)</f>
        <v>17.75</v>
      </c>
      <c r="T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U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V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W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VLOOKUP($A612+ROUND((COLUMN()-2)/24,5),АТС!$A$41:$F$760,4)+VLOOKUP($A612+ROUND((COLUMN()-2)/24,5),'Расчет сбытовых надбавок'!$B$1537:'Расчет сбытовых надбавок'!$G$2280,3)</f>
        <v>0.01</v>
      </c>
    </row>
    <row r="613" spans="1:27" x14ac:dyDescent="0.2">
      <c r="A613" s="94">
        <f t="shared" si="16"/>
        <v>41607</v>
      </c>
      <c r="B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VLOOKUP($A613+ROUND((COLUMN()-2)/24,5),АТС!$A$41:$F$760,4)+VLOOKUP($A613+ROUND((COLUMN()-2)/24,5),'Расчет сбытовых надбавок'!$B$1537:'Расчет сбытовых надбавок'!$G$2280,3)</f>
        <v>0.01</v>
      </c>
      <c r="D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VLOOKUP($A613+ROUND((COLUMN()-2)/24,5),АТС!$A$41:$F$760,4)+VLOOKUP($A613+ROUND((COLUMN()-2)/24,5),'Расчет сбытовых надбавок'!$B$1537:'Расчет сбытовых надбавок'!$G$2280,3)</f>
        <v>29.17</v>
      </c>
      <c r="H613" s="118">
        <f>VLOOKUP($A613+ROUND((COLUMN()-2)/24,5),АТС!$A$41:$F$760,4)+VLOOKUP($A613+ROUND((COLUMN()-2)/24,5),'Расчет сбытовых надбавок'!$B$1537:'Расчет сбытовых надбавок'!$G$2280,3)</f>
        <v>214.68</v>
      </c>
      <c r="I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J613" s="118">
        <f>VLOOKUP($A613+ROUND((COLUMN()-2)/24,5),АТС!$A$41:$F$760,4)+VLOOKUP($A613+ROUND((COLUMN()-2)/24,5),'Расчет сбытовых надбавок'!$B$1537:'Расчет сбытовых надбавок'!$G$2280,3)</f>
        <v>0.05</v>
      </c>
      <c r="K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L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VLOOKUP($A613+ROUND((COLUMN()-2)/24,5),АТС!$A$41:$F$760,4)+VLOOKUP($A613+ROUND((COLUMN()-2)/24,5),'Расчет сбытовых надбавок'!$B$1537:'Расчет сбытовых надбавок'!$G$2280,3)</f>
        <v>88.35</v>
      </c>
      <c r="T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VLOOKUP($A613+ROUND((COLUMN()-2)/24,5),АТС!$A$41:$F$760,4)+VLOOKUP($A613+ROUND((COLUMN()-2)/24,5),'Расчет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94">
        <f t="shared" si="16"/>
        <v>41608</v>
      </c>
      <c r="B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H614" s="118">
        <f>VLOOKUP($A614+ROUND((COLUMN()-2)/24,5),АТС!$A$41:$F$760,4)+VLOOKUP($A614+ROUND((COLUMN()-2)/24,5),'Расчет сбытовых надбавок'!$B$1537:'Расчет сбытовых надбавок'!$G$2280,3)</f>
        <v>17.149999999999999</v>
      </c>
      <c r="I614" s="118">
        <f>VLOOKUP($A614+ROUND((COLUMN()-2)/24,5),АТС!$A$41:$F$760,4)+VLOOKUP($A614+ROUND((COLUMN()-2)/24,5),'Расчет сбытовых надбавок'!$B$1537:'Расчет сбытовых надбавок'!$G$2280,3)</f>
        <v>232.59</v>
      </c>
      <c r="J614" s="118">
        <f>VLOOKUP($A614+ROUND((COLUMN()-2)/24,5),АТС!$A$41:$F$760,4)+VLOOKUP($A614+ROUND((COLUMN()-2)/24,5),'Расчет сбытовых надбавок'!$B$1537:'Расчет сбытовых надбавок'!$G$2280,3)</f>
        <v>11.3</v>
      </c>
      <c r="K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VLOOKUP($A614+ROUND((COLUMN()-2)/24,5),АТС!$A$41:$F$760,4)+VLOOKUP($A614+ROUND((COLUMN()-2)/24,5),'Расчет сбытовых надбавок'!$B$1537:'Расчет сбытовых надбавок'!$G$2280,3)</f>
        <v>13.19</v>
      </c>
      <c r="Q614" s="118">
        <f>VLOOKUP($A614+ROUND((COLUMN()-2)/24,5),АТС!$A$41:$F$760,4)+VLOOKUP($A614+ROUND((COLUMN()-2)/24,5),'Расчет сбытовых надбавок'!$B$1537:'Расчет сбытовых надбавок'!$G$2280,3)</f>
        <v>11.17</v>
      </c>
      <c r="R614" s="118">
        <f>VLOOKUP($A614+ROUND((COLUMN()-2)/24,5),АТС!$A$41:$F$760,4)+VLOOKUP($A614+ROUND((COLUMN()-2)/24,5),'Расчет сбытовых надбавок'!$B$1537:'Расчет сбытовых надбавок'!$G$2280,3)</f>
        <v>2.9899999999999998</v>
      </c>
      <c r="S614" s="118">
        <f>VLOOKUP($A614+ROUND((COLUMN()-2)/24,5),АТС!$A$41:$F$760,4)+VLOOKUP($A614+ROUND((COLUMN()-2)/24,5),'Расчет сбытовых надбавок'!$B$1537:'Расчет сбытовых надбавок'!$G$2280,3)</f>
        <v>55.169999999999995</v>
      </c>
      <c r="T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VLOOKUP($A614+ROUND((COLUMN()-2)/24,5),АТС!$A$41:$F$760,4)+VLOOKUP($A614+ROUND((COLUMN()-2)/24,5),'Расчет сбытовых надбавок'!$B$1537:'Расчет сбытовых надбавок'!$G$2280,3)</f>
        <v>0</v>
      </c>
    </row>
    <row r="615" spans="1:27" x14ac:dyDescent="0.2">
      <c r="A615" s="106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7"/>
    </row>
    <row r="616" spans="1:27" x14ac:dyDescent="0.25">
      <c r="A616" s="102" t="s">
        <v>160</v>
      </c>
      <c r="B616" s="93"/>
      <c r="C616" s="93"/>
      <c r="D616" s="93"/>
    </row>
    <row r="617" spans="1:27" ht="12.75" customHeight="1" x14ac:dyDescent="0.2">
      <c r="A617" s="165" t="s">
        <v>50</v>
      </c>
      <c r="B617" s="168" t="s">
        <v>163</v>
      </c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70"/>
    </row>
    <row r="618" spans="1:27" ht="12.75" customHeight="1" x14ac:dyDescent="0.2">
      <c r="A618" s="166"/>
      <c r="B618" s="171"/>
      <c r="C618" s="172"/>
      <c r="D618" s="172"/>
      <c r="E618" s="172"/>
      <c r="F618" s="172"/>
      <c r="G618" s="172"/>
      <c r="H618" s="172"/>
      <c r="I618" s="172"/>
      <c r="J618" s="172"/>
      <c r="K618" s="17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3"/>
    </row>
    <row r="619" spans="1:27" s="135" customFormat="1" ht="12.75" customHeight="1" x14ac:dyDescent="0.2">
      <c r="A619" s="166"/>
      <c r="B619" s="206" t="s">
        <v>132</v>
      </c>
      <c r="C619" s="202" t="s">
        <v>133</v>
      </c>
      <c r="D619" s="202" t="s">
        <v>134</v>
      </c>
      <c r="E619" s="202" t="s">
        <v>135</v>
      </c>
      <c r="F619" s="202" t="s">
        <v>136</v>
      </c>
      <c r="G619" s="202" t="s">
        <v>137</v>
      </c>
      <c r="H619" s="202" t="s">
        <v>138</v>
      </c>
      <c r="I619" s="202" t="s">
        <v>139</v>
      </c>
      <c r="J619" s="202" t="s">
        <v>140</v>
      </c>
      <c r="K619" s="202" t="s">
        <v>141</v>
      </c>
      <c r="L619" s="202" t="s">
        <v>142</v>
      </c>
      <c r="M619" s="202" t="s">
        <v>143</v>
      </c>
      <c r="N619" s="204" t="s">
        <v>144</v>
      </c>
      <c r="O619" s="202" t="s">
        <v>145</v>
      </c>
      <c r="P619" s="202" t="s">
        <v>146</v>
      </c>
      <c r="Q619" s="202" t="s">
        <v>147</v>
      </c>
      <c r="R619" s="202" t="s">
        <v>148</v>
      </c>
      <c r="S619" s="202" t="s">
        <v>149</v>
      </c>
      <c r="T619" s="202" t="s">
        <v>150</v>
      </c>
      <c r="U619" s="202" t="s">
        <v>151</v>
      </c>
      <c r="V619" s="202" t="s">
        <v>152</v>
      </c>
      <c r="W619" s="202" t="s">
        <v>153</v>
      </c>
      <c r="X619" s="202" t="s">
        <v>154</v>
      </c>
      <c r="Y619" s="202" t="s">
        <v>155</v>
      </c>
    </row>
    <row r="620" spans="1:27" s="135" customFormat="1" ht="11.25" customHeight="1" x14ac:dyDescent="0.2">
      <c r="A620" s="167"/>
      <c r="B620" s="207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5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</row>
    <row r="621" spans="1:27" ht="15.75" customHeight="1" x14ac:dyDescent="0.2">
      <c r="A621" s="94">
        <f>A585</f>
        <v>41579</v>
      </c>
      <c r="B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C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D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E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F621" s="11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G621" s="118">
        <f>VLOOKUP($A621+ROUND((COLUMN()-2)/24,5),АТС!$A$41:$F$760,4)+VLOOKUP($A621+ROUND((COLUMN()-2)/24,5),'Расчет сбытовых надбавок'!$B$1537:'Расчет сбытовых надбавок'!$G$2280,4)</f>
        <v>191.96</v>
      </c>
      <c r="H621" s="118">
        <f>VLOOKUP($A621+ROUND((COLUMN()-2)/24,5),АТС!$A$41:$F$760,4)+VLOOKUP($A621+ROUND((COLUMN()-2)/24,5),'Расчет сбытовых надбавок'!$B$1537:'Расчет сбытовых надбавок'!$G$2280,4)</f>
        <v>218.08999999999997</v>
      </c>
      <c r="I621" s="118">
        <f>VLOOKUP($A621+ROUND((COLUMN()-2)/24,5),АТС!$A$41:$F$760,4)+VLOOKUP($A621+ROUND((COLUMN()-2)/24,5),'Расчет сбытовых надбавок'!$B$1537:'Расчет сбытовых надбавок'!$G$2280,4)</f>
        <v>223.98000000000002</v>
      </c>
      <c r="J621" s="118">
        <f>VLOOKUP($A621+ROUND((COLUMN()-2)/24,5),АТС!$A$41:$F$760,4)+VLOOKUP($A621+ROUND((COLUMN()-2)/24,5),'Расчет сбытовых надбавок'!$B$1537:'Расчет сбытовых надбавок'!$G$2280,4)</f>
        <v>12.26</v>
      </c>
      <c r="K621" s="118">
        <f>VLOOKUP($A621+ROUND((COLUMN()-2)/24,5),АТС!$A$41:$F$760,4)+VLOOKUP($A621+ROUND((COLUMN()-2)/24,5),'Расчет сбытовых надбавок'!$B$1537:'Расчет сбытовых надбавок'!$G$2280,4)</f>
        <v>6.0000000000000005E-2</v>
      </c>
      <c r="L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M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N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O621" s="11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P621" s="11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Q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R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S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T621" s="118">
        <f>VLOOKUP($A621+ROUND((COLUMN()-2)/24,5),АТС!$A$41:$F$760,4)+VLOOKUP($A621+ROUND((COLUMN()-2)/24,5),'Расчет сбытовых надбавок'!$B$1537:'Расчет сбытовых надбавок'!$G$2280,4)</f>
        <v>140.43</v>
      </c>
      <c r="U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V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W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X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Y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AA621" s="95"/>
    </row>
    <row r="622" spans="1:27" x14ac:dyDescent="0.2">
      <c r="A622" s="94">
        <f>A621+1</f>
        <v>41580</v>
      </c>
      <c r="B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C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D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E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F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G622" s="118">
        <f>VLOOKUP($A622+ROUND((COLUMN()-2)/24,5),АТС!$A$41:$F$760,4)+VLOOKUP($A622+ROUND((COLUMN()-2)/24,5),'Расчет сбытовых надбавок'!$B$1537:'Расчет сбытовых надбавок'!$G$2280,4)</f>
        <v>15.74</v>
      </c>
      <c r="H622" s="118">
        <f>VLOOKUP($A622+ROUND((COLUMN()-2)/24,5),АТС!$A$41:$F$760,4)+VLOOKUP($A622+ROUND((COLUMN()-2)/24,5),'Расчет сбытовых надбавок'!$B$1537:'Расчет сбытовых надбавок'!$G$2280,4)</f>
        <v>9.35</v>
      </c>
      <c r="I622" s="118">
        <f>VLOOKUP($A622+ROUND((COLUMN()-2)/24,5),АТС!$A$41:$F$760,4)+VLOOKUP($A622+ROUND((COLUMN()-2)/24,5),'Расчет сбытовых надбавок'!$B$1537:'Расчет сбытовых надбавок'!$G$2280,4)</f>
        <v>30.19</v>
      </c>
      <c r="J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K622" s="118">
        <f>VLOOKUP($A622+ROUND((COLUMN()-2)/24,5),АТС!$A$41:$F$760,4)+VLOOKUP($A622+ROUND((COLUMN()-2)/24,5),'Расчет сбытовых надбавок'!$B$1537:'Расчет сбытовых надбавок'!$G$2280,4)</f>
        <v>42.77</v>
      </c>
      <c r="L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M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N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O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P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Q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R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S622" s="118">
        <f>VLOOKUP($A622+ROUND((COLUMN()-2)/24,5),АТС!$A$41:$F$760,4)+VLOOKUP($A622+ROUND((COLUMN()-2)/24,5),'Расчет сбытовых надбавок'!$B$1537:'Расчет сбытовых надбавок'!$G$2280,4)</f>
        <v>65.28</v>
      </c>
      <c r="T622" s="118">
        <f>VLOOKUP($A622+ROUND((COLUMN()-2)/24,5),АТС!$A$41:$F$760,4)+VLOOKUP($A622+ROUND((COLUMN()-2)/24,5),'Расчет сбытовых надбавок'!$B$1537:'Расчет сбытовых надбавок'!$G$2280,4)</f>
        <v>336.23</v>
      </c>
      <c r="U622" s="118">
        <f>VLOOKUP($A622+ROUND((COLUMN()-2)/24,5),АТС!$A$41:$F$760,4)+VLOOKUP($A622+ROUND((COLUMN()-2)/24,5),'Расчет сбытовых надбавок'!$B$1537:'Расчет сбытовых надбавок'!$G$2280,4)</f>
        <v>122.65</v>
      </c>
      <c r="V622" s="118">
        <f>VLOOKUP($A622+ROUND((COLUMN()-2)/24,5),АТС!$A$41:$F$760,4)+VLOOKUP($A622+ROUND((COLUMN()-2)/24,5),'Расчет сбытовых надбавок'!$B$1537:'Расчет сбытовых надбавок'!$G$2280,4)</f>
        <v>19.899999999999999</v>
      </c>
      <c r="W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X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Y622" s="118">
        <f>VLOOKUP($A622+ROUND((COLUMN()-2)/24,5),АТС!$A$41:$F$760,4)+VLOOKUP($A622+ROUND((COLUMN()-2)/24,5),'Расчет сбытовых надбавок'!$B$1537:'Расчет сбытовых надбавок'!$G$2280,4)</f>
        <v>0</v>
      </c>
    </row>
    <row r="623" spans="1:27" x14ac:dyDescent="0.2">
      <c r="A623" s="94">
        <f t="shared" ref="A623:A650" si="17">A622+1</f>
        <v>41581</v>
      </c>
      <c r="B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C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D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E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F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G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H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I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J623" s="118">
        <f>VLOOKUP($A623+ROUND((COLUMN()-2)/24,5),АТС!$A$41:$F$760,4)+VLOOKUP($A623+ROUND((COLUMN()-2)/24,5),'Расчет сбытовых надбавок'!$B$1537:'Расчет сбытовых надбавок'!$G$2280,4)</f>
        <v>9.25</v>
      </c>
      <c r="K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L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M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N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O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P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Q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R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S623" s="118">
        <f>VLOOKUP($A623+ROUND((COLUMN()-2)/24,5),АТС!$A$41:$F$760,4)+VLOOKUP($A623+ROUND((COLUMN()-2)/24,5),'Расчет сбытовых надбавок'!$B$1537:'Расчет сбытовых надбавок'!$G$2280,4)</f>
        <v>59.21</v>
      </c>
      <c r="T623" s="118">
        <f>VLOOKUP($A623+ROUND((COLUMN()-2)/24,5),АТС!$A$41:$F$760,4)+VLOOKUP($A623+ROUND((COLUMN()-2)/24,5),'Расчет сбытовых надбавок'!$B$1537:'Расчет сбытовых надбавок'!$G$2280,4)</f>
        <v>145.74</v>
      </c>
      <c r="U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V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W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X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Y623" s="118">
        <f>VLOOKUP($A623+ROUND((COLUMN()-2)/24,5),АТС!$A$41:$F$760,4)+VLOOKUP($A623+ROUND((COLUMN()-2)/24,5),'Расчет сбытовых надбавок'!$B$1537:'Расчет сбытовых надбавок'!$G$2280,4)</f>
        <v>0</v>
      </c>
    </row>
    <row r="624" spans="1:27" x14ac:dyDescent="0.2">
      <c r="A624" s="94">
        <f t="shared" si="17"/>
        <v>41582</v>
      </c>
      <c r="B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C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D624" s="118">
        <f>VLOOKUP($A624+ROUND((COLUMN()-2)/24,5),АТС!$A$41:$F$760,4)+VLOOKUP($A624+ROUND((COLUMN()-2)/24,5),'Расчет сбытовых надбавок'!$B$1537:'Расчет сбытовых надбавок'!$G$2280,4)</f>
        <v>35.86</v>
      </c>
      <c r="E624" s="118">
        <f>VLOOKUP($A624+ROUND((COLUMN()-2)/24,5),АТС!$A$41:$F$760,4)+VLOOKUP($A624+ROUND((COLUMN()-2)/24,5),'Расчет сбытовых надбавок'!$B$1537:'Расчет сбытовых надбавок'!$G$2280,4)</f>
        <v>124.79</v>
      </c>
      <c r="F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G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H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I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J624" s="118">
        <f>VLOOKUP($A624+ROUND((COLUMN()-2)/24,5),АТС!$A$41:$F$760,4)+VLOOKUP($A624+ROUND((COLUMN()-2)/24,5),'Расчет сбытовых надбавок'!$B$1537:'Расчет сбытовых надбавок'!$G$2280,4)</f>
        <v>59.81</v>
      </c>
      <c r="K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L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M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N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O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P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Q624" s="118">
        <f>VLOOKUP($A624+ROUND((COLUMN()-2)/24,5),АТС!$A$41:$F$760,4)+VLOOKUP($A624+ROUND((COLUMN()-2)/24,5),'Расчет сбытовых надбавок'!$B$1537:'Расчет сбытовых надбавок'!$G$2280,4)</f>
        <v>4</v>
      </c>
      <c r="R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S624" s="118">
        <f>VLOOKUP($A624+ROUND((COLUMN()-2)/24,5),АТС!$A$41:$F$760,4)+VLOOKUP($A624+ROUND((COLUMN()-2)/24,5),'Расчет сбытовых надбавок'!$B$1537:'Расчет сбытовых надбавок'!$G$2280,4)</f>
        <v>0.01</v>
      </c>
      <c r="T624" s="118">
        <f>VLOOKUP($A624+ROUND((COLUMN()-2)/24,5),АТС!$A$41:$F$760,4)+VLOOKUP($A624+ROUND((COLUMN()-2)/24,5),'Расчет сбытовых надбавок'!$B$1537:'Расчет сбытовых надбавок'!$G$2280,4)</f>
        <v>137.66</v>
      </c>
      <c r="U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V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W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X624" s="118">
        <f>VLOOKUP($A624+ROUND((COLUMN()-2)/24,5),АТС!$A$41:$F$760,4)+VLOOKUP($A624+ROUND((COLUMN()-2)/24,5),'Расчет сбытовых надбавок'!$B$1537:'Расчет сбытовых надбавок'!$G$2280,4)</f>
        <v>21.33</v>
      </c>
      <c r="Y624" s="118">
        <f>VLOOKUP($A624+ROUND((COLUMN()-2)/24,5),АТС!$A$41:$F$760,4)+VLOOKUP($A624+ROUND((COLUMN()-2)/24,5),'Расчет сбытовых надбавок'!$B$1537:'Расчет сбытовых надбавок'!$G$2280,4)</f>
        <v>0</v>
      </c>
    </row>
    <row r="625" spans="1:25" x14ac:dyDescent="0.2">
      <c r="A625" s="94">
        <f t="shared" si="17"/>
        <v>41583</v>
      </c>
      <c r="B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C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D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E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F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G625" s="118">
        <f>VLOOKUP($A625+ROUND((COLUMN()-2)/24,5),АТС!$A$41:$F$760,4)+VLOOKUP($A625+ROUND((COLUMN()-2)/24,5),'Расчет сбытовых надбавок'!$B$1537:'Расчет сбытовых надбавок'!$G$2280,4)</f>
        <v>20.77</v>
      </c>
      <c r="H625" s="118">
        <f>VLOOKUP($A625+ROUND((COLUMN()-2)/24,5),АТС!$A$41:$F$760,4)+VLOOKUP($A625+ROUND((COLUMN()-2)/24,5),'Расчет сбытовых надбавок'!$B$1537:'Расчет сбытовых надбавок'!$G$2280,4)</f>
        <v>77.14</v>
      </c>
      <c r="I625" s="118">
        <f>VLOOKUP($A625+ROUND((COLUMN()-2)/24,5),АТС!$A$41:$F$760,4)+VLOOKUP($A625+ROUND((COLUMN()-2)/24,5),'Расчет сбытовых надбавок'!$B$1537:'Расчет сбытовых надбавок'!$G$2280,4)</f>
        <v>134.34</v>
      </c>
      <c r="J625" s="118">
        <f>VLOOKUP($A625+ROUND((COLUMN()-2)/24,5),АТС!$A$41:$F$760,4)+VLOOKUP($A625+ROUND((COLUMN()-2)/24,5),'Расчет сбытовых надбавок'!$B$1537:'Расчет сбытовых надбавок'!$G$2280,4)</f>
        <v>48.010000000000005</v>
      </c>
      <c r="K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L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M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N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O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P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Q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R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S625" s="118">
        <f>VLOOKUP($A625+ROUND((COLUMN()-2)/24,5),АТС!$A$41:$F$760,4)+VLOOKUP($A625+ROUND((COLUMN()-2)/24,5),'Расчет сбытовых надбавок'!$B$1537:'Расчет сбытовых надбавок'!$G$2280,4)</f>
        <v>94.16</v>
      </c>
      <c r="T625" s="118">
        <f>VLOOKUP($A625+ROUND((COLUMN()-2)/24,5),АТС!$A$41:$F$760,4)+VLOOKUP($A625+ROUND((COLUMN()-2)/24,5),'Расчет сбытовых надбавок'!$B$1537:'Расчет сбытовых надбавок'!$G$2280,4)</f>
        <v>113.75</v>
      </c>
      <c r="U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V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W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X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Y625" s="118">
        <f>VLOOKUP($A625+ROUND((COLUMN()-2)/24,5),АТС!$A$41:$F$760,4)+VLOOKUP($A625+ROUND((COLUMN()-2)/24,5),'Расчет сбытовых надбавок'!$B$1537:'Расчет сбытовых надбавок'!$G$2280,4)</f>
        <v>0</v>
      </c>
    </row>
    <row r="626" spans="1:25" x14ac:dyDescent="0.2">
      <c r="A626" s="94">
        <f t="shared" si="17"/>
        <v>41584</v>
      </c>
      <c r="B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C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D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E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F626" s="118">
        <f>VLOOKUP($A626+ROUND((COLUMN()-2)/24,5),АТС!$A$41:$F$760,4)+VLOOKUP($A626+ROUND((COLUMN()-2)/24,5),'Расчет сбытовых надбавок'!$B$1537:'Расчет сбытовых надбавок'!$G$2280,4)</f>
        <v>614.19000000000005</v>
      </c>
      <c r="G626" s="118">
        <f>VLOOKUP($A626+ROUND((COLUMN()-2)/24,5),АТС!$A$41:$F$760,4)+VLOOKUP($A626+ROUND((COLUMN()-2)/24,5),'Расчет сбытовых надбавок'!$B$1537:'Расчет сбытовых надбавок'!$G$2280,4)</f>
        <v>199.91</v>
      </c>
      <c r="H626" s="118">
        <f>VLOOKUP($A626+ROUND((COLUMN()-2)/24,5),АТС!$A$41:$F$760,4)+VLOOKUP($A626+ROUND((COLUMN()-2)/24,5),'Расчет сбытовых надбавок'!$B$1537:'Расчет сбытовых надбавок'!$G$2280,4)</f>
        <v>38.369999999999997</v>
      </c>
      <c r="I626" s="118">
        <f>VLOOKUP($A626+ROUND((COLUMN()-2)/24,5),АТС!$A$41:$F$760,4)+VLOOKUP($A626+ROUND((COLUMN()-2)/24,5),'Расчет сбытовых надбавок'!$B$1537:'Расчет сбытовых надбавок'!$G$2280,4)</f>
        <v>105.35000000000001</v>
      </c>
      <c r="J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K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L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M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N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O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P626" s="118">
        <f>VLOOKUP($A626+ROUND((COLUMN()-2)/24,5),АТС!$A$41:$F$760,4)+VLOOKUP($A626+ROUND((COLUMN()-2)/24,5),'Расчет сбытовых надбавок'!$B$1537:'Расчет сбытовых надбавок'!$G$2280,4)</f>
        <v>110.78</v>
      </c>
      <c r="Q626" s="118">
        <f>VLOOKUP($A626+ROUND((COLUMN()-2)/24,5),АТС!$A$41:$F$760,4)+VLOOKUP($A626+ROUND((COLUMN()-2)/24,5),'Расчет сбытовых надбавок'!$B$1537:'Расчет сбытовых надбавок'!$G$2280,4)</f>
        <v>109.50999999999999</v>
      </c>
      <c r="R626" s="118">
        <f>VLOOKUP($A626+ROUND((COLUMN()-2)/24,5),АТС!$A$41:$F$760,4)+VLOOKUP($A626+ROUND((COLUMN()-2)/24,5),'Расчет сбытовых надбавок'!$B$1537:'Расчет сбытовых надбавок'!$G$2280,4)</f>
        <v>122.44999999999999</v>
      </c>
      <c r="S626" s="118">
        <f>VLOOKUP($A626+ROUND((COLUMN()-2)/24,5),АТС!$A$41:$F$760,4)+VLOOKUP($A626+ROUND((COLUMN()-2)/24,5),'Расчет сбытовых надбавок'!$B$1537:'Расчет сбытовых надбавок'!$G$2280,4)</f>
        <v>304.76</v>
      </c>
      <c r="T626" s="118">
        <f>VLOOKUP($A626+ROUND((COLUMN()-2)/24,5),АТС!$A$41:$F$760,4)+VLOOKUP($A626+ROUND((COLUMN()-2)/24,5),'Расчет сбытовых надбавок'!$B$1537:'Расчет сбытовых надбавок'!$G$2280,4)</f>
        <v>207.37</v>
      </c>
      <c r="U626" s="118">
        <f>VLOOKUP($A626+ROUND((COLUMN()-2)/24,5),АТС!$A$41:$F$760,4)+VLOOKUP($A626+ROUND((COLUMN()-2)/24,5),'Расчет сбытовых надбавок'!$B$1537:'Расчет сбытовых надбавок'!$G$2280,4)</f>
        <v>90.21</v>
      </c>
      <c r="V626" s="118">
        <f>VLOOKUP($A626+ROUND((COLUMN()-2)/24,5),АТС!$A$41:$F$760,4)+VLOOKUP($A626+ROUND((COLUMN()-2)/24,5),'Расчет сбытовых надбавок'!$B$1537:'Расчет сбытовых надбавок'!$G$2280,4)</f>
        <v>97.31</v>
      </c>
      <c r="W626" s="118">
        <f>VLOOKUP($A626+ROUND((COLUMN()-2)/24,5),АТС!$A$41:$F$760,4)+VLOOKUP($A626+ROUND((COLUMN()-2)/24,5),'Расчет сбытовых надбавок'!$B$1537:'Расчет сбытовых надбавок'!$G$2280,4)</f>
        <v>6.65</v>
      </c>
      <c r="X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Y626" s="118">
        <f>VLOOKUP($A626+ROUND((COLUMN()-2)/24,5),АТС!$A$41:$F$760,4)+VLOOKUP($A626+ROUND((COLUMN()-2)/24,5),'Расчет сбытовых надбавок'!$B$1537:'Расчет сбытовых надбавок'!$G$2280,4)</f>
        <v>0</v>
      </c>
    </row>
    <row r="627" spans="1:25" x14ac:dyDescent="0.2">
      <c r="A627" s="94">
        <f t="shared" si="17"/>
        <v>41585</v>
      </c>
      <c r="B627" s="118">
        <f>VLOOKUP($A627+ROUND((COLUMN()-2)/24,5),АТС!$A$41:$F$760,4)+VLOOKUP($A627+ROUND((COLUMN()-2)/24,5),'Расчет сбытовых надбавок'!$B$1537:'Расчет сбытовых надбавок'!$G$2280,4)</f>
        <v>0.01</v>
      </c>
      <c r="C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D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E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F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G627" s="118">
        <f>VLOOKUP($A627+ROUND((COLUMN()-2)/24,5),АТС!$A$41:$F$760,4)+VLOOKUP($A627+ROUND((COLUMN()-2)/24,5),'Расчет сбытовых надбавок'!$B$1537:'Расчет сбытовых надбавок'!$G$2280,4)</f>
        <v>203.23</v>
      </c>
      <c r="H627" s="118">
        <f>VLOOKUP($A627+ROUND((COLUMN()-2)/24,5),АТС!$A$41:$F$760,4)+VLOOKUP($A627+ROUND((COLUMN()-2)/24,5),'Расчет сбытовых надбавок'!$B$1537:'Расчет сбытовых надбавок'!$G$2280,4)</f>
        <v>88.21</v>
      </c>
      <c r="I627" s="118">
        <f>VLOOKUP($A627+ROUND((COLUMN()-2)/24,5),АТС!$A$41:$F$760,4)+VLOOKUP($A627+ROUND((COLUMN()-2)/24,5),'Расчет сбытовых надбавок'!$B$1537:'Расчет сбытовых надбавок'!$G$2280,4)</f>
        <v>8.9600000000000009</v>
      </c>
      <c r="J627" s="118">
        <f>VLOOKUP($A627+ROUND((COLUMN()-2)/24,5),АТС!$A$41:$F$760,4)+VLOOKUP($A627+ROUND((COLUMN()-2)/24,5),'Расчет сбытовых надбавок'!$B$1537:'Расчет сбытовых надбавок'!$G$2280,4)</f>
        <v>29.669999999999998</v>
      </c>
      <c r="K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L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M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N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O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P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Q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R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S627" s="118">
        <f>VLOOKUP($A627+ROUND((COLUMN()-2)/24,5),АТС!$A$41:$F$760,4)+VLOOKUP($A627+ROUND((COLUMN()-2)/24,5),'Расчет сбытовых надбавок'!$B$1537:'Расчет сбытовых надбавок'!$G$2280,4)</f>
        <v>16.009999999999998</v>
      </c>
      <c r="T627" s="118">
        <f>VLOOKUP($A627+ROUND((COLUMN()-2)/24,5),АТС!$A$41:$F$760,4)+VLOOKUP($A627+ROUND((COLUMN()-2)/24,5),'Расчет сбытовых надбавок'!$B$1537:'Расчет сбытовых надбавок'!$G$2280,4)</f>
        <v>0.01</v>
      </c>
      <c r="U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V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W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X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Y627" s="118">
        <f>VLOOKUP($A627+ROUND((COLUMN()-2)/24,5),АТС!$A$41:$F$760,4)+VLOOKUP($A627+ROUND((COLUMN()-2)/24,5),'Расчет сбытовых надбавок'!$B$1537:'Расчет сбытовых надбавок'!$G$2280,4)</f>
        <v>0</v>
      </c>
    </row>
    <row r="628" spans="1:25" x14ac:dyDescent="0.2">
      <c r="A628" s="94">
        <f t="shared" si="17"/>
        <v>41586</v>
      </c>
      <c r="B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C628" s="118">
        <f>VLOOKUP($A628+ROUND((COLUMN()-2)/24,5),АТС!$A$41:$F$760,4)+VLOOKUP($A628+ROUND((COLUMN()-2)/24,5),'Расчет сбытовых надбавок'!$B$1537:'Расчет сбытовых надбавок'!$G$2280,4)</f>
        <v>103.89</v>
      </c>
      <c r="D628" s="118">
        <f>VLOOKUP($A628+ROUND((COLUMN()-2)/24,5),АТС!$A$41:$F$760,4)+VLOOKUP($A628+ROUND((COLUMN()-2)/24,5),'Расчет сбытовых надбавок'!$B$1537:'Расчет сбытовых надбавок'!$G$2280,4)</f>
        <v>0.01</v>
      </c>
      <c r="E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F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G628" s="118">
        <f>VLOOKUP($A628+ROUND((COLUMN()-2)/24,5),АТС!$A$41:$F$760,4)+VLOOKUP($A628+ROUND((COLUMN()-2)/24,5),'Расчет сбытовых надбавок'!$B$1537:'Расчет сбытовых надбавок'!$G$2280,4)</f>
        <v>224.60000000000002</v>
      </c>
      <c r="H628" s="118">
        <f>VLOOKUP($A628+ROUND((COLUMN()-2)/24,5),АТС!$A$41:$F$760,4)+VLOOKUP($A628+ROUND((COLUMN()-2)/24,5),'Расчет сбытовых надбавок'!$B$1537:'Расчет сбытовых надбавок'!$G$2280,4)</f>
        <v>145.51999999999998</v>
      </c>
      <c r="I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J628" s="118">
        <f>VLOOKUP($A628+ROUND((COLUMN()-2)/24,5),АТС!$A$41:$F$760,4)+VLOOKUP($A628+ROUND((COLUMN()-2)/24,5),'Расчет сбытовых надбавок'!$B$1537:'Расчет сбытовых надбавок'!$G$2280,4)</f>
        <v>15.09</v>
      </c>
      <c r="K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L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M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N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O628" s="118">
        <f>VLOOKUP($A628+ROUND((COLUMN()-2)/24,5),АТС!$A$41:$F$760,4)+VLOOKUP($A628+ROUND((COLUMN()-2)/24,5),'Расчет сбытовых надбавок'!$B$1537:'Расчет сбытовых надбавок'!$G$2280,4)</f>
        <v>33.6</v>
      </c>
      <c r="P628" s="118">
        <f>VLOOKUP($A628+ROUND((COLUMN()-2)/24,5),АТС!$A$41:$F$760,4)+VLOOKUP($A628+ROUND((COLUMN()-2)/24,5),'Расчет сбытовых надбавок'!$B$1537:'Расчет сбытовых надбавок'!$G$2280,4)</f>
        <v>74.78</v>
      </c>
      <c r="Q628" s="118">
        <f>VLOOKUP($A628+ROUND((COLUMN()-2)/24,5),АТС!$A$41:$F$760,4)+VLOOKUP($A628+ROUND((COLUMN()-2)/24,5),'Расчет сбытовых надбавок'!$B$1537:'Расчет сбытовых надбавок'!$G$2280,4)</f>
        <v>74.59</v>
      </c>
      <c r="R628" s="118">
        <f>VLOOKUP($A628+ROUND((COLUMN()-2)/24,5),АТС!$A$41:$F$760,4)+VLOOKUP($A628+ROUND((COLUMN()-2)/24,5),'Расчет сбытовых надбавок'!$B$1537:'Расчет сбытовых надбавок'!$G$2280,4)</f>
        <v>37.24</v>
      </c>
      <c r="S628" s="118">
        <f>VLOOKUP($A628+ROUND((COLUMN()-2)/24,5),АТС!$A$41:$F$760,4)+VLOOKUP($A628+ROUND((COLUMN()-2)/24,5),'Расчет сбытовых надбавок'!$B$1537:'Расчет сбытовых надбавок'!$G$2280,4)</f>
        <v>158.38999999999999</v>
      </c>
      <c r="T628" s="118">
        <f>VLOOKUP($A628+ROUND((COLUMN()-2)/24,5),АТС!$A$41:$F$760,4)+VLOOKUP($A628+ROUND((COLUMN()-2)/24,5),'Расчет сбытовых надбавок'!$B$1537:'Расчет сбытовых надбавок'!$G$2280,4)</f>
        <v>1283.28</v>
      </c>
      <c r="U628" s="118">
        <f>VLOOKUP($A628+ROUND((COLUMN()-2)/24,5),АТС!$A$41:$F$760,4)+VLOOKUP($A628+ROUND((COLUMN()-2)/24,5),'Расчет сбытовых надбавок'!$B$1537:'Расчет сбытовых надбавок'!$G$2280,4)</f>
        <v>0.67</v>
      </c>
      <c r="V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W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X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Y628" s="118">
        <f>VLOOKUP($A628+ROUND((COLUMN()-2)/24,5),АТС!$A$41:$F$760,4)+VLOOKUP($A628+ROUND((COLUMN()-2)/24,5),'Расчет сбытовых надбавок'!$B$1537:'Расчет сбытовых надбавок'!$G$2280,4)</f>
        <v>0</v>
      </c>
    </row>
    <row r="629" spans="1:25" x14ac:dyDescent="0.2">
      <c r="A629" s="94">
        <f t="shared" si="17"/>
        <v>41587</v>
      </c>
      <c r="B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C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D629" s="118">
        <f>VLOOKUP($A629+ROUND((COLUMN()-2)/24,5),АТС!$A$41:$F$760,4)+VLOOKUP($A629+ROUND((COLUMN()-2)/24,5),'Расчет сбытовых надбавок'!$B$1537:'Расчет сбытовых надбавок'!$G$2280,4)</f>
        <v>331.46000000000004</v>
      </c>
      <c r="E629" s="118">
        <f>VLOOKUP($A629+ROUND((COLUMN()-2)/24,5),АТС!$A$41:$F$760,4)+VLOOKUP($A629+ROUND((COLUMN()-2)/24,5),'Расчет сбытовых надбавок'!$B$1537:'Расчет сбытовых надбавок'!$G$2280,4)</f>
        <v>342.12</v>
      </c>
      <c r="F629" s="118">
        <f>VLOOKUP($A629+ROUND((COLUMN()-2)/24,5),АТС!$A$41:$F$760,4)+VLOOKUP($A629+ROUND((COLUMN()-2)/24,5),'Расчет сбытовых надбавок'!$B$1537:'Расчет сбытовых надбавок'!$G$2280,4)</f>
        <v>306.14</v>
      </c>
      <c r="G629" s="118">
        <f>VLOOKUP($A629+ROUND((COLUMN()-2)/24,5),АТС!$A$41:$F$760,4)+VLOOKUP($A629+ROUND((COLUMN()-2)/24,5),'Расчет сбытовых надбавок'!$B$1537:'Расчет сбытовых надбавок'!$G$2280,4)</f>
        <v>333.99</v>
      </c>
      <c r="H629" s="118">
        <f>VLOOKUP($A629+ROUND((COLUMN()-2)/24,5),АТС!$A$41:$F$760,4)+VLOOKUP($A629+ROUND((COLUMN()-2)/24,5),'Расчет сбытовых надбавок'!$B$1537:'Расчет сбытовых надбавок'!$G$2280,4)</f>
        <v>62.79</v>
      </c>
      <c r="I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J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K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L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M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N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O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P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Q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R629" s="118">
        <f>VLOOKUP($A629+ROUND((COLUMN()-2)/24,5),АТС!$A$41:$F$760,4)+VLOOKUP($A629+ROUND((COLUMN()-2)/24,5),'Расчет сбытовых надбавок'!$B$1537:'Расчет сбытовых надбавок'!$G$2280,4)</f>
        <v>119.45</v>
      </c>
      <c r="S629" s="118">
        <f>VLOOKUP($A629+ROUND((COLUMN()-2)/24,5),АТС!$A$41:$F$760,4)+VLOOKUP($A629+ROUND((COLUMN()-2)/24,5),'Расчет сбытовых надбавок'!$B$1537:'Расчет сбытовых надбавок'!$G$2280,4)</f>
        <v>42.379999999999995</v>
      </c>
      <c r="T629" s="118">
        <f>VLOOKUP($A629+ROUND((COLUMN()-2)/24,5),АТС!$A$41:$F$760,4)+VLOOKUP($A629+ROUND((COLUMN()-2)/24,5),'Расчет сбытовых надбавок'!$B$1537:'Расчет сбытовых надбавок'!$G$2280,4)</f>
        <v>1020.03</v>
      </c>
      <c r="U629" s="118">
        <f>VLOOKUP($A629+ROUND((COLUMN()-2)/24,5),АТС!$A$41:$F$760,4)+VLOOKUP($A629+ROUND((COLUMN()-2)/24,5),'Расчет сбытовых надбавок'!$B$1537:'Расчет сбытовых надбавок'!$G$2280,4)</f>
        <v>763.55</v>
      </c>
      <c r="V629" s="118">
        <f>VLOOKUP($A629+ROUND((COLUMN()-2)/24,5),АТС!$A$41:$F$760,4)+VLOOKUP($A629+ROUND((COLUMN()-2)/24,5),'Расчет сбытовых надбавок'!$B$1537:'Расчет сбытовых надбавок'!$G$2280,4)</f>
        <v>954.6</v>
      </c>
      <c r="W629" s="118">
        <f>VLOOKUP($A629+ROUND((COLUMN()-2)/24,5),АТС!$A$41:$F$760,4)+VLOOKUP($A629+ROUND((COLUMN()-2)/24,5),'Расчет сбытовых надбавок'!$B$1537:'Расчет сбытовых надбавок'!$G$2280,4)</f>
        <v>1798.3700000000001</v>
      </c>
      <c r="X629" s="118">
        <f>VLOOKUP($A629+ROUND((COLUMN()-2)/24,5),АТС!$A$41:$F$760,4)+VLOOKUP($A629+ROUND((COLUMN()-2)/24,5),'Расчет сбытовых надбавок'!$B$1537:'Расчет сбытовых надбавок'!$G$2280,4)</f>
        <v>1007.84</v>
      </c>
      <c r="Y629" s="118">
        <f>VLOOKUP($A629+ROUND((COLUMN()-2)/24,5),АТС!$A$41:$F$760,4)+VLOOKUP($A629+ROUND((COLUMN()-2)/24,5),'Расчет сбытовых надбавок'!$B$1537:'Расчет сбытовых надбавок'!$G$2280,4)</f>
        <v>1155.3699999999999</v>
      </c>
    </row>
    <row r="630" spans="1:25" x14ac:dyDescent="0.2">
      <c r="A630" s="94">
        <f t="shared" si="17"/>
        <v>41588</v>
      </c>
      <c r="B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C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D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E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F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G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H630" s="118">
        <f>VLOOKUP($A630+ROUND((COLUMN()-2)/24,5),АТС!$A$41:$F$760,4)+VLOOKUP($A630+ROUND((COLUMN()-2)/24,5),'Расчет сбытовых надбавок'!$B$1537:'Расчет сбытовых надбавок'!$G$2280,4)</f>
        <v>3.59</v>
      </c>
      <c r="I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J630" s="118">
        <f>VLOOKUP($A630+ROUND((COLUMN()-2)/24,5),АТС!$A$41:$F$760,4)+VLOOKUP($A630+ROUND((COLUMN()-2)/24,5),'Расчет сбытовых надбавок'!$B$1537:'Расчет сбытовых надбавок'!$G$2280,4)</f>
        <v>18.79</v>
      </c>
      <c r="K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L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M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N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O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P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Q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R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S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T630" s="118">
        <f>VLOOKUP($A630+ROUND((COLUMN()-2)/24,5),АТС!$A$41:$F$760,4)+VLOOKUP($A630+ROUND((COLUMN()-2)/24,5),'Расчет сбытовых надбавок'!$B$1537:'Расчет сбытовых надбавок'!$G$2280,4)</f>
        <v>313.44</v>
      </c>
      <c r="U630" s="118">
        <f>VLOOKUP($A630+ROUND((COLUMN()-2)/24,5),АТС!$A$41:$F$760,4)+VLOOKUP($A630+ROUND((COLUMN()-2)/24,5),'Расчет сбытовых надбавок'!$B$1537:'Расчет сбытовых надбавок'!$G$2280,4)</f>
        <v>135.75</v>
      </c>
      <c r="V630" s="118">
        <f>VLOOKUP($A630+ROUND((COLUMN()-2)/24,5),АТС!$A$41:$F$760,4)+VLOOKUP($A630+ROUND((COLUMN()-2)/24,5),'Расчет сбытовых надбавок'!$B$1537:'Расчет сбытовых надбавок'!$G$2280,4)</f>
        <v>296.88</v>
      </c>
      <c r="W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X630" s="118">
        <f>VLOOKUP($A630+ROUND((COLUMN()-2)/24,5),АТС!$A$41:$F$760,4)+VLOOKUP($A630+ROUND((COLUMN()-2)/24,5),'Расчет сбытовых надбавок'!$B$1537:'Расчет сбытовых надбавок'!$G$2280,4)</f>
        <v>5.8</v>
      </c>
      <c r="Y630" s="118">
        <f>VLOOKUP($A630+ROUND((COLUMN()-2)/24,5),АТС!$A$41:$F$760,4)+VLOOKUP($A630+ROUND((COLUMN()-2)/24,5),'Расчет сбытовых надбавок'!$B$1537:'Расчет сбытовых надбавок'!$G$2280,4)</f>
        <v>164.26999999999998</v>
      </c>
    </row>
    <row r="631" spans="1:25" x14ac:dyDescent="0.2">
      <c r="A631" s="94">
        <f t="shared" si="17"/>
        <v>41589</v>
      </c>
      <c r="B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C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D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E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F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G631" s="118">
        <f>VLOOKUP($A631+ROUND((COLUMN()-2)/24,5),АТС!$A$41:$F$760,4)+VLOOKUP($A631+ROUND((COLUMN()-2)/24,5),'Расчет сбытовых надбавок'!$B$1537:'Расчет сбытовых надбавок'!$G$2280,4)</f>
        <v>15.15</v>
      </c>
      <c r="H631" s="118">
        <f>VLOOKUP($A631+ROUND((COLUMN()-2)/24,5),АТС!$A$41:$F$760,4)+VLOOKUP($A631+ROUND((COLUMN()-2)/24,5),'Расчет сбытовых надбавок'!$B$1537:'Расчет сбытовых надбавок'!$G$2280,4)</f>
        <v>95.84</v>
      </c>
      <c r="I631" s="118">
        <f>VLOOKUP($A631+ROUND((COLUMN()-2)/24,5),АТС!$A$41:$F$760,4)+VLOOKUP($A631+ROUND((COLUMN()-2)/24,5),'Расчет сбытовых надбавок'!$B$1537:'Расчет сбытовых надбавок'!$G$2280,4)</f>
        <v>0.01</v>
      </c>
      <c r="J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K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L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M631" s="118">
        <f>VLOOKUP($A631+ROUND((COLUMN()-2)/24,5),АТС!$A$41:$F$760,4)+VLOOKUP($A631+ROUND((COLUMN()-2)/24,5),'Расчет сбытовых надбавок'!$B$1537:'Расчет сбытовых надбавок'!$G$2280,4)</f>
        <v>0.01</v>
      </c>
      <c r="N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O631" s="118">
        <f>VLOOKUP($A631+ROUND((COLUMN()-2)/24,5),АТС!$A$41:$F$760,4)+VLOOKUP($A631+ROUND((COLUMN()-2)/24,5),'Расчет сбытовых надбавок'!$B$1537:'Расчет сбытовых надбавок'!$G$2280,4)</f>
        <v>0.01</v>
      </c>
      <c r="P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Q631" s="118">
        <f>VLOOKUP($A631+ROUND((COLUMN()-2)/24,5),АТС!$A$41:$F$760,4)+VLOOKUP($A631+ROUND((COLUMN()-2)/24,5),'Расчет сбытовых надбавок'!$B$1537:'Расчет сбытовых надбавок'!$G$2280,4)</f>
        <v>9.66</v>
      </c>
      <c r="R631" s="118">
        <f>VLOOKUP($A631+ROUND((COLUMN()-2)/24,5),АТС!$A$41:$F$760,4)+VLOOKUP($A631+ROUND((COLUMN()-2)/24,5),'Расчет сбытовых надбавок'!$B$1537:'Расчет сбытовых надбавок'!$G$2280,4)</f>
        <v>0.43999999999999995</v>
      </c>
      <c r="S631" s="118">
        <f>VLOOKUP($A631+ROUND((COLUMN()-2)/24,5),АТС!$A$41:$F$760,4)+VLOOKUP($A631+ROUND((COLUMN()-2)/24,5),'Расчет сбытовых надбавок'!$B$1537:'Расчет сбытовых надбавок'!$G$2280,4)</f>
        <v>77.34</v>
      </c>
      <c r="T631" s="118">
        <f>VLOOKUP($A631+ROUND((COLUMN()-2)/24,5),АТС!$A$41:$F$760,4)+VLOOKUP($A631+ROUND((COLUMN()-2)/24,5),'Расчет сбытовых надбавок'!$B$1537:'Расчет сбытовых надбавок'!$G$2280,4)</f>
        <v>134.82</v>
      </c>
      <c r="U631" s="118">
        <f>VLOOKUP($A631+ROUND((COLUMN()-2)/24,5),АТС!$A$41:$F$760,4)+VLOOKUP($A631+ROUND((COLUMN()-2)/24,5),'Расчет сбытовых надбавок'!$B$1537:'Расчет сбытовых надбавок'!$G$2280,4)</f>
        <v>3.6399999999999997</v>
      </c>
      <c r="V631" s="118">
        <f>VLOOKUP($A631+ROUND((COLUMN()-2)/24,5),АТС!$A$41:$F$760,4)+VLOOKUP($A631+ROUND((COLUMN()-2)/24,5),'Расчет сбытовых надбавок'!$B$1537:'Расчет сбытовых надбавок'!$G$2280,4)</f>
        <v>16.04</v>
      </c>
      <c r="W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X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Y631" s="118">
        <f>VLOOKUP($A631+ROUND((COLUMN()-2)/24,5),АТС!$A$41:$F$760,4)+VLOOKUP($A631+ROUND((COLUMN()-2)/24,5),'Расчет сбытовых надбавок'!$B$1537:'Расчет сбытовых надбавок'!$G$2280,4)</f>
        <v>0</v>
      </c>
    </row>
    <row r="632" spans="1:25" x14ac:dyDescent="0.2">
      <c r="A632" s="94">
        <f t="shared" si="17"/>
        <v>41590</v>
      </c>
      <c r="B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C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D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E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F632" s="118">
        <f>VLOOKUP($A632+ROUND((COLUMN()-2)/24,5),АТС!$A$41:$F$760,4)+VLOOKUP($A632+ROUND((COLUMN()-2)/24,5),'Расчет сбытовых надбавок'!$B$1537:'Расчет сбытовых надбавок'!$G$2280,4)</f>
        <v>127.3</v>
      </c>
      <c r="G632" s="118">
        <f>VLOOKUP($A632+ROUND((COLUMN()-2)/24,5),АТС!$A$41:$F$760,4)+VLOOKUP($A632+ROUND((COLUMN()-2)/24,5),'Расчет сбытовых надбавок'!$B$1537:'Расчет сбытовых надбавок'!$G$2280,4)</f>
        <v>120.51</v>
      </c>
      <c r="H632" s="118">
        <f>VLOOKUP($A632+ROUND((COLUMN()-2)/24,5),АТС!$A$41:$F$760,4)+VLOOKUP($A632+ROUND((COLUMN()-2)/24,5),'Расчет сбытовых надбавок'!$B$1537:'Расчет сбытовых надбавок'!$G$2280,4)</f>
        <v>224.14</v>
      </c>
      <c r="I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J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K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L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M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N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O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P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Q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R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S632" s="118">
        <f>VLOOKUP($A632+ROUND((COLUMN()-2)/24,5),АТС!$A$41:$F$760,4)+VLOOKUP($A632+ROUND((COLUMN()-2)/24,5),'Расчет сбытовых надбавок'!$B$1537:'Расчет сбытовых надбавок'!$G$2280,4)</f>
        <v>52.129999999999995</v>
      </c>
      <c r="T632" s="118">
        <f>VLOOKUP($A632+ROUND((COLUMN()-2)/24,5),АТС!$A$41:$F$760,4)+VLOOKUP($A632+ROUND((COLUMN()-2)/24,5),'Расчет сбытовых надбавок'!$B$1537:'Расчет сбытовых надбавок'!$G$2280,4)</f>
        <v>105.22</v>
      </c>
      <c r="U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V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W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X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Y632" s="118">
        <f>VLOOKUP($A632+ROUND((COLUMN()-2)/24,5),АТС!$A$41:$F$760,4)+VLOOKUP($A632+ROUND((COLUMN()-2)/24,5),'Расчет сбытовых надбавок'!$B$1537:'Расчет сбытовых надбавок'!$G$2280,4)</f>
        <v>0</v>
      </c>
    </row>
    <row r="633" spans="1:25" x14ac:dyDescent="0.2">
      <c r="A633" s="94">
        <f t="shared" si="17"/>
        <v>41591</v>
      </c>
      <c r="B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C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D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E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F633" s="118">
        <f>VLOOKUP($A633+ROUND((COLUMN()-2)/24,5),АТС!$A$41:$F$760,4)+VLOOKUP($A633+ROUND((COLUMN()-2)/24,5),'Расчет сбытовых надбавок'!$B$1537:'Расчет сбытовых надбавок'!$G$2280,4)</f>
        <v>20.83</v>
      </c>
      <c r="G633" s="118">
        <f>VLOOKUP($A633+ROUND((COLUMN()-2)/24,5),АТС!$A$41:$F$760,4)+VLOOKUP($A633+ROUND((COLUMN()-2)/24,5),'Расчет сбытовых надбавок'!$B$1537:'Расчет сбытовых надбавок'!$G$2280,4)</f>
        <v>149.09</v>
      </c>
      <c r="H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I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J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K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L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M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N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O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P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Q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R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S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T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U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V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W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X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Y633" s="118">
        <f>VLOOKUP($A633+ROUND((COLUMN()-2)/24,5),АТС!$A$41:$F$760,4)+VLOOKUP($A633+ROUND((COLUMN()-2)/24,5),'Расчет сбытовых надбавок'!$B$1537:'Расчет сбытовых надбавок'!$G$2280,4)</f>
        <v>0.01</v>
      </c>
    </row>
    <row r="634" spans="1:25" x14ac:dyDescent="0.2">
      <c r="A634" s="94">
        <f t="shared" si="17"/>
        <v>41592</v>
      </c>
      <c r="B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C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D634" s="118">
        <f>VLOOKUP($A634+ROUND((COLUMN()-2)/24,5),АТС!$A$41:$F$760,4)+VLOOKUP($A634+ROUND((COLUMN()-2)/24,5),'Расчет сбытовых надбавок'!$B$1537:'Расчет сбытовых надбавок'!$G$2280,4)</f>
        <v>136.94999999999999</v>
      </c>
      <c r="E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F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G634" s="118">
        <f>VLOOKUP($A634+ROUND((COLUMN()-2)/24,5),АТС!$A$41:$F$760,4)+VLOOKUP($A634+ROUND((COLUMN()-2)/24,5),'Расчет сбытовых надбавок'!$B$1537:'Расчет сбытовых надбавок'!$G$2280,4)</f>
        <v>55.42</v>
      </c>
      <c r="H634" s="118">
        <f>VLOOKUP($A634+ROUND((COLUMN()-2)/24,5),АТС!$A$41:$F$760,4)+VLOOKUP($A634+ROUND((COLUMN()-2)/24,5),'Расчет сбытовых надбавок'!$B$1537:'Расчет сбытовых надбавок'!$G$2280,4)</f>
        <v>413.81</v>
      </c>
      <c r="I634" s="118">
        <f>VLOOKUP($A634+ROUND((COLUMN()-2)/24,5),АТС!$A$41:$F$760,4)+VLOOKUP($A634+ROUND((COLUMN()-2)/24,5),'Расчет сбытовых надбавок'!$B$1537:'Расчет сбытовых надбавок'!$G$2280,4)</f>
        <v>50.36</v>
      </c>
      <c r="J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K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L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M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N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O634" s="118">
        <f>VLOOKUP($A634+ROUND((COLUMN()-2)/24,5),АТС!$A$41:$F$760,4)+VLOOKUP($A634+ROUND((COLUMN()-2)/24,5),'Расчет сбытовых надбавок'!$B$1537:'Расчет сбытовых надбавок'!$G$2280,4)</f>
        <v>0.01</v>
      </c>
      <c r="P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Q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R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S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T634" s="118">
        <f>VLOOKUP($A634+ROUND((COLUMN()-2)/24,5),АТС!$A$41:$F$760,4)+VLOOKUP($A634+ROUND((COLUMN()-2)/24,5),'Расчет сбытовых надбавок'!$B$1537:'Расчет сбытовых надбавок'!$G$2280,4)</f>
        <v>52.129999999999995</v>
      </c>
      <c r="U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V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W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X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Y634" s="118">
        <f>VLOOKUP($A634+ROUND((COLUMN()-2)/24,5),АТС!$A$41:$F$760,4)+VLOOKUP($A634+ROUND((COLUMN()-2)/24,5),'Расчет сбытовых надбавок'!$B$1537:'Расчет сбытовых надбавок'!$G$2280,4)</f>
        <v>0</v>
      </c>
    </row>
    <row r="635" spans="1:25" x14ac:dyDescent="0.2">
      <c r="A635" s="94">
        <f t="shared" si="17"/>
        <v>41593</v>
      </c>
      <c r="B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C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D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E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F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G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H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I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J635" s="118">
        <f>VLOOKUP($A635+ROUND((COLUMN()-2)/24,5),АТС!$A$41:$F$760,4)+VLOOKUP($A635+ROUND((COLUMN()-2)/24,5),'Расчет сбытовых надбавок'!$B$1537:'Расчет сбытовых надбавок'!$G$2280,4)</f>
        <v>0.01</v>
      </c>
      <c r="K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L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M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N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O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P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Q635" s="118">
        <f>VLOOKUP($A635+ROUND((COLUMN()-2)/24,5),АТС!$A$41:$F$760,4)+VLOOKUP($A635+ROUND((COLUMN()-2)/24,5),'Расчет сбытовых надбавок'!$B$1537:'Расчет сбытовых надбавок'!$G$2280,4)</f>
        <v>0.01</v>
      </c>
      <c r="R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S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T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U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V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W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X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Y635" s="118">
        <f>VLOOKUP($A635+ROUND((COLUMN()-2)/24,5),АТС!$A$41:$F$760,4)+VLOOKUP($A635+ROUND((COLUMN()-2)/24,5),'Расчет сбытовых надбавок'!$B$1537:'Расчет сбытовых надбавок'!$G$2280,4)</f>
        <v>0</v>
      </c>
    </row>
    <row r="636" spans="1:25" x14ac:dyDescent="0.2">
      <c r="A636" s="94">
        <f t="shared" si="17"/>
        <v>41594</v>
      </c>
      <c r="B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C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D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E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F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G636" s="118">
        <f>VLOOKUP($A636+ROUND((COLUMN()-2)/24,5),АТС!$A$41:$F$760,4)+VLOOKUP($A636+ROUND((COLUMN()-2)/24,5),'Расчет сбытовых надбавок'!$B$1537:'Расчет сбытовых надбавок'!$G$2280,4)</f>
        <v>11.280000000000001</v>
      </c>
      <c r="H636" s="118">
        <f>VLOOKUP($A636+ROUND((COLUMN()-2)/24,5),АТС!$A$41:$F$760,4)+VLOOKUP($A636+ROUND((COLUMN()-2)/24,5),'Расчет сбытовых надбавок'!$B$1537:'Расчет сбытовых надбавок'!$G$2280,4)</f>
        <v>148.91999999999999</v>
      </c>
      <c r="I636" s="118">
        <f>VLOOKUP($A636+ROUND((COLUMN()-2)/24,5),АТС!$A$41:$F$760,4)+VLOOKUP($A636+ROUND((COLUMN()-2)/24,5),'Расчет сбытовых надбавок'!$B$1537:'Расчет сбытовых надбавок'!$G$2280,4)</f>
        <v>158.31</v>
      </c>
      <c r="J636" s="118">
        <f>VLOOKUP($A636+ROUND((COLUMN()-2)/24,5),АТС!$A$41:$F$760,4)+VLOOKUP($A636+ROUND((COLUMN()-2)/24,5),'Расчет сбытовых надбавок'!$B$1537:'Расчет сбытовых надбавок'!$G$2280,4)</f>
        <v>158.65</v>
      </c>
      <c r="K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L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M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N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O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P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Q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R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S636" s="118">
        <f>VLOOKUP($A636+ROUND((COLUMN()-2)/24,5),АТС!$A$41:$F$760,4)+VLOOKUP($A636+ROUND((COLUMN()-2)/24,5),'Расчет сбытовых надбавок'!$B$1537:'Расчет сбытовых надбавок'!$G$2280,4)</f>
        <v>177.57999999999998</v>
      </c>
      <c r="T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U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V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W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X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Y636" s="118">
        <f>VLOOKUP($A636+ROUND((COLUMN()-2)/24,5),АТС!$A$41:$F$760,4)+VLOOKUP($A636+ROUND((COLUMN()-2)/24,5),'Расчет сбытовых надбавок'!$B$1537:'Расчет сбытовых надбавок'!$G$2280,4)</f>
        <v>0</v>
      </c>
    </row>
    <row r="637" spans="1:25" x14ac:dyDescent="0.2">
      <c r="A637" s="94">
        <f t="shared" si="17"/>
        <v>41595</v>
      </c>
      <c r="B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C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D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E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F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G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H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I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J637" s="118">
        <f>VLOOKUP($A637+ROUND((COLUMN()-2)/24,5),АТС!$A$41:$F$760,4)+VLOOKUP($A637+ROUND((COLUMN()-2)/24,5),'Расчет сбытовых надбавок'!$B$1537:'Расчет сбытовых надбавок'!$G$2280,4)</f>
        <v>23.01</v>
      </c>
      <c r="K637" s="118">
        <f>VLOOKUP($A637+ROUND((COLUMN()-2)/24,5),АТС!$A$41:$F$760,4)+VLOOKUP($A637+ROUND((COLUMN()-2)/24,5),'Расчет сбытовых надбавок'!$B$1537:'Расчет сбытовых надбавок'!$G$2280,4)</f>
        <v>199.14</v>
      </c>
      <c r="L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M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N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O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P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Q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R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S637" s="118">
        <f>VLOOKUP($A637+ROUND((COLUMN()-2)/24,5),АТС!$A$41:$F$760,4)+VLOOKUP($A637+ROUND((COLUMN()-2)/24,5),'Расчет сбытовых надбавок'!$B$1537:'Расчет сбытовых надбавок'!$G$2280,4)</f>
        <v>34.700000000000003</v>
      </c>
      <c r="T637" s="118">
        <f>VLOOKUP($A637+ROUND((COLUMN()-2)/24,5),АТС!$A$41:$F$760,4)+VLOOKUP($A637+ROUND((COLUMN()-2)/24,5),'Расчет сбытовых надбавок'!$B$1537:'Расчет сбытовых надбавок'!$G$2280,4)</f>
        <v>1.74</v>
      </c>
      <c r="U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V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W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X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Y637" s="118">
        <f>VLOOKUP($A637+ROUND((COLUMN()-2)/24,5),АТС!$A$41:$F$760,4)+VLOOKUP($A637+ROUND((COLUMN()-2)/24,5),'Расчет сбытовых надбавок'!$B$1537:'Расчет сбытовых надбавок'!$G$2280,4)</f>
        <v>0</v>
      </c>
    </row>
    <row r="638" spans="1:25" x14ac:dyDescent="0.2">
      <c r="A638" s="94">
        <f t="shared" si="17"/>
        <v>41596</v>
      </c>
      <c r="B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VLOOKUP($A638+ROUND((COLUMN()-2)/24,5),АТС!$A$41:$F$760,4)+VLOOKUP($A638+ROUND((COLUMN()-2)/24,5),'Расчет сбытовых надбавок'!$B$1537:'Расчет сбытовых надбавок'!$G$2280,4)</f>
        <v>0.01</v>
      </c>
      <c r="D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H638" s="118">
        <f>VLOOKUP($A638+ROUND((COLUMN()-2)/24,5),АТС!$A$41:$F$760,4)+VLOOKUP($A638+ROUND((COLUMN()-2)/24,5),'Расчет сбытовых надбавок'!$B$1537:'Расчет сбытовых надбавок'!$G$2280,4)</f>
        <v>84</v>
      </c>
      <c r="I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J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VLOOKUP($A638+ROUND((COLUMN()-2)/24,5),АТС!$A$41:$F$760,4)+VLOOKUP($A638+ROUND((COLUMN()-2)/24,5),'Расчет сбытовых надбавок'!$B$1537:'Расчет сбытовых надбавок'!$G$2280,4)</f>
        <v>0.01</v>
      </c>
      <c r="N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VLOOKUP($A638+ROUND((COLUMN()-2)/24,5),АТС!$A$41:$F$760,4)+VLOOKUP($A638+ROUND((COLUMN()-2)/24,5),'Расчет сбытовых надбавок'!$B$1537:'Расчет сбытовых надбавок'!$G$2280,4)</f>
        <v>95.33</v>
      </c>
      <c r="Q638" s="118">
        <f>VLOOKUP($A638+ROUND((COLUMN()-2)/24,5),АТС!$A$41:$F$760,4)+VLOOKUP($A638+ROUND((COLUMN()-2)/24,5),'Расчет сбытовых надбавок'!$B$1537:'Расчет сбытовых надбавок'!$G$2280,4)</f>
        <v>9.16</v>
      </c>
      <c r="R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VLOOKUP($A638+ROUND((COLUMN()-2)/24,5),АТС!$A$41:$F$760,4)+VLOOKUP($A638+ROUND((COLUMN()-2)/24,5),'Расчет сбытовых надбавок'!$B$1537:'Расчет сбытовых надбавок'!$G$2280,4)</f>
        <v>82.42</v>
      </c>
      <c r="T638" s="118">
        <f>VLOOKUP($A638+ROUND((COLUMN()-2)/24,5),АТС!$A$41:$F$760,4)+VLOOKUP($A638+ROUND((COLUMN()-2)/24,5),'Расчет сбытовых надбавок'!$B$1537:'Расчет сбытовых надбавок'!$G$2280,4)</f>
        <v>881.93000000000006</v>
      </c>
      <c r="U638" s="118">
        <f>VLOOKUP($A638+ROUND((COLUMN()-2)/24,5),АТС!$A$41:$F$760,4)+VLOOKUP($A638+ROUND((COLUMN()-2)/24,5),'Расчет сбытовых надбавок'!$B$1537:'Расчет сбытовых надбавок'!$G$2280,4)</f>
        <v>1283.3</v>
      </c>
      <c r="V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VLOOKUP($A638+ROUND((COLUMN()-2)/24,5),АТС!$A$41:$F$760,4)+VLOOKUP($A638+ROUND((COLUMN()-2)/24,5),'Расчет сбытовых надбавок'!$B$1537:'Расчет сбытовых надбавок'!$G$2280,4)</f>
        <v>0</v>
      </c>
    </row>
    <row r="639" spans="1:25" x14ac:dyDescent="0.2">
      <c r="A639" s="94">
        <f t="shared" si="17"/>
        <v>41597</v>
      </c>
      <c r="B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VLOOKUP($A639+ROUND((COLUMN()-2)/24,5),АТС!$A$41:$F$760,4)+VLOOKUP($A639+ROUND((COLUMN()-2)/24,5),'Расчет сбытовых надбавок'!$B$1537:'Расчет сбытовых надбавок'!$G$2280,4)</f>
        <v>6.6</v>
      </c>
      <c r="G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H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I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J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K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VLOOKUP($A639+ROUND((COLUMN()-2)/24,5),АТС!$A$41:$F$760,4)+VLOOKUP($A639+ROUND((COLUMN()-2)/24,5),'Расчет сбытовых надбавок'!$B$1537:'Расчет сбытовых надбавок'!$G$2280,4)</f>
        <v>0.01</v>
      </c>
      <c r="O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VLOOKUP($A639+ROUND((COLUMN()-2)/24,5),АТС!$A$41:$F$760,4)+VLOOKUP($A639+ROUND((COLUMN()-2)/24,5),'Расчет сбытовых надбавок'!$B$1537:'Расчет сбытовых надбавок'!$G$2280,4)</f>
        <v>128.62</v>
      </c>
      <c r="T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VLOOKUP($A639+ROUND((COLUMN()-2)/24,5),АТС!$A$41:$F$760,4)+VLOOKUP($A639+ROUND((COLUMN()-2)/24,5),'Расчет сбытовых надбавок'!$B$1537:'Расчет сбытовых надбавок'!$G$2280,4)</f>
        <v>49.4</v>
      </c>
      <c r="V639" s="118">
        <f>VLOOKUP($A639+ROUND((COLUMN()-2)/24,5),АТС!$A$41:$F$760,4)+VLOOKUP($A639+ROUND((COLUMN()-2)/24,5),'Расчет сбытовых надбавок'!$B$1537:'Расчет сбытовых надбавок'!$G$2280,4)</f>
        <v>29.96</v>
      </c>
      <c r="W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VLOOKUP($A639+ROUND((COLUMN()-2)/24,5),АТС!$A$41:$F$760,4)+VLOOKUP($A639+ROUND((COLUMN()-2)/24,5),'Расчет сбытовых надбавок'!$B$1537:'Расчет сбытовых надбавок'!$G$2280,4)</f>
        <v>0.4</v>
      </c>
      <c r="Y639" s="118">
        <f>VLOOKUP($A639+ROUND((COLUMN()-2)/24,5),АТС!$A$41:$F$760,4)+VLOOKUP($A639+ROUND((COLUMN()-2)/24,5),'Расчет сбытовых надбавок'!$B$1537:'Расчет сбытовых надбавок'!$G$2280,4)</f>
        <v>135.93</v>
      </c>
    </row>
    <row r="640" spans="1:25" x14ac:dyDescent="0.2">
      <c r="A640" s="94">
        <f t="shared" si="17"/>
        <v>41598</v>
      </c>
      <c r="B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VLOOKUP($A640+ROUND((COLUMN()-2)/24,5),АТС!$A$41:$F$760,4)+VLOOKUP($A640+ROUND((COLUMN()-2)/24,5),'Расчет сбытовых надбавок'!$B$1537:'Расчет сбытовых надбавок'!$G$2280,4)</f>
        <v>192.06</v>
      </c>
      <c r="F640" s="118">
        <f>VLOOKUP($A640+ROUND((COLUMN()-2)/24,5),АТС!$A$41:$F$760,4)+VLOOKUP($A640+ROUND((COLUMN()-2)/24,5),'Расчет сбытовых надбавок'!$B$1537:'Расчет сбытовых надбавок'!$G$2280,4)</f>
        <v>48.99</v>
      </c>
      <c r="G640" s="118">
        <f>VLOOKUP($A640+ROUND((COLUMN()-2)/24,5),АТС!$A$41:$F$760,4)+VLOOKUP($A640+ROUND((COLUMN()-2)/24,5),'Расчет сбытовых надбавок'!$B$1537:'Расчет сбытовых надбавок'!$G$2280,4)</f>
        <v>111.72999999999999</v>
      </c>
      <c r="H640" s="118">
        <f>VLOOKUP($A640+ROUND((COLUMN()-2)/24,5),АТС!$A$41:$F$760,4)+VLOOKUP($A640+ROUND((COLUMN()-2)/24,5),'Расчет сбытовых надбавок'!$B$1537:'Расчет сбытовых надбавок'!$G$2280,4)</f>
        <v>383.78999999999996</v>
      </c>
      <c r="I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VLOOKUP($A640+ROUND((COLUMN()-2)/24,5),АТС!$A$41:$F$760,4)+VLOOKUP($A640+ROUND((COLUMN()-2)/24,5),'Расчет сбытовых надбавок'!$B$1537:'Расчет сбытовых надбавок'!$G$2280,4)</f>
        <v>0.01</v>
      </c>
      <c r="K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P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W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VLOOKUP($A640+ROUND((COLUMN()-2)/24,5),АТС!$A$41:$F$760,4)+VLOOKUP($A640+ROUND((COLUMN()-2)/24,5),'Расчет сбытовых надбавок'!$B$1537:'Расчет сбытовых надбавок'!$G$2280,4)</f>
        <v>0.01</v>
      </c>
      <c r="Y640" s="118">
        <f>VLOOKUP($A640+ROUND((COLUMN()-2)/24,5),АТС!$A$41:$F$760,4)+VLOOKUP($A640+ROUND((COLUMN()-2)/24,5),'Расчет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41599</v>
      </c>
      <c r="B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I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J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K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T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VLOOKUP($A641+ROUND((COLUMN()-2)/24,5),АТС!$A$41:$F$760,4)+VLOOKUP($A641+ROUND((COLUMN()-2)/24,5),'Расчет сбытовых надбавок'!$B$1537:'Расчет сбытовых надбавок'!$G$2280,4)</f>
        <v>0.01</v>
      </c>
      <c r="X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VLOOKUP($A641+ROUND((COLUMN()-2)/24,5),АТС!$A$41:$F$760,4)+VLOOKUP($A641+ROUND((COLUMN()-2)/24,5),'Расчет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41600</v>
      </c>
      <c r="B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VLOOKUP($A642+ROUND((COLUMN()-2)/24,5),АТС!$A$41:$F$760,4)+VLOOKUP($A642+ROUND((COLUMN()-2)/24,5),'Расчет сбытовых надбавок'!$B$1537:'Расчет сбытовых надбавок'!$G$2280,4)</f>
        <v>137.84</v>
      </c>
      <c r="I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J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K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VLOOKUP($A642+ROUND((COLUMN()-2)/24,5),АТС!$A$41:$F$760,4)+VLOOKUP($A642+ROUND((COLUMN()-2)/24,5),'Расчет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41601</v>
      </c>
      <c r="B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VLOOKUP($A643+ROUND((COLUMN()-2)/24,5),АТС!$A$41:$F$760,4)+VLOOKUP($A643+ROUND((COLUMN()-2)/24,5),'Расчет сбытовых надбавок'!$B$1537:'Расчет сбытовых надбавок'!$G$2280,4)</f>
        <v>0.67</v>
      </c>
      <c r="H643" s="118">
        <f>VLOOKUP($A643+ROUND((COLUMN()-2)/24,5),АТС!$A$41:$F$760,4)+VLOOKUP($A643+ROUND((COLUMN()-2)/24,5),'Расчет сбытовых надбавок'!$B$1537:'Расчет сбытовых надбавок'!$G$2280,4)</f>
        <v>52.269999999999996</v>
      </c>
      <c r="I643" s="118">
        <f>VLOOKUP($A643+ROUND((COLUMN()-2)/24,5),АТС!$A$41:$F$760,4)+VLOOKUP($A643+ROUND((COLUMN()-2)/24,5),'Расчет сбытовых надбавок'!$B$1537:'Расчет сбытовых надбавок'!$G$2280,4)</f>
        <v>25.57</v>
      </c>
      <c r="J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VLOOKUP($A643+ROUND((COLUMN()-2)/24,5),АТС!$A$41:$F$760,4)+VLOOKUP($A643+ROUND((COLUMN()-2)/24,5),'Расчет сбытовых надбавок'!$B$1537:'Расчет сбытовых надбавок'!$G$2280,4)</f>
        <v>27.59</v>
      </c>
      <c r="S643" s="118">
        <f>VLOOKUP($A643+ROUND((COLUMN()-2)/24,5),АТС!$A$41:$F$760,4)+VLOOKUP($A643+ROUND((COLUMN()-2)/24,5),'Расчет сбытовых надбавок'!$B$1537:'Расчет сбытовых надбавок'!$G$2280,4)</f>
        <v>104.11</v>
      </c>
      <c r="T643" s="118">
        <f>VLOOKUP($A643+ROUND((COLUMN()-2)/24,5),АТС!$A$41:$F$760,4)+VLOOKUP($A643+ROUND((COLUMN()-2)/24,5),'Расчет сбытовых надбавок'!$B$1537:'Расчет сбытовых надбавок'!$G$2280,4)</f>
        <v>43.97</v>
      </c>
      <c r="U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V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VLOOKUP($A643+ROUND((COLUMN()-2)/24,5),АТС!$A$41:$F$760,4)+VLOOKUP($A643+ROUND((COLUMN()-2)/24,5),'Расчет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41602</v>
      </c>
      <c r="B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I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J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P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VLOOKUP($A644+ROUND((COLUMN()-2)/24,5),АТС!$A$41:$F$760,4)+VLOOKUP($A644+ROUND((COLUMN()-2)/24,5),'Расчет сбытовых надбавок'!$B$1537:'Расчет сбытовых надбавок'!$G$2280,4)</f>
        <v>33.47</v>
      </c>
      <c r="T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V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VLOOKUP($A644+ROUND((COLUMN()-2)/24,5),АТС!$A$41:$F$760,4)+VLOOKUP($A644+ROUND((COLUMN()-2)/24,5),'Расчет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41603</v>
      </c>
      <c r="B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G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H645" s="118">
        <f>VLOOKUP($A645+ROUND((COLUMN()-2)/24,5),АТС!$A$41:$F$760,4)+VLOOKUP($A645+ROUND((COLUMN()-2)/24,5),'Расчет сбытовых надбавок'!$B$1537:'Расчет сбытовых надбавок'!$G$2280,4)</f>
        <v>158.31</v>
      </c>
      <c r="I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J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K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T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VLOOKUP($A645+ROUND((COLUMN()-2)/24,5),АТС!$A$41:$F$760,4)+VLOOKUP($A645+ROUND((COLUMN()-2)/24,5),'Расчет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41604</v>
      </c>
      <c r="B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VLOOKUP($A646+ROUND((COLUMN()-2)/24,5),АТС!$A$41:$F$760,4)+VLOOKUP($A646+ROUND((COLUMN()-2)/24,5),'Расчет сбытовых надбавок'!$B$1537:'Расчет сбытовых надбавок'!$G$2280,4)</f>
        <v>1.33</v>
      </c>
      <c r="H646" s="118">
        <f>VLOOKUP($A646+ROUND((COLUMN()-2)/24,5),АТС!$A$41:$F$760,4)+VLOOKUP($A646+ROUND((COLUMN()-2)/24,5),'Расчет сбытовых надбавок'!$B$1537:'Расчет сбытовых надбавок'!$G$2280,4)</f>
        <v>210.57999999999998</v>
      </c>
      <c r="I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J646" s="118">
        <f>VLOOKUP($A646+ROUND((COLUMN()-2)/24,5),АТС!$A$41:$F$760,4)+VLOOKUP($A646+ROUND((COLUMN()-2)/24,5),'Расчет сбытовых надбавок'!$B$1537:'Расчет сбытовых надбавок'!$G$2280,4)</f>
        <v>28.98</v>
      </c>
      <c r="K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VLOOKUP($A646+ROUND((COLUMN()-2)/24,5),АТС!$A$41:$F$760,4)+VLOOKUP($A646+ROUND((COLUMN()-2)/24,5),'Расчет сбытовых надбавок'!$B$1537:'Расчет сбытовых надбавок'!$G$2280,4)</f>
        <v>0.01</v>
      </c>
      <c r="P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VLOOKUP($A646+ROUND((COLUMN()-2)/24,5),АТС!$A$41:$F$760,4)+VLOOKUP($A646+ROUND((COLUMN()-2)/24,5),'Расчет сбытовых надбавок'!$B$1537:'Расчет сбытовых надбавок'!$G$2280,4)</f>
        <v>0.01</v>
      </c>
      <c r="R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VLOOKUP($A646+ROUND((COLUMN()-2)/24,5),АТС!$A$41:$F$760,4)+VLOOKUP($A646+ROUND((COLUMN()-2)/24,5),'Расчет сбытовых надбавок'!$B$1537:'Расчет сбытовых надбавок'!$G$2280,4)</f>
        <v>0.04</v>
      </c>
      <c r="T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VLOOKUP($A646+ROUND((COLUMN()-2)/24,5),АТС!$A$41:$F$760,4)+VLOOKUP($A646+ROUND((COLUMN()-2)/24,5),'Расчет сбытовых надбавок'!$B$1537:'Расчет сбытовых надбавок'!$G$2280,4)</f>
        <v>482.39</v>
      </c>
      <c r="V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VLOOKUP($A646+ROUND((COLUMN()-2)/24,5),АТС!$A$41:$F$760,4)+VLOOKUP($A646+ROUND((COLUMN()-2)/24,5),'Расчет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41605</v>
      </c>
      <c r="B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VLOOKUP($A647+ROUND((COLUMN()-2)/24,5),АТС!$A$41:$F$760,4)+VLOOKUP($A647+ROUND((COLUMN()-2)/24,5),'Расчет сбытовых надбавок'!$B$1537:'Расчет сбытовых надбавок'!$G$2280,4)</f>
        <v>51.980000000000004</v>
      </c>
      <c r="H647" s="118">
        <f>VLOOKUP($A647+ROUND((COLUMN()-2)/24,5),АТС!$A$41:$F$760,4)+VLOOKUP($A647+ROUND((COLUMN()-2)/24,5),'Расчет сбытовых надбавок'!$B$1537:'Расчет сбытовых надбавок'!$G$2280,4)</f>
        <v>139.49</v>
      </c>
      <c r="I647" s="118">
        <f>VLOOKUP($A647+ROUND((COLUMN()-2)/24,5),АТС!$A$41:$F$760,4)+VLOOKUP($A647+ROUND((COLUMN()-2)/24,5),'Расчет сбытовых надбавок'!$B$1537:'Расчет сбытовых надбавок'!$G$2280,4)</f>
        <v>7.87</v>
      </c>
      <c r="J647" s="118">
        <f>VLOOKUP($A647+ROUND((COLUMN()-2)/24,5),АТС!$A$41:$F$760,4)+VLOOKUP($A647+ROUND((COLUMN()-2)/24,5),'Расчет сбытовых надбавок'!$B$1537:'Расчет сбытовых надбавок'!$G$2280,4)</f>
        <v>69.42</v>
      </c>
      <c r="K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VLOOKUP($A647+ROUND((COLUMN()-2)/24,5),АТС!$A$41:$F$760,4)+VLOOKUP($A647+ROUND((COLUMN()-2)/24,5),'Расчет сбытовых надбавок'!$B$1537:'Расчет сбытовых надбавок'!$G$2280,4)</f>
        <v>99.68</v>
      </c>
      <c r="T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VLOOKUP($A647+ROUND((COLUMN()-2)/24,5),АТС!$A$41:$F$760,4)+VLOOKUP($A647+ROUND((COLUMN()-2)/24,5),'Расчет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41606</v>
      </c>
      <c r="B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VLOOKUP($A648+ROUND((COLUMN()-2)/24,5),АТС!$A$41:$F$760,4)+VLOOKUP($A648+ROUND((COLUMN()-2)/24,5),'Расчет сбытовых надбавок'!$B$1537:'Расчет сбытовых надбавок'!$G$2280,4)</f>
        <v>117.02</v>
      </c>
      <c r="H648" s="118">
        <f>VLOOKUP($A648+ROUND((COLUMN()-2)/24,5),АТС!$A$41:$F$760,4)+VLOOKUP($A648+ROUND((COLUMN()-2)/24,5),'Расчет сбытовых надбавок'!$B$1537:'Расчет сбытовых надбавок'!$G$2280,4)</f>
        <v>176.64</v>
      </c>
      <c r="I648" s="118">
        <f>VLOOKUP($A648+ROUND((COLUMN()-2)/24,5),АТС!$A$41:$F$760,4)+VLOOKUP($A648+ROUND((COLUMN()-2)/24,5),'Расчет сбытовых надбавок'!$B$1537:'Расчет сбытовых надбавок'!$G$2280,4)</f>
        <v>30.57</v>
      </c>
      <c r="J648" s="118">
        <f>VLOOKUP($A648+ROUND((COLUMN()-2)/24,5),АТС!$A$41:$F$760,4)+VLOOKUP($A648+ROUND((COLUMN()-2)/24,5),'Расчет сбытовых надбавок'!$B$1537:'Расчет сбытовых надбавок'!$G$2280,4)</f>
        <v>0.72</v>
      </c>
      <c r="K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VLOOKUP($A648+ROUND((COLUMN()-2)/24,5),АТС!$A$41:$F$760,4)+VLOOKUP($A648+ROUND((COLUMN()-2)/24,5),'Расчет сбытовых надбавок'!$B$1537:'Расчет сбытовых надбавок'!$G$2280,4)</f>
        <v>17.440000000000001</v>
      </c>
      <c r="T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U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V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W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VLOOKUP($A648+ROUND((COLUMN()-2)/24,5),АТС!$A$41:$F$760,4)+VLOOKUP($A648+ROUND((COLUMN()-2)/24,5),'Расчет сбытовых надбавок'!$B$1537:'Расчет сбытовых надбавок'!$G$2280,4)</f>
        <v>0.01</v>
      </c>
    </row>
    <row r="649" spans="1:25" x14ac:dyDescent="0.2">
      <c r="A649" s="94">
        <f t="shared" si="17"/>
        <v>41607</v>
      </c>
      <c r="B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VLOOKUP($A649+ROUND((COLUMN()-2)/24,5),АТС!$A$41:$F$760,4)+VLOOKUP($A649+ROUND((COLUMN()-2)/24,5),'Расчет сбытовых надбавок'!$B$1537:'Расчет сбытовых надбавок'!$G$2280,4)</f>
        <v>0.01</v>
      </c>
      <c r="D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VLOOKUP($A649+ROUND((COLUMN()-2)/24,5),АТС!$A$41:$F$760,4)+VLOOKUP($A649+ROUND((COLUMN()-2)/24,5),'Расчет сбытовых надбавок'!$B$1537:'Расчет сбытовых надбавок'!$G$2280,4)</f>
        <v>28.67</v>
      </c>
      <c r="H649" s="118">
        <f>VLOOKUP($A649+ROUND((COLUMN()-2)/24,5),АТС!$A$41:$F$760,4)+VLOOKUP($A649+ROUND((COLUMN()-2)/24,5),'Расчет сбытовых надбавок'!$B$1537:'Расчет сбытовых надбавок'!$G$2280,4)</f>
        <v>211.01</v>
      </c>
      <c r="I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J649" s="118">
        <f>VLOOKUP($A649+ROUND((COLUMN()-2)/24,5),АТС!$A$41:$F$760,4)+VLOOKUP($A649+ROUND((COLUMN()-2)/24,5),'Расчет сбытовых надбавок'!$B$1537:'Расчет сбытовых надбавок'!$G$2280,4)</f>
        <v>0.05</v>
      </c>
      <c r="K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L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VLOOKUP($A649+ROUND((COLUMN()-2)/24,5),АТС!$A$41:$F$760,4)+VLOOKUP($A649+ROUND((COLUMN()-2)/24,5),'Расчет сбытовых надбавок'!$B$1537:'Расчет сбытовых надбавок'!$G$2280,4)</f>
        <v>86.84</v>
      </c>
      <c r="T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U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V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VLOOKUP($A649+ROUND((COLUMN()-2)/24,5),АТС!$A$41:$F$760,4)+VLOOKUP($A649+ROUND((COLUMN()-2)/24,5),'Расчет сбытовых надбавок'!$B$1537:'Расчет сбытовых надбавок'!$G$2280,4)</f>
        <v>0.01</v>
      </c>
    </row>
    <row r="650" spans="1:25" x14ac:dyDescent="0.2">
      <c r="A650" s="94">
        <f t="shared" si="17"/>
        <v>41608</v>
      </c>
      <c r="B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H650" s="118">
        <f>VLOOKUP($A650+ROUND((COLUMN()-2)/24,5),АТС!$A$41:$F$760,4)+VLOOKUP($A650+ROUND((COLUMN()-2)/24,5),'Расчет сбытовых надбавок'!$B$1537:'Расчет сбытовых надбавок'!$G$2280,4)</f>
        <v>16.86</v>
      </c>
      <c r="I650" s="118">
        <f>VLOOKUP($A650+ROUND((COLUMN()-2)/24,5),АТС!$A$41:$F$760,4)+VLOOKUP($A650+ROUND((COLUMN()-2)/24,5),'Расчет сбытовых надбавок'!$B$1537:'Расчет сбытовых надбавок'!$G$2280,4)</f>
        <v>228.61</v>
      </c>
      <c r="J650" s="118">
        <f>VLOOKUP($A650+ROUND((COLUMN()-2)/24,5),АТС!$A$41:$F$760,4)+VLOOKUP($A650+ROUND((COLUMN()-2)/24,5),'Расчет сбытовых надбавок'!$B$1537:'Расчет сбытовых надбавок'!$G$2280,4)</f>
        <v>11.11</v>
      </c>
      <c r="K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VLOOKUP($A650+ROUND((COLUMN()-2)/24,5),АТС!$A$41:$F$760,4)+VLOOKUP($A650+ROUND((COLUMN()-2)/24,5),'Расчет сбытовых надбавок'!$B$1537:'Расчет сбытовых надбавок'!$G$2280,4)</f>
        <v>12.96</v>
      </c>
      <c r="Q650" s="118">
        <f>VLOOKUP($A650+ROUND((COLUMN()-2)/24,5),АТС!$A$41:$F$760,4)+VLOOKUP($A650+ROUND((COLUMN()-2)/24,5),'Расчет сбытовых надбавок'!$B$1537:'Расчет сбытовых надбавок'!$G$2280,4)</f>
        <v>10.98</v>
      </c>
      <c r="R650" s="118">
        <f>VLOOKUP($A650+ROUND((COLUMN()-2)/24,5),АТС!$A$41:$F$760,4)+VLOOKUP($A650+ROUND((COLUMN()-2)/24,5),'Расчет сбытовых надбавок'!$B$1537:'Расчет сбытовых надбавок'!$G$2280,4)</f>
        <v>2.94</v>
      </c>
      <c r="S650" s="118">
        <f>VLOOKUP($A650+ROUND((COLUMN()-2)/24,5),АТС!$A$41:$F$760,4)+VLOOKUP($A650+ROUND((COLUMN()-2)/24,5),'Расчет сбытовых надбавок'!$B$1537:'Расчет сбытовых надбавок'!$G$2280,4)</f>
        <v>54.22</v>
      </c>
      <c r="T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VLOOKUP($A650+ROUND((COLUMN()-2)/24,5),АТС!$A$41:$F$760,4)+VLOOKUP($A650+ROUND((COLUMN()-2)/24,5),'Расчет сбытовых надбавок'!$B$1537:'Расчет сбытовых надбавок'!$G$2280,4)</f>
        <v>0</v>
      </c>
    </row>
    <row r="651" spans="1:25" ht="12.75" customHeight="1" x14ac:dyDescent="0.25">
      <c r="A651" s="108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7"/>
    </row>
    <row r="652" spans="1:25" x14ac:dyDescent="0.25">
      <c r="A652" s="102" t="s">
        <v>161</v>
      </c>
      <c r="B652" s="93"/>
      <c r="C652" s="93"/>
      <c r="D652" s="93"/>
    </row>
    <row r="653" spans="1:25" ht="12.75" customHeight="1" x14ac:dyDescent="0.2">
      <c r="A653" s="165" t="s">
        <v>50</v>
      </c>
      <c r="B653" s="168" t="s">
        <v>163</v>
      </c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70"/>
    </row>
    <row r="654" spans="1:25" ht="12.75" customHeight="1" x14ac:dyDescent="0.2">
      <c r="A654" s="166"/>
      <c r="B654" s="171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3"/>
    </row>
    <row r="655" spans="1:25" s="135" customFormat="1" ht="12.75" customHeight="1" x14ac:dyDescent="0.2">
      <c r="A655" s="166"/>
      <c r="B655" s="206" t="s">
        <v>132</v>
      </c>
      <c r="C655" s="202" t="s">
        <v>133</v>
      </c>
      <c r="D655" s="202" t="s">
        <v>134</v>
      </c>
      <c r="E655" s="202" t="s">
        <v>135</v>
      </c>
      <c r="F655" s="202" t="s">
        <v>136</v>
      </c>
      <c r="G655" s="202" t="s">
        <v>137</v>
      </c>
      <c r="H655" s="202" t="s">
        <v>138</v>
      </c>
      <c r="I655" s="202" t="s">
        <v>139</v>
      </c>
      <c r="J655" s="202" t="s">
        <v>140</v>
      </c>
      <c r="K655" s="202" t="s">
        <v>141</v>
      </c>
      <c r="L655" s="202" t="s">
        <v>142</v>
      </c>
      <c r="M655" s="202" t="s">
        <v>143</v>
      </c>
      <c r="N655" s="204" t="s">
        <v>144</v>
      </c>
      <c r="O655" s="202" t="s">
        <v>145</v>
      </c>
      <c r="P655" s="202" t="s">
        <v>146</v>
      </c>
      <c r="Q655" s="202" t="s">
        <v>147</v>
      </c>
      <c r="R655" s="202" t="s">
        <v>148</v>
      </c>
      <c r="S655" s="202" t="s">
        <v>149</v>
      </c>
      <c r="T655" s="202" t="s">
        <v>150</v>
      </c>
      <c r="U655" s="202" t="s">
        <v>151</v>
      </c>
      <c r="V655" s="202" t="s">
        <v>152</v>
      </c>
      <c r="W655" s="202" t="s">
        <v>153</v>
      </c>
      <c r="X655" s="202" t="s">
        <v>154</v>
      </c>
      <c r="Y655" s="202" t="s">
        <v>155</v>
      </c>
    </row>
    <row r="656" spans="1:25" s="135" customFormat="1" ht="11.25" customHeight="1" x14ac:dyDescent="0.2">
      <c r="A656" s="167"/>
      <c r="B656" s="207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5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</row>
    <row r="657" spans="1:27" ht="15.75" customHeight="1" x14ac:dyDescent="0.2">
      <c r="A657" s="94">
        <f>A621</f>
        <v>41579</v>
      </c>
      <c r="B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C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D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E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F657" s="11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G657" s="118">
        <f>VLOOKUP($A657+ROUND((COLUMN()-2)/24,5),АТС!$A$41:$F$760,4)+VLOOKUP($A657+ROUND((COLUMN()-2)/24,5),'Расчет сбытовых надбавок'!$B$1537:'Расчет сбытовых надбавок'!$G$2280,5)</f>
        <v>179.91</v>
      </c>
      <c r="H657" s="118">
        <f>VLOOKUP($A657+ROUND((COLUMN()-2)/24,5),АТС!$A$41:$F$760,4)+VLOOKUP($A657+ROUND((COLUMN()-2)/24,5),'Расчет сбытовых надбавок'!$B$1537:'Расчет сбытовых надбавок'!$G$2280,5)</f>
        <v>204.39999999999998</v>
      </c>
      <c r="I657" s="118">
        <f>VLOOKUP($A657+ROUND((COLUMN()-2)/24,5),АТС!$A$41:$F$760,4)+VLOOKUP($A657+ROUND((COLUMN()-2)/24,5),'Расчет сбытовых надбавок'!$B$1537:'Расчет сбытовых надбавок'!$G$2280,5)</f>
        <v>209.92000000000002</v>
      </c>
      <c r="J657" s="118">
        <f>VLOOKUP($A657+ROUND((COLUMN()-2)/24,5),АТС!$A$41:$F$760,4)+VLOOKUP($A657+ROUND((COLUMN()-2)/24,5),'Расчет сбытовых надбавок'!$B$1537:'Расчет сбытовых надбавок'!$G$2280,5)</f>
        <v>11.49</v>
      </c>
      <c r="K657" s="118">
        <f>VLOOKUP($A657+ROUND((COLUMN()-2)/24,5),АТС!$A$41:$F$760,4)+VLOOKUP($A657+ROUND((COLUMN()-2)/24,5),'Расчет сбытовых надбавок'!$B$1537:'Расчет сбытовых надбавок'!$G$2280,5)</f>
        <v>6.0000000000000005E-2</v>
      </c>
      <c r="L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M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N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O657" s="11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P657" s="11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Q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R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S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T657" s="118">
        <f>VLOOKUP($A657+ROUND((COLUMN()-2)/24,5),АТС!$A$41:$F$760,4)+VLOOKUP($A657+ROUND((COLUMN()-2)/24,5),'Расчет сбытовых надбавок'!$B$1537:'Расчет сбытовых надбавок'!$G$2280,5)</f>
        <v>131.61000000000001</v>
      </c>
      <c r="U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V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W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X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Y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AA657" s="95"/>
    </row>
    <row r="658" spans="1:27" x14ac:dyDescent="0.2">
      <c r="A658" s="94">
        <f>A657+1</f>
        <v>41580</v>
      </c>
      <c r="B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C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D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E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F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G658" s="118">
        <f>VLOOKUP($A658+ROUND((COLUMN()-2)/24,5),АТС!$A$41:$F$760,4)+VLOOKUP($A658+ROUND((COLUMN()-2)/24,5),'Расчет сбытовых надбавок'!$B$1537:'Расчет сбытовых надбавок'!$G$2280,5)</f>
        <v>14.75</v>
      </c>
      <c r="H658" s="118">
        <f>VLOOKUP($A658+ROUND((COLUMN()-2)/24,5),АТС!$A$41:$F$760,4)+VLOOKUP($A658+ROUND((COLUMN()-2)/24,5),'Расчет сбытовых надбавок'!$B$1537:'Расчет сбытовых надбавок'!$G$2280,5)</f>
        <v>8.76</v>
      </c>
      <c r="I658" s="118">
        <f>VLOOKUP($A658+ROUND((COLUMN()-2)/24,5),АТС!$A$41:$F$760,4)+VLOOKUP($A658+ROUND((COLUMN()-2)/24,5),'Расчет сбытовых надбавок'!$B$1537:'Расчет сбытовых надбавок'!$G$2280,5)</f>
        <v>28.3</v>
      </c>
      <c r="J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K658" s="118">
        <f>VLOOKUP($A658+ROUND((COLUMN()-2)/24,5),АТС!$A$41:$F$760,4)+VLOOKUP($A658+ROUND((COLUMN()-2)/24,5),'Расчет сбытовых надбавок'!$B$1537:'Расчет сбытовых надбавок'!$G$2280,5)</f>
        <v>40.08</v>
      </c>
      <c r="L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M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N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O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P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Q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R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S658" s="118">
        <f>VLOOKUP($A658+ROUND((COLUMN()-2)/24,5),АТС!$A$41:$F$760,4)+VLOOKUP($A658+ROUND((COLUMN()-2)/24,5),'Расчет сбытовых надбавок'!$B$1537:'Расчет сбытовых надбавок'!$G$2280,5)</f>
        <v>61.18</v>
      </c>
      <c r="T658" s="118">
        <f>VLOOKUP($A658+ROUND((COLUMN()-2)/24,5),АТС!$A$41:$F$760,4)+VLOOKUP($A658+ROUND((COLUMN()-2)/24,5),'Расчет сбытовых надбавок'!$B$1537:'Расчет сбытовых надбавок'!$G$2280,5)</f>
        <v>315.13</v>
      </c>
      <c r="U658" s="118">
        <f>VLOOKUP($A658+ROUND((COLUMN()-2)/24,5),АТС!$A$41:$F$760,4)+VLOOKUP($A658+ROUND((COLUMN()-2)/24,5),'Расчет сбытовых надбавок'!$B$1537:'Расчет сбытовых надбавок'!$G$2280,5)</f>
        <v>114.95</v>
      </c>
      <c r="V658" s="118">
        <f>VLOOKUP($A658+ROUND((COLUMN()-2)/24,5),АТС!$A$41:$F$760,4)+VLOOKUP($A658+ROUND((COLUMN()-2)/24,5),'Расчет сбытовых надбавок'!$B$1537:'Расчет сбытовых надбавок'!$G$2280,5)</f>
        <v>18.649999999999999</v>
      </c>
      <c r="W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X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Y658" s="118">
        <f>VLOOKUP($A658+ROUND((COLUMN()-2)/24,5),АТС!$A$41:$F$760,4)+VLOOKUP($A658+ROUND((COLUMN()-2)/24,5),'Расчет сбытовых надбавок'!$B$1537:'Расчет сбытовых надбавок'!$G$2280,5)</f>
        <v>0</v>
      </c>
    </row>
    <row r="659" spans="1:27" x14ac:dyDescent="0.2">
      <c r="A659" s="94">
        <f t="shared" ref="A659:A686" si="18">A658+1</f>
        <v>41581</v>
      </c>
      <c r="B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C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D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E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F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G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H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I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J659" s="118">
        <f>VLOOKUP($A659+ROUND((COLUMN()-2)/24,5),АТС!$A$41:$F$760,4)+VLOOKUP($A659+ROUND((COLUMN()-2)/24,5),'Расчет сбытовых надбавок'!$B$1537:'Расчет сбытовых надбавок'!$G$2280,5)</f>
        <v>8.67</v>
      </c>
      <c r="K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L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M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N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O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P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Q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R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S659" s="118">
        <f>VLOOKUP($A659+ROUND((COLUMN()-2)/24,5),АТС!$A$41:$F$760,4)+VLOOKUP($A659+ROUND((COLUMN()-2)/24,5),'Расчет сбытовых надбавок'!$B$1537:'Расчет сбытовых надбавок'!$G$2280,5)</f>
        <v>55.5</v>
      </c>
      <c r="T659" s="118">
        <f>VLOOKUP($A659+ROUND((COLUMN()-2)/24,5),АТС!$A$41:$F$760,4)+VLOOKUP($A659+ROUND((COLUMN()-2)/24,5),'Расчет сбытовых надбавок'!$B$1537:'Расчет сбытовых надбавок'!$G$2280,5)</f>
        <v>136.6</v>
      </c>
      <c r="U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V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W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X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Y659" s="118">
        <f>VLOOKUP($A659+ROUND((COLUMN()-2)/24,5),АТС!$A$41:$F$760,4)+VLOOKUP($A659+ROUND((COLUMN()-2)/24,5),'Расчет сбытовых надбавок'!$B$1537:'Расчет сбытовых надбавок'!$G$2280,5)</f>
        <v>0</v>
      </c>
    </row>
    <row r="660" spans="1:27" x14ac:dyDescent="0.2">
      <c r="A660" s="94">
        <f t="shared" si="18"/>
        <v>41582</v>
      </c>
      <c r="B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C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D660" s="118">
        <f>VLOOKUP($A660+ROUND((COLUMN()-2)/24,5),АТС!$A$41:$F$760,4)+VLOOKUP($A660+ROUND((COLUMN()-2)/24,5),'Расчет сбытовых надбавок'!$B$1537:'Расчет сбытовых надбавок'!$G$2280,5)</f>
        <v>33.61</v>
      </c>
      <c r="E660" s="118">
        <f>VLOOKUP($A660+ROUND((COLUMN()-2)/24,5),АТС!$A$41:$F$760,4)+VLOOKUP($A660+ROUND((COLUMN()-2)/24,5),'Расчет сбытовых надбавок'!$B$1537:'Расчет сбытовых надбавок'!$G$2280,5)</f>
        <v>116.96000000000001</v>
      </c>
      <c r="F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G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H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I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J660" s="118">
        <f>VLOOKUP($A660+ROUND((COLUMN()-2)/24,5),АТС!$A$41:$F$760,4)+VLOOKUP($A660+ROUND((COLUMN()-2)/24,5),'Расчет сбытовых надбавок'!$B$1537:'Расчет сбытовых надбавок'!$G$2280,5)</f>
        <v>56.06</v>
      </c>
      <c r="K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L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M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N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O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P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Q660" s="118">
        <f>VLOOKUP($A660+ROUND((COLUMN()-2)/24,5),АТС!$A$41:$F$760,4)+VLOOKUP($A660+ROUND((COLUMN()-2)/24,5),'Расчет сбытовых надбавок'!$B$1537:'Расчет сбытовых надбавок'!$G$2280,5)</f>
        <v>3.75</v>
      </c>
      <c r="R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S660" s="118">
        <f>VLOOKUP($A660+ROUND((COLUMN()-2)/24,5),АТС!$A$41:$F$760,4)+VLOOKUP($A660+ROUND((COLUMN()-2)/24,5),'Расчет сбытовых надбавок'!$B$1537:'Расчет сбытовых надбавок'!$G$2280,5)</f>
        <v>0.01</v>
      </c>
      <c r="T660" s="118">
        <f>VLOOKUP($A660+ROUND((COLUMN()-2)/24,5),АТС!$A$41:$F$760,4)+VLOOKUP($A660+ROUND((COLUMN()-2)/24,5),'Расчет сбытовых надбавок'!$B$1537:'Расчет сбытовых надбавок'!$G$2280,5)</f>
        <v>129.01999999999998</v>
      </c>
      <c r="U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V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W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X660" s="118">
        <f>VLOOKUP($A660+ROUND((COLUMN()-2)/24,5),АТС!$A$41:$F$760,4)+VLOOKUP($A660+ROUND((COLUMN()-2)/24,5),'Расчет сбытовых надбавок'!$B$1537:'Расчет сбытовых надбавок'!$G$2280,5)</f>
        <v>19.989999999999998</v>
      </c>
      <c r="Y660" s="118">
        <f>VLOOKUP($A660+ROUND((COLUMN()-2)/24,5),АТС!$A$41:$F$760,4)+VLOOKUP($A660+ROUND((COLUMN()-2)/24,5),'Расчет сбытовых надбавок'!$B$1537:'Расчет сбытовых надбавок'!$G$2280,5)</f>
        <v>0</v>
      </c>
    </row>
    <row r="661" spans="1:27" x14ac:dyDescent="0.2">
      <c r="A661" s="94">
        <f t="shared" si="18"/>
        <v>41583</v>
      </c>
      <c r="B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C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D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E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F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G661" s="118">
        <f>VLOOKUP($A661+ROUND((COLUMN()-2)/24,5),АТС!$A$41:$F$760,4)+VLOOKUP($A661+ROUND((COLUMN()-2)/24,5),'Расчет сбытовых надбавок'!$B$1537:'Расчет сбытовых надбавок'!$G$2280,5)</f>
        <v>19.46</v>
      </c>
      <c r="H661" s="118">
        <f>VLOOKUP($A661+ROUND((COLUMN()-2)/24,5),АТС!$A$41:$F$760,4)+VLOOKUP($A661+ROUND((COLUMN()-2)/24,5),'Расчет сбытовых надбавок'!$B$1537:'Расчет сбытовых надбавок'!$G$2280,5)</f>
        <v>72.3</v>
      </c>
      <c r="I661" s="118">
        <f>VLOOKUP($A661+ROUND((COLUMN()-2)/24,5),АТС!$A$41:$F$760,4)+VLOOKUP($A661+ROUND((COLUMN()-2)/24,5),'Расчет сбытовых надбавок'!$B$1537:'Расчет сбытовых надбавок'!$G$2280,5)</f>
        <v>125.91000000000001</v>
      </c>
      <c r="J661" s="118">
        <f>VLOOKUP($A661+ROUND((COLUMN()-2)/24,5),АТС!$A$41:$F$760,4)+VLOOKUP($A661+ROUND((COLUMN()-2)/24,5),'Расчет сбытовых надбавок'!$B$1537:'Расчет сбытовых надбавок'!$G$2280,5)</f>
        <v>45</v>
      </c>
      <c r="K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L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M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N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O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P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Q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R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S661" s="118">
        <f>VLOOKUP($A661+ROUND((COLUMN()-2)/24,5),АТС!$A$41:$F$760,4)+VLOOKUP($A661+ROUND((COLUMN()-2)/24,5),'Расчет сбытовых надбавок'!$B$1537:'Расчет сбытовых надбавок'!$G$2280,5)</f>
        <v>88.25</v>
      </c>
      <c r="T661" s="118">
        <f>VLOOKUP($A661+ROUND((COLUMN()-2)/24,5),АТС!$A$41:$F$760,4)+VLOOKUP($A661+ROUND((COLUMN()-2)/24,5),'Расчет сбытовых надбавок'!$B$1537:'Расчет сбытовых надбавок'!$G$2280,5)</f>
        <v>106.61</v>
      </c>
      <c r="U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V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W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X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Y661" s="118">
        <f>VLOOKUP($A661+ROUND((COLUMN()-2)/24,5),АТС!$A$41:$F$760,4)+VLOOKUP($A661+ROUND((COLUMN()-2)/24,5),'Расчет сбытовых надбавок'!$B$1537:'Расчет сбытовых надбавок'!$G$2280,5)</f>
        <v>0</v>
      </c>
    </row>
    <row r="662" spans="1:27" x14ac:dyDescent="0.2">
      <c r="A662" s="94">
        <f t="shared" si="18"/>
        <v>41584</v>
      </c>
      <c r="B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C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D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E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F662" s="118">
        <f>VLOOKUP($A662+ROUND((COLUMN()-2)/24,5),АТС!$A$41:$F$760,4)+VLOOKUP($A662+ROUND((COLUMN()-2)/24,5),'Расчет сбытовых надбавок'!$B$1537:'Расчет сбытовых надбавок'!$G$2280,5)</f>
        <v>575.64</v>
      </c>
      <c r="G662" s="118">
        <f>VLOOKUP($A662+ROUND((COLUMN()-2)/24,5),АТС!$A$41:$F$760,4)+VLOOKUP($A662+ROUND((COLUMN()-2)/24,5),'Расчет сбытовых надбавок'!$B$1537:'Расчет сбытовых надбавок'!$G$2280,5)</f>
        <v>187.37</v>
      </c>
      <c r="H662" s="118">
        <f>VLOOKUP($A662+ROUND((COLUMN()-2)/24,5),АТС!$A$41:$F$760,4)+VLOOKUP($A662+ROUND((COLUMN()-2)/24,5),'Расчет сбытовых надбавок'!$B$1537:'Расчет сбытовых надбавок'!$G$2280,5)</f>
        <v>35.96</v>
      </c>
      <c r="I662" s="118">
        <f>VLOOKUP($A662+ROUND((COLUMN()-2)/24,5),АТС!$A$41:$F$760,4)+VLOOKUP($A662+ROUND((COLUMN()-2)/24,5),'Расчет сбытовых надбавок'!$B$1537:'Расчет сбытовых надбавок'!$G$2280,5)</f>
        <v>98.740000000000009</v>
      </c>
      <c r="J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K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L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M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N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O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P662" s="118">
        <f>VLOOKUP($A662+ROUND((COLUMN()-2)/24,5),АТС!$A$41:$F$760,4)+VLOOKUP($A662+ROUND((COLUMN()-2)/24,5),'Расчет сбытовых надбавок'!$B$1537:'Расчет сбытовых надбавок'!$G$2280,5)</f>
        <v>103.83</v>
      </c>
      <c r="Q662" s="118">
        <f>VLOOKUP($A662+ROUND((COLUMN()-2)/24,5),АТС!$A$41:$F$760,4)+VLOOKUP($A662+ROUND((COLUMN()-2)/24,5),'Расчет сбытовых надбавок'!$B$1537:'Расчет сбытовых надбавок'!$G$2280,5)</f>
        <v>102.63999999999999</v>
      </c>
      <c r="R662" s="118">
        <f>VLOOKUP($A662+ROUND((COLUMN()-2)/24,5),АТС!$A$41:$F$760,4)+VLOOKUP($A662+ROUND((COLUMN()-2)/24,5),'Расчет сбытовых надбавок'!$B$1537:'Расчет сбытовых надбавок'!$G$2280,5)</f>
        <v>114.75999999999999</v>
      </c>
      <c r="S662" s="118">
        <f>VLOOKUP($A662+ROUND((COLUMN()-2)/24,5),АТС!$A$41:$F$760,4)+VLOOKUP($A662+ROUND((COLUMN()-2)/24,5),'Расчет сбытовых надбавок'!$B$1537:'Расчет сбытовых надбавок'!$G$2280,5)</f>
        <v>285.63</v>
      </c>
      <c r="T662" s="118">
        <f>VLOOKUP($A662+ROUND((COLUMN()-2)/24,5),АТС!$A$41:$F$760,4)+VLOOKUP($A662+ROUND((COLUMN()-2)/24,5),'Расчет сбытовых надбавок'!$B$1537:'Расчет сбытовых надбавок'!$G$2280,5)</f>
        <v>194.36</v>
      </c>
      <c r="U662" s="118">
        <f>VLOOKUP($A662+ROUND((COLUMN()-2)/24,5),АТС!$A$41:$F$760,4)+VLOOKUP($A662+ROUND((COLUMN()-2)/24,5),'Расчет сбытовых надбавок'!$B$1537:'Расчет сбытовых надбавок'!$G$2280,5)</f>
        <v>84.55</v>
      </c>
      <c r="V662" s="118">
        <f>VLOOKUP($A662+ROUND((COLUMN()-2)/24,5),АТС!$A$41:$F$760,4)+VLOOKUP($A662+ROUND((COLUMN()-2)/24,5),'Расчет сбытовых надбавок'!$B$1537:'Расчет сбытовых надбавок'!$G$2280,5)</f>
        <v>91.199999999999989</v>
      </c>
      <c r="W662" s="118">
        <f>VLOOKUP($A662+ROUND((COLUMN()-2)/24,5),АТС!$A$41:$F$760,4)+VLOOKUP($A662+ROUND((COLUMN()-2)/24,5),'Расчет сбытовых надбавок'!$B$1537:'Расчет сбытовых надбавок'!$G$2280,5)</f>
        <v>6.2299999999999995</v>
      </c>
      <c r="X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Y662" s="118">
        <f>VLOOKUP($A662+ROUND((COLUMN()-2)/24,5),АТС!$A$41:$F$760,4)+VLOOKUP($A662+ROUND((COLUMN()-2)/24,5),'Расчет сбытовых надбавок'!$B$1537:'Расчет сбытовых надбавок'!$G$2280,5)</f>
        <v>0</v>
      </c>
    </row>
    <row r="663" spans="1:27" x14ac:dyDescent="0.2">
      <c r="A663" s="94">
        <f t="shared" si="18"/>
        <v>41585</v>
      </c>
      <c r="B663" s="118">
        <f>VLOOKUP($A663+ROUND((COLUMN()-2)/24,5),АТС!$A$41:$F$760,4)+VLOOKUP($A663+ROUND((COLUMN()-2)/24,5),'Расчет сбытовых надбавок'!$B$1537:'Расчет сбытовых надбавок'!$G$2280,5)</f>
        <v>0.01</v>
      </c>
      <c r="C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D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E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F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G663" s="118">
        <f>VLOOKUP($A663+ROUND((COLUMN()-2)/24,5),АТС!$A$41:$F$760,4)+VLOOKUP($A663+ROUND((COLUMN()-2)/24,5),'Расчет сбытовых надбавок'!$B$1537:'Расчет сбытовых надбавок'!$G$2280,5)</f>
        <v>190.47</v>
      </c>
      <c r="H663" s="118">
        <f>VLOOKUP($A663+ROUND((COLUMN()-2)/24,5),АТС!$A$41:$F$760,4)+VLOOKUP($A663+ROUND((COLUMN()-2)/24,5),'Расчет сбытовых надбавок'!$B$1537:'Расчет сбытовых надбавок'!$G$2280,5)</f>
        <v>82.669999999999987</v>
      </c>
      <c r="I663" s="118">
        <f>VLOOKUP($A663+ROUND((COLUMN()-2)/24,5),АТС!$A$41:$F$760,4)+VLOOKUP($A663+ROUND((COLUMN()-2)/24,5),'Расчет сбытовых надбавок'!$B$1537:'Расчет сбытовых надбавок'!$G$2280,5)</f>
        <v>8.4</v>
      </c>
      <c r="J663" s="118">
        <f>VLOOKUP($A663+ROUND((COLUMN()-2)/24,5),АТС!$A$41:$F$760,4)+VLOOKUP($A663+ROUND((COLUMN()-2)/24,5),'Расчет сбытовых надбавок'!$B$1537:'Расчет сбытовых надбавок'!$G$2280,5)</f>
        <v>27.81</v>
      </c>
      <c r="K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L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M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N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O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P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Q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R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S663" s="118">
        <f>VLOOKUP($A663+ROUND((COLUMN()-2)/24,5),АТС!$A$41:$F$760,4)+VLOOKUP($A663+ROUND((COLUMN()-2)/24,5),'Расчет сбытовых надбавок'!$B$1537:'Расчет сбытовых надбавок'!$G$2280,5)</f>
        <v>15.01</v>
      </c>
      <c r="T663" s="118">
        <f>VLOOKUP($A663+ROUND((COLUMN()-2)/24,5),АТС!$A$41:$F$760,4)+VLOOKUP($A663+ROUND((COLUMN()-2)/24,5),'Расчет сбытовых надбавок'!$B$1537:'Расчет сбытовых надбавок'!$G$2280,5)</f>
        <v>0.01</v>
      </c>
      <c r="U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V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W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X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Y663" s="118">
        <f>VLOOKUP($A663+ROUND((COLUMN()-2)/24,5),АТС!$A$41:$F$760,4)+VLOOKUP($A663+ROUND((COLUMN()-2)/24,5),'Расчет сбытовых надбавок'!$B$1537:'Расчет сбытовых надбавок'!$G$2280,5)</f>
        <v>0</v>
      </c>
    </row>
    <row r="664" spans="1:27" x14ac:dyDescent="0.2">
      <c r="A664" s="94">
        <f t="shared" si="18"/>
        <v>41586</v>
      </c>
      <c r="B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C664" s="118">
        <f>VLOOKUP($A664+ROUND((COLUMN()-2)/24,5),АТС!$A$41:$F$760,4)+VLOOKUP($A664+ROUND((COLUMN()-2)/24,5),'Расчет сбытовых надбавок'!$B$1537:'Расчет сбытовых надбавок'!$G$2280,5)</f>
        <v>97.36</v>
      </c>
      <c r="D664" s="118">
        <f>VLOOKUP($A664+ROUND((COLUMN()-2)/24,5),АТС!$A$41:$F$760,4)+VLOOKUP($A664+ROUND((COLUMN()-2)/24,5),'Расчет сбытовых надбавок'!$B$1537:'Расчет сбытовых надбавок'!$G$2280,5)</f>
        <v>0.01</v>
      </c>
      <c r="E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F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G664" s="118">
        <f>VLOOKUP($A664+ROUND((COLUMN()-2)/24,5),АТС!$A$41:$F$760,4)+VLOOKUP($A664+ROUND((COLUMN()-2)/24,5),'Расчет сбытовых надбавок'!$B$1537:'Расчет сбытовых надбавок'!$G$2280,5)</f>
        <v>210.51</v>
      </c>
      <c r="H664" s="118">
        <f>VLOOKUP($A664+ROUND((COLUMN()-2)/24,5),АТС!$A$41:$F$760,4)+VLOOKUP($A664+ROUND((COLUMN()-2)/24,5),'Расчет сбытовых надбавок'!$B$1537:'Расчет сбытовых надбавок'!$G$2280,5)</f>
        <v>136.38999999999999</v>
      </c>
      <c r="I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J664" s="118">
        <f>VLOOKUP($A664+ROUND((COLUMN()-2)/24,5),АТС!$A$41:$F$760,4)+VLOOKUP($A664+ROUND((COLUMN()-2)/24,5),'Расчет сбытовых надбавок'!$B$1537:'Расчет сбытовых надбавок'!$G$2280,5)</f>
        <v>14.139999999999999</v>
      </c>
      <c r="K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L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M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N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O664" s="118">
        <f>VLOOKUP($A664+ROUND((COLUMN()-2)/24,5),АТС!$A$41:$F$760,4)+VLOOKUP($A664+ROUND((COLUMN()-2)/24,5),'Расчет сбытовых надбавок'!$B$1537:'Расчет сбытовых надбавок'!$G$2280,5)</f>
        <v>31.49</v>
      </c>
      <c r="P664" s="118">
        <f>VLOOKUP($A664+ROUND((COLUMN()-2)/24,5),АТС!$A$41:$F$760,4)+VLOOKUP($A664+ROUND((COLUMN()-2)/24,5),'Расчет сбытовых надбавок'!$B$1537:'Расчет сбытовых надбавок'!$G$2280,5)</f>
        <v>70.08</v>
      </c>
      <c r="Q664" s="118">
        <f>VLOOKUP($A664+ROUND((COLUMN()-2)/24,5),АТС!$A$41:$F$760,4)+VLOOKUP($A664+ROUND((COLUMN()-2)/24,5),'Расчет сбытовых надбавок'!$B$1537:'Расчет сбытовых надбавок'!$G$2280,5)</f>
        <v>69.91</v>
      </c>
      <c r="R664" s="118">
        <f>VLOOKUP($A664+ROUND((COLUMN()-2)/24,5),АТС!$A$41:$F$760,4)+VLOOKUP($A664+ROUND((COLUMN()-2)/24,5),'Расчет сбытовых надбавок'!$B$1537:'Расчет сбытовых надбавок'!$G$2280,5)</f>
        <v>34.9</v>
      </c>
      <c r="S664" s="118">
        <f>VLOOKUP($A664+ROUND((COLUMN()-2)/24,5),АТС!$A$41:$F$760,4)+VLOOKUP($A664+ROUND((COLUMN()-2)/24,5),'Расчет сбытовых надбавок'!$B$1537:'Расчет сбытовых надбавок'!$G$2280,5)</f>
        <v>148.44999999999999</v>
      </c>
      <c r="T664" s="118">
        <f>VLOOKUP($A664+ROUND((COLUMN()-2)/24,5),АТС!$A$41:$F$760,4)+VLOOKUP($A664+ROUND((COLUMN()-2)/24,5),'Расчет сбытовых надбавок'!$B$1537:'Расчет сбытовых надбавок'!$G$2280,5)</f>
        <v>1202.73</v>
      </c>
      <c r="U664" s="118">
        <f>VLOOKUP($A664+ROUND((COLUMN()-2)/24,5),АТС!$A$41:$F$760,4)+VLOOKUP($A664+ROUND((COLUMN()-2)/24,5),'Расчет сбытовых надбавок'!$B$1537:'Расчет сбытовых надбавок'!$G$2280,5)</f>
        <v>0.63</v>
      </c>
      <c r="V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W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X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Y664" s="118">
        <f>VLOOKUP($A664+ROUND((COLUMN()-2)/24,5),АТС!$A$41:$F$760,4)+VLOOKUP($A664+ROUND((COLUMN()-2)/24,5),'Расчет сбытовых надбавок'!$B$1537:'Расчет сбытовых надбавок'!$G$2280,5)</f>
        <v>0</v>
      </c>
    </row>
    <row r="665" spans="1:27" x14ac:dyDescent="0.2">
      <c r="A665" s="94">
        <f t="shared" si="18"/>
        <v>41587</v>
      </c>
      <c r="B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C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D665" s="118">
        <f>VLOOKUP($A665+ROUND((COLUMN()-2)/24,5),АТС!$A$41:$F$760,4)+VLOOKUP($A665+ROUND((COLUMN()-2)/24,5),'Расчет сбытовых надбавок'!$B$1537:'Расчет сбытовых надбавок'!$G$2280,5)</f>
        <v>310.66000000000003</v>
      </c>
      <c r="E665" s="118">
        <f>VLOOKUP($A665+ROUND((COLUMN()-2)/24,5),АТС!$A$41:$F$760,4)+VLOOKUP($A665+ROUND((COLUMN()-2)/24,5),'Расчет сбытовых надбавок'!$B$1537:'Расчет сбытовых надбавок'!$G$2280,5)</f>
        <v>320.65000000000003</v>
      </c>
      <c r="F665" s="118">
        <f>VLOOKUP($A665+ROUND((COLUMN()-2)/24,5),АТС!$A$41:$F$760,4)+VLOOKUP($A665+ROUND((COLUMN()-2)/24,5),'Расчет сбытовых надбавок'!$B$1537:'Расчет сбытовых надбавок'!$G$2280,5)</f>
        <v>286.91999999999996</v>
      </c>
      <c r="G665" s="118">
        <f>VLOOKUP($A665+ROUND((COLUMN()-2)/24,5),АТС!$A$41:$F$760,4)+VLOOKUP($A665+ROUND((COLUMN()-2)/24,5),'Расчет сбытовых надбавок'!$B$1537:'Расчет сбытовых надбавок'!$G$2280,5)</f>
        <v>313.02999999999997</v>
      </c>
      <c r="H665" s="118">
        <f>VLOOKUP($A665+ROUND((COLUMN()-2)/24,5),АТС!$A$41:$F$760,4)+VLOOKUP($A665+ROUND((COLUMN()-2)/24,5),'Расчет сбытовых надбавок'!$B$1537:'Расчет сбытовых надбавок'!$G$2280,5)</f>
        <v>58.85</v>
      </c>
      <c r="I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J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K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L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M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N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O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P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Q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R665" s="118">
        <f>VLOOKUP($A665+ROUND((COLUMN()-2)/24,5),АТС!$A$41:$F$760,4)+VLOOKUP($A665+ROUND((COLUMN()-2)/24,5),'Расчет сбытовых надбавок'!$B$1537:'Расчет сбытовых надбавок'!$G$2280,5)</f>
        <v>111.95</v>
      </c>
      <c r="S665" s="118">
        <f>VLOOKUP($A665+ROUND((COLUMN()-2)/24,5),АТС!$A$41:$F$760,4)+VLOOKUP($A665+ROUND((COLUMN()-2)/24,5),'Расчет сбытовых надбавок'!$B$1537:'Расчет сбытовых надбавок'!$G$2280,5)</f>
        <v>39.72</v>
      </c>
      <c r="T665" s="118">
        <f>VLOOKUP($A665+ROUND((COLUMN()-2)/24,5),АТС!$A$41:$F$760,4)+VLOOKUP($A665+ROUND((COLUMN()-2)/24,5),'Расчет сбытовых надбавок'!$B$1537:'Расчет сбытовых надбавок'!$G$2280,5)</f>
        <v>956</v>
      </c>
      <c r="U665" s="118">
        <f>VLOOKUP($A665+ROUND((COLUMN()-2)/24,5),АТС!$A$41:$F$760,4)+VLOOKUP($A665+ROUND((COLUMN()-2)/24,5),'Расчет сбытовых надбавок'!$B$1537:'Расчет сбытовых надбавок'!$G$2280,5)</f>
        <v>715.63</v>
      </c>
      <c r="V665" s="118">
        <f>VLOOKUP($A665+ROUND((COLUMN()-2)/24,5),АТС!$A$41:$F$760,4)+VLOOKUP($A665+ROUND((COLUMN()-2)/24,5),'Расчет сбытовых надбавок'!$B$1537:'Расчет сбытовых надбавок'!$G$2280,5)</f>
        <v>894.68000000000006</v>
      </c>
      <c r="W665" s="118">
        <f>VLOOKUP($A665+ROUND((COLUMN()-2)/24,5),АТС!$A$41:$F$760,4)+VLOOKUP($A665+ROUND((COLUMN()-2)/24,5),'Расчет сбытовых надбавок'!$B$1537:'Расчет сбытовых надбавок'!$G$2280,5)</f>
        <v>1685.49</v>
      </c>
      <c r="X665" s="118">
        <f>VLOOKUP($A665+ROUND((COLUMN()-2)/24,5),АТС!$A$41:$F$760,4)+VLOOKUP($A665+ROUND((COLUMN()-2)/24,5),'Расчет сбытовых надбавок'!$B$1537:'Расчет сбытовых надбавок'!$G$2280,5)</f>
        <v>944.58</v>
      </c>
      <c r="Y665" s="118">
        <f>VLOOKUP($A665+ROUND((COLUMN()-2)/24,5),АТС!$A$41:$F$760,4)+VLOOKUP($A665+ROUND((COLUMN()-2)/24,5),'Расчет сбытовых надбавок'!$B$1537:'Расчет сбытовых надбавок'!$G$2280,5)</f>
        <v>1082.8600000000001</v>
      </c>
    </row>
    <row r="666" spans="1:27" x14ac:dyDescent="0.2">
      <c r="A666" s="94">
        <f t="shared" si="18"/>
        <v>41588</v>
      </c>
      <c r="B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C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D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E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F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G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H666" s="118">
        <f>VLOOKUP($A666+ROUND((COLUMN()-2)/24,5),АТС!$A$41:$F$760,4)+VLOOKUP($A666+ROUND((COLUMN()-2)/24,5),'Расчет сбытовых надбавок'!$B$1537:'Расчет сбытовых надбавок'!$G$2280,5)</f>
        <v>3.36</v>
      </c>
      <c r="I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J666" s="118">
        <f>VLOOKUP($A666+ROUND((COLUMN()-2)/24,5),АТС!$A$41:$F$760,4)+VLOOKUP($A666+ROUND((COLUMN()-2)/24,5),'Расчет сбытовых надбавок'!$B$1537:'Расчет сбытовых надбавок'!$G$2280,5)</f>
        <v>17.61</v>
      </c>
      <c r="K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L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M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N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O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P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Q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R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S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T666" s="118">
        <f>VLOOKUP($A666+ROUND((COLUMN()-2)/24,5),АТС!$A$41:$F$760,4)+VLOOKUP($A666+ROUND((COLUMN()-2)/24,5),'Расчет сбытовых надбавок'!$B$1537:'Расчет сбытовых надбавок'!$G$2280,5)</f>
        <v>293.76</v>
      </c>
      <c r="U666" s="118">
        <f>VLOOKUP($A666+ROUND((COLUMN()-2)/24,5),АТС!$A$41:$F$760,4)+VLOOKUP($A666+ROUND((COLUMN()-2)/24,5),'Расчет сбытовых надбавок'!$B$1537:'Расчет сбытовых надбавок'!$G$2280,5)</f>
        <v>127.23</v>
      </c>
      <c r="V666" s="118">
        <f>VLOOKUP($A666+ROUND((COLUMN()-2)/24,5),АТС!$A$41:$F$760,4)+VLOOKUP($A666+ROUND((COLUMN()-2)/24,5),'Расчет сбытовых надбавок'!$B$1537:'Расчет сбытовых надбавок'!$G$2280,5)</f>
        <v>278.24</v>
      </c>
      <c r="W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X666" s="118">
        <f>VLOOKUP($A666+ROUND((COLUMN()-2)/24,5),АТС!$A$41:$F$760,4)+VLOOKUP($A666+ROUND((COLUMN()-2)/24,5),'Расчет сбытовых надбавок'!$B$1537:'Расчет сбытовых надбавок'!$G$2280,5)</f>
        <v>5.44</v>
      </c>
      <c r="Y666" s="118">
        <f>VLOOKUP($A666+ROUND((COLUMN()-2)/24,5),АТС!$A$41:$F$760,4)+VLOOKUP($A666+ROUND((COLUMN()-2)/24,5),'Расчет сбытовых надбавок'!$B$1537:'Расчет сбытовых надбавок'!$G$2280,5)</f>
        <v>153.96</v>
      </c>
    </row>
    <row r="667" spans="1:27" x14ac:dyDescent="0.2">
      <c r="A667" s="94">
        <f t="shared" si="18"/>
        <v>41589</v>
      </c>
      <c r="B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C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D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E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F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G667" s="118">
        <f>VLOOKUP($A667+ROUND((COLUMN()-2)/24,5),АТС!$A$41:$F$760,4)+VLOOKUP($A667+ROUND((COLUMN()-2)/24,5),'Расчет сбытовых надбавок'!$B$1537:'Расчет сбытовых надбавок'!$G$2280,5)</f>
        <v>14.2</v>
      </c>
      <c r="H667" s="118">
        <f>VLOOKUP($A667+ROUND((COLUMN()-2)/24,5),АТС!$A$41:$F$760,4)+VLOOKUP($A667+ROUND((COLUMN()-2)/24,5),'Расчет сбытовых надбавок'!$B$1537:'Расчет сбытовых надбавок'!$G$2280,5)</f>
        <v>89.83</v>
      </c>
      <c r="I667" s="118">
        <f>VLOOKUP($A667+ROUND((COLUMN()-2)/24,5),АТС!$A$41:$F$760,4)+VLOOKUP($A667+ROUND((COLUMN()-2)/24,5),'Расчет сбытовых надбавок'!$B$1537:'Расчет сбытовых надбавок'!$G$2280,5)</f>
        <v>0.01</v>
      </c>
      <c r="J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K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L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M667" s="118">
        <f>VLOOKUP($A667+ROUND((COLUMN()-2)/24,5),АТС!$A$41:$F$760,4)+VLOOKUP($A667+ROUND((COLUMN()-2)/24,5),'Расчет сбытовых надбавок'!$B$1537:'Расчет сбытовых надбавок'!$G$2280,5)</f>
        <v>0.01</v>
      </c>
      <c r="N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O667" s="118">
        <f>VLOOKUP($A667+ROUND((COLUMN()-2)/24,5),АТС!$A$41:$F$760,4)+VLOOKUP($A667+ROUND((COLUMN()-2)/24,5),'Расчет сбытовых надбавок'!$B$1537:'Расчет сбытовых надбавок'!$G$2280,5)</f>
        <v>0.01</v>
      </c>
      <c r="P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Q667" s="118">
        <f>VLOOKUP($A667+ROUND((COLUMN()-2)/24,5),АТС!$A$41:$F$760,4)+VLOOKUP($A667+ROUND((COLUMN()-2)/24,5),'Расчет сбытовых надбавок'!$B$1537:'Расчет сбытовых надбавок'!$G$2280,5)</f>
        <v>9.06</v>
      </c>
      <c r="R667" s="118">
        <f>VLOOKUP($A667+ROUND((COLUMN()-2)/24,5),АТС!$A$41:$F$760,4)+VLOOKUP($A667+ROUND((COLUMN()-2)/24,5),'Расчет сбытовых надбавок'!$B$1537:'Расчет сбытовых надбавок'!$G$2280,5)</f>
        <v>0.41</v>
      </c>
      <c r="S667" s="118">
        <f>VLOOKUP($A667+ROUND((COLUMN()-2)/24,5),АТС!$A$41:$F$760,4)+VLOOKUP($A667+ROUND((COLUMN()-2)/24,5),'Расчет сбытовых надбавок'!$B$1537:'Расчет сбытовых надбавок'!$G$2280,5)</f>
        <v>72.489999999999995</v>
      </c>
      <c r="T667" s="118">
        <f>VLOOKUP($A667+ROUND((COLUMN()-2)/24,5),АТС!$A$41:$F$760,4)+VLOOKUP($A667+ROUND((COLUMN()-2)/24,5),'Расчет сбытовых надбавок'!$B$1537:'Расчет сбытовых надбавок'!$G$2280,5)</f>
        <v>126.36000000000001</v>
      </c>
      <c r="U667" s="118">
        <f>VLOOKUP($A667+ROUND((COLUMN()-2)/24,5),АТС!$A$41:$F$760,4)+VLOOKUP($A667+ROUND((COLUMN()-2)/24,5),'Расчет сбытовых надбавок'!$B$1537:'Расчет сбытовых надбавок'!$G$2280,5)</f>
        <v>3.41</v>
      </c>
      <c r="V667" s="118">
        <f>VLOOKUP($A667+ROUND((COLUMN()-2)/24,5),АТС!$A$41:$F$760,4)+VLOOKUP($A667+ROUND((COLUMN()-2)/24,5),'Расчет сбытовых надбавок'!$B$1537:'Расчет сбытовых надбавок'!$G$2280,5)</f>
        <v>15.030000000000001</v>
      </c>
      <c r="W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X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Y667" s="118">
        <f>VLOOKUP($A667+ROUND((COLUMN()-2)/24,5),АТС!$A$41:$F$760,4)+VLOOKUP($A667+ROUND((COLUMN()-2)/24,5),'Расчет сбытовых надбавок'!$B$1537:'Расчет сбытовых надбавок'!$G$2280,5)</f>
        <v>0</v>
      </c>
    </row>
    <row r="668" spans="1:27" x14ac:dyDescent="0.2">
      <c r="A668" s="94">
        <f t="shared" si="18"/>
        <v>41590</v>
      </c>
      <c r="B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C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D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E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F668" s="118">
        <f>VLOOKUP($A668+ROUND((COLUMN()-2)/24,5),АТС!$A$41:$F$760,4)+VLOOKUP($A668+ROUND((COLUMN()-2)/24,5),'Расчет сбытовых надбавок'!$B$1537:'Расчет сбытовых надбавок'!$G$2280,5)</f>
        <v>119.31</v>
      </c>
      <c r="G668" s="118">
        <f>VLOOKUP($A668+ROUND((COLUMN()-2)/24,5),АТС!$A$41:$F$760,4)+VLOOKUP($A668+ROUND((COLUMN()-2)/24,5),'Расчет сбытовых надбавок'!$B$1537:'Расчет сбытовых надбавок'!$G$2280,5)</f>
        <v>112.94</v>
      </c>
      <c r="H668" s="118">
        <f>VLOOKUP($A668+ROUND((COLUMN()-2)/24,5),АТС!$A$41:$F$760,4)+VLOOKUP($A668+ROUND((COLUMN()-2)/24,5),'Расчет сбытовых надбавок'!$B$1537:'Расчет сбытовых надбавок'!$G$2280,5)</f>
        <v>210.07</v>
      </c>
      <c r="I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J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K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L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M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N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O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P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Q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R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S668" s="118">
        <f>VLOOKUP($A668+ROUND((COLUMN()-2)/24,5),АТС!$A$41:$F$760,4)+VLOOKUP($A668+ROUND((COLUMN()-2)/24,5),'Расчет сбытовых надбавок'!$B$1537:'Расчет сбытовых надбавок'!$G$2280,5)</f>
        <v>48.86</v>
      </c>
      <c r="T668" s="118">
        <f>VLOOKUP($A668+ROUND((COLUMN()-2)/24,5),АТС!$A$41:$F$760,4)+VLOOKUP($A668+ROUND((COLUMN()-2)/24,5),'Расчет сбытовых надбавок'!$B$1537:'Расчет сбытовых надбавок'!$G$2280,5)</f>
        <v>98.61</v>
      </c>
      <c r="U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V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W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X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Y668" s="118">
        <f>VLOOKUP($A668+ROUND((COLUMN()-2)/24,5),АТС!$A$41:$F$760,4)+VLOOKUP($A668+ROUND((COLUMN()-2)/24,5),'Расчет сбытовых надбавок'!$B$1537:'Расчет сбытовых надбавок'!$G$2280,5)</f>
        <v>0</v>
      </c>
    </row>
    <row r="669" spans="1:27" x14ac:dyDescent="0.2">
      <c r="A669" s="94">
        <f t="shared" si="18"/>
        <v>41591</v>
      </c>
      <c r="B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C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D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E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F669" s="118">
        <f>VLOOKUP($A669+ROUND((COLUMN()-2)/24,5),АТС!$A$41:$F$760,4)+VLOOKUP($A669+ROUND((COLUMN()-2)/24,5),'Расчет сбытовых надбавок'!$B$1537:'Расчет сбытовых надбавок'!$G$2280,5)</f>
        <v>19.52</v>
      </c>
      <c r="G669" s="118">
        <f>VLOOKUP($A669+ROUND((COLUMN()-2)/24,5),АТС!$A$41:$F$760,4)+VLOOKUP($A669+ROUND((COLUMN()-2)/24,5),'Расчет сбытовых надбавок'!$B$1537:'Расчет сбытовых надбавок'!$G$2280,5)</f>
        <v>139.72999999999999</v>
      </c>
      <c r="H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I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J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K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L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M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N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O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P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Q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R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S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T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U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V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W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X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Y669" s="118">
        <f>VLOOKUP($A669+ROUND((COLUMN()-2)/24,5),АТС!$A$41:$F$760,4)+VLOOKUP($A669+ROUND((COLUMN()-2)/24,5),'Расчет сбытовых надбавок'!$B$1537:'Расчет сбытовых надбавок'!$G$2280,5)</f>
        <v>0.01</v>
      </c>
    </row>
    <row r="670" spans="1:27" x14ac:dyDescent="0.2">
      <c r="A670" s="94">
        <f t="shared" si="18"/>
        <v>41592</v>
      </c>
      <c r="B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C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D670" s="118">
        <f>VLOOKUP($A670+ROUND((COLUMN()-2)/24,5),АТС!$A$41:$F$760,4)+VLOOKUP($A670+ROUND((COLUMN()-2)/24,5),'Расчет сбытовых надбавок'!$B$1537:'Расчет сбытовых надбавок'!$G$2280,5)</f>
        <v>128.36000000000001</v>
      </c>
      <c r="E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F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G670" s="118">
        <f>VLOOKUP($A670+ROUND((COLUMN()-2)/24,5),АТС!$A$41:$F$760,4)+VLOOKUP($A670+ROUND((COLUMN()-2)/24,5),'Расчет сбытовых надбавок'!$B$1537:'Расчет сбытовых надбавок'!$G$2280,5)</f>
        <v>51.94</v>
      </c>
      <c r="H670" s="118">
        <f>VLOOKUP($A670+ROUND((COLUMN()-2)/24,5),АТС!$A$41:$F$760,4)+VLOOKUP($A670+ROUND((COLUMN()-2)/24,5),'Расчет сбытовых надбавок'!$B$1537:'Расчет сбытовых надбавок'!$G$2280,5)</f>
        <v>387.84000000000003</v>
      </c>
      <c r="I670" s="118">
        <f>VLOOKUP($A670+ROUND((COLUMN()-2)/24,5),АТС!$A$41:$F$760,4)+VLOOKUP($A670+ROUND((COLUMN()-2)/24,5),'Расчет сбытовых надбавок'!$B$1537:'Расчет сбытовых надбавок'!$G$2280,5)</f>
        <v>47.2</v>
      </c>
      <c r="J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K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L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M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N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O670" s="118">
        <f>VLOOKUP($A670+ROUND((COLUMN()-2)/24,5),АТС!$A$41:$F$760,4)+VLOOKUP($A670+ROUND((COLUMN()-2)/24,5),'Расчет сбытовых надбавок'!$B$1537:'Расчет сбытовых надбавок'!$G$2280,5)</f>
        <v>0.01</v>
      </c>
      <c r="P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Q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R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S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T670" s="118">
        <f>VLOOKUP($A670+ROUND((COLUMN()-2)/24,5),АТС!$A$41:$F$760,4)+VLOOKUP($A670+ROUND((COLUMN()-2)/24,5),'Расчет сбытовых надбавок'!$B$1537:'Расчет сбытовых надбавок'!$G$2280,5)</f>
        <v>48.86</v>
      </c>
      <c r="U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V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W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X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Y670" s="118">
        <f>VLOOKUP($A670+ROUND((COLUMN()-2)/24,5),АТС!$A$41:$F$760,4)+VLOOKUP($A670+ROUND((COLUMN()-2)/24,5),'Расчет сбытовых надбавок'!$B$1537:'Расчет сбытовых надбавок'!$G$2280,5)</f>
        <v>0</v>
      </c>
    </row>
    <row r="671" spans="1:27" x14ac:dyDescent="0.2">
      <c r="A671" s="94">
        <f t="shared" si="18"/>
        <v>41593</v>
      </c>
      <c r="B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C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D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E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F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G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H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I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J671" s="118">
        <f>VLOOKUP($A671+ROUND((COLUMN()-2)/24,5),АТС!$A$41:$F$760,4)+VLOOKUP($A671+ROUND((COLUMN()-2)/24,5),'Расчет сбытовых надбавок'!$B$1537:'Расчет сбытовых надбавок'!$G$2280,5)</f>
        <v>0.01</v>
      </c>
      <c r="K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L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M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N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O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P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Q671" s="118">
        <f>VLOOKUP($A671+ROUND((COLUMN()-2)/24,5),АТС!$A$41:$F$760,4)+VLOOKUP($A671+ROUND((COLUMN()-2)/24,5),'Расчет сбытовых надбавок'!$B$1537:'Расчет сбытовых надбавок'!$G$2280,5)</f>
        <v>0.01</v>
      </c>
      <c r="R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S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T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U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V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W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X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Y671" s="118">
        <f>VLOOKUP($A671+ROUND((COLUMN()-2)/24,5),АТС!$A$41:$F$760,4)+VLOOKUP($A671+ROUND((COLUMN()-2)/24,5),'Расчет сбытовых надбавок'!$B$1537:'Расчет сбытовых надбавок'!$G$2280,5)</f>
        <v>0</v>
      </c>
    </row>
    <row r="672" spans="1:27" x14ac:dyDescent="0.2">
      <c r="A672" s="94">
        <f t="shared" si="18"/>
        <v>41594</v>
      </c>
      <c r="B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C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D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E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F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G672" s="118">
        <f>VLOOKUP($A672+ROUND((COLUMN()-2)/24,5),АТС!$A$41:$F$760,4)+VLOOKUP($A672+ROUND((COLUMN()-2)/24,5),'Расчет сбытовых надбавок'!$B$1537:'Расчет сбытовых надбавок'!$G$2280,5)</f>
        <v>10.57</v>
      </c>
      <c r="H672" s="118">
        <f>VLOOKUP($A672+ROUND((COLUMN()-2)/24,5),АТС!$A$41:$F$760,4)+VLOOKUP($A672+ROUND((COLUMN()-2)/24,5),'Расчет сбытовых надбавок'!$B$1537:'Расчет сбытовых надбавок'!$G$2280,5)</f>
        <v>139.57</v>
      </c>
      <c r="I672" s="118">
        <f>VLOOKUP($A672+ROUND((COLUMN()-2)/24,5),АТС!$A$41:$F$760,4)+VLOOKUP($A672+ROUND((COLUMN()-2)/24,5),'Расчет сбытовых надбавок'!$B$1537:'Расчет сбытовых надбавок'!$G$2280,5)</f>
        <v>148.37</v>
      </c>
      <c r="J672" s="118">
        <f>VLOOKUP($A672+ROUND((COLUMN()-2)/24,5),АТС!$A$41:$F$760,4)+VLOOKUP($A672+ROUND((COLUMN()-2)/24,5),'Расчет сбытовых надбавок'!$B$1537:'Расчет сбытовых надбавок'!$G$2280,5)</f>
        <v>148.70000000000002</v>
      </c>
      <c r="K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L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M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N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O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P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Q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R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S672" s="118">
        <f>VLOOKUP($A672+ROUND((COLUMN()-2)/24,5),АТС!$A$41:$F$760,4)+VLOOKUP($A672+ROUND((COLUMN()-2)/24,5),'Расчет сбытовых надбавок'!$B$1537:'Расчет сбытовых надбавок'!$G$2280,5)</f>
        <v>166.43</v>
      </c>
      <c r="T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U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V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W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X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Y672" s="118">
        <f>VLOOKUP($A672+ROUND((COLUMN()-2)/24,5),АТС!$A$41:$F$760,4)+VLOOKUP($A672+ROUND((COLUMN()-2)/24,5),'Расчет сбытовых надбавок'!$B$1537:'Расчет сбытовых надбавок'!$G$2280,5)</f>
        <v>0</v>
      </c>
    </row>
    <row r="673" spans="1:25" x14ac:dyDescent="0.2">
      <c r="A673" s="94">
        <f t="shared" si="18"/>
        <v>41595</v>
      </c>
      <c r="B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C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D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E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F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G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H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I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J673" s="118">
        <f>VLOOKUP($A673+ROUND((COLUMN()-2)/24,5),АТС!$A$41:$F$760,4)+VLOOKUP($A673+ROUND((COLUMN()-2)/24,5),'Расчет сбытовых надбавок'!$B$1537:'Расчет сбытовых надбавок'!$G$2280,5)</f>
        <v>21.560000000000002</v>
      </c>
      <c r="K673" s="118">
        <f>VLOOKUP($A673+ROUND((COLUMN()-2)/24,5),АТС!$A$41:$F$760,4)+VLOOKUP($A673+ROUND((COLUMN()-2)/24,5),'Расчет сбытовых надбавок'!$B$1537:'Расчет сбытовых надбавок'!$G$2280,5)</f>
        <v>186.64</v>
      </c>
      <c r="L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M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N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O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P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Q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R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S673" s="118">
        <f>VLOOKUP($A673+ROUND((COLUMN()-2)/24,5),АТС!$A$41:$F$760,4)+VLOOKUP($A673+ROUND((COLUMN()-2)/24,5),'Расчет сбытовых надбавок'!$B$1537:'Расчет сбытовых надбавок'!$G$2280,5)</f>
        <v>32.520000000000003</v>
      </c>
      <c r="T673" s="118">
        <f>VLOOKUP($A673+ROUND((COLUMN()-2)/24,5),АТС!$A$41:$F$760,4)+VLOOKUP($A673+ROUND((COLUMN()-2)/24,5),'Расчет сбытовых надбавок'!$B$1537:'Расчет сбытовых надбавок'!$G$2280,5)</f>
        <v>1.63</v>
      </c>
      <c r="U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V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W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X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Y673" s="118">
        <f>VLOOKUP($A673+ROUND((COLUMN()-2)/24,5),АТС!$A$41:$F$760,4)+VLOOKUP($A673+ROUND((COLUMN()-2)/24,5),'Расчет сбытовых надбавок'!$B$1537:'Расчет сбытовых надбавок'!$G$2280,5)</f>
        <v>0</v>
      </c>
    </row>
    <row r="674" spans="1:25" x14ac:dyDescent="0.2">
      <c r="A674" s="94">
        <f t="shared" si="18"/>
        <v>41596</v>
      </c>
      <c r="B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C674" s="118">
        <f>VLOOKUP($A674+ROUND((COLUMN()-2)/24,5),АТС!$A$41:$F$760,4)+VLOOKUP($A674+ROUND((COLUMN()-2)/24,5),'Расчет сбытовых надбавок'!$B$1537:'Расчет сбытовых надбавок'!$G$2280,5)</f>
        <v>0.01</v>
      </c>
      <c r="D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E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F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G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H674" s="118">
        <f>VLOOKUP($A674+ROUND((COLUMN()-2)/24,5),АТС!$A$41:$F$760,4)+VLOOKUP($A674+ROUND((COLUMN()-2)/24,5),'Расчет сбытовых надбавок'!$B$1537:'Расчет сбытовых надбавок'!$G$2280,5)</f>
        <v>78.73</v>
      </c>
      <c r="I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J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K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L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M674" s="118">
        <f>VLOOKUP($A674+ROUND((COLUMN()-2)/24,5),АТС!$A$41:$F$760,4)+VLOOKUP($A674+ROUND((COLUMN()-2)/24,5),'Расчет сбытовых надбавок'!$B$1537:'Расчет сбытовых надбавок'!$G$2280,5)</f>
        <v>0.01</v>
      </c>
      <c r="N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O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P674" s="118">
        <f>VLOOKUP($A674+ROUND((COLUMN()-2)/24,5),АТС!$A$41:$F$760,4)+VLOOKUP($A674+ROUND((COLUMN()-2)/24,5),'Расчет сбытовых надбавок'!$B$1537:'Расчет сбытовых надбавок'!$G$2280,5)</f>
        <v>89.35</v>
      </c>
      <c r="Q674" s="118">
        <f>VLOOKUP($A674+ROUND((COLUMN()-2)/24,5),АТС!$A$41:$F$760,4)+VLOOKUP($A674+ROUND((COLUMN()-2)/24,5),'Расчет сбытовых надбавок'!$B$1537:'Расчет сбытовых надбавок'!$G$2280,5)</f>
        <v>8.59</v>
      </c>
      <c r="R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S674" s="118">
        <f>VLOOKUP($A674+ROUND((COLUMN()-2)/24,5),АТС!$A$41:$F$760,4)+VLOOKUP($A674+ROUND((COLUMN()-2)/24,5),'Расчет сбытовых надбавок'!$B$1537:'Расчет сбытовых надбавок'!$G$2280,5)</f>
        <v>77.25</v>
      </c>
      <c r="T674" s="118">
        <f>VLOOKUP($A674+ROUND((COLUMN()-2)/24,5),АТС!$A$41:$F$760,4)+VLOOKUP($A674+ROUND((COLUMN()-2)/24,5),'Расчет сбытовых надбавок'!$B$1537:'Расчет сбытовых надбавок'!$G$2280,5)</f>
        <v>826.57</v>
      </c>
      <c r="U674" s="118">
        <f>VLOOKUP($A674+ROUND((COLUMN()-2)/24,5),АТС!$A$41:$F$760,4)+VLOOKUP($A674+ROUND((COLUMN()-2)/24,5),'Расчет сбытовых надбавок'!$B$1537:'Расчет сбытовых надбавок'!$G$2280,5)</f>
        <v>1202.75</v>
      </c>
      <c r="V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W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X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Y674" s="118">
        <f>VLOOKUP($A674+ROUND((COLUMN()-2)/24,5),АТС!$A$41:$F$760,4)+VLOOKUP($A674+ROUND((COLUMN()-2)/24,5),'Расчет сбытовых надбавок'!$B$1537:'Расчет сбытовых надбавок'!$G$2280,5)</f>
        <v>0</v>
      </c>
    </row>
    <row r="675" spans="1:25" x14ac:dyDescent="0.2">
      <c r="A675" s="94">
        <f t="shared" si="18"/>
        <v>41597</v>
      </c>
      <c r="B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VLOOKUP($A675+ROUND((COLUMN()-2)/24,5),АТС!$A$41:$F$760,4)+VLOOKUP($A675+ROUND((COLUMN()-2)/24,5),'Расчет сбытовых надбавок'!$B$1537:'Расчет сбытовых надбавок'!$G$2280,5)</f>
        <v>6.18</v>
      </c>
      <c r="G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I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J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K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VLOOKUP($A675+ROUND((COLUMN()-2)/24,5),АТС!$A$41:$F$760,4)+VLOOKUP($A675+ROUND((COLUMN()-2)/24,5),'Расчет сбытовых надбавок'!$B$1537:'Расчет сбытовых надбавок'!$G$2280,5)</f>
        <v>0.01</v>
      </c>
      <c r="O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VLOOKUP($A675+ROUND((COLUMN()-2)/24,5),АТС!$A$41:$F$760,4)+VLOOKUP($A675+ROUND((COLUMN()-2)/24,5),'Расчет сбытовых надбавок'!$B$1537:'Расчет сбытовых надбавок'!$G$2280,5)</f>
        <v>120.55</v>
      </c>
      <c r="T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VLOOKUP($A675+ROUND((COLUMN()-2)/24,5),АТС!$A$41:$F$760,4)+VLOOKUP($A675+ROUND((COLUMN()-2)/24,5),'Расчет сбытовых надбавок'!$B$1537:'Расчет сбытовых надбавок'!$G$2280,5)</f>
        <v>46.3</v>
      </c>
      <c r="V675" s="118">
        <f>VLOOKUP($A675+ROUND((COLUMN()-2)/24,5),АТС!$A$41:$F$760,4)+VLOOKUP($A675+ROUND((COLUMN()-2)/24,5),'Расчет сбытовых надбавок'!$B$1537:'Расчет сбытовых надбавок'!$G$2280,5)</f>
        <v>28.08</v>
      </c>
      <c r="W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VLOOKUP($A675+ROUND((COLUMN()-2)/24,5),АТС!$A$41:$F$760,4)+VLOOKUP($A675+ROUND((COLUMN()-2)/24,5),'Расчет сбытовых надбавок'!$B$1537:'Расчет сбытовых надбавок'!$G$2280,5)</f>
        <v>0.37</v>
      </c>
      <c r="Y675" s="118">
        <f>VLOOKUP($A675+ROUND((COLUMN()-2)/24,5),АТС!$A$41:$F$760,4)+VLOOKUP($A675+ROUND((COLUMN()-2)/24,5),'Расчет сбытовых надбавок'!$B$1537:'Расчет сбытовых надбавок'!$G$2280,5)</f>
        <v>127.4</v>
      </c>
    </row>
    <row r="676" spans="1:25" x14ac:dyDescent="0.2">
      <c r="A676" s="94">
        <f t="shared" si="18"/>
        <v>41598</v>
      </c>
      <c r="B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VLOOKUP($A676+ROUND((COLUMN()-2)/24,5),АТС!$A$41:$F$760,4)+VLOOKUP($A676+ROUND((COLUMN()-2)/24,5),'Расчет сбытовых надбавок'!$B$1537:'Расчет сбытовых надбавок'!$G$2280,5)</f>
        <v>180</v>
      </c>
      <c r="F676" s="118">
        <f>VLOOKUP($A676+ROUND((COLUMN()-2)/24,5),АТС!$A$41:$F$760,4)+VLOOKUP($A676+ROUND((COLUMN()-2)/24,5),'Расчет сбытовых надбавок'!$B$1537:'Расчет сбытовых надбавок'!$G$2280,5)</f>
        <v>45.92</v>
      </c>
      <c r="G676" s="118">
        <f>VLOOKUP($A676+ROUND((COLUMN()-2)/24,5),АТС!$A$41:$F$760,4)+VLOOKUP($A676+ROUND((COLUMN()-2)/24,5),'Расчет сбытовых надбавок'!$B$1537:'Расчет сбытовых надбавок'!$G$2280,5)</f>
        <v>104.72</v>
      </c>
      <c r="H676" s="118">
        <f>VLOOKUP($A676+ROUND((COLUMN()-2)/24,5),АТС!$A$41:$F$760,4)+VLOOKUP($A676+ROUND((COLUMN()-2)/24,5),'Расчет сбытовых надбавок'!$B$1537:'Расчет сбытовых надбавок'!$G$2280,5)</f>
        <v>359.7</v>
      </c>
      <c r="I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J676" s="118">
        <f>VLOOKUP($A676+ROUND((COLUMN()-2)/24,5),АТС!$A$41:$F$760,4)+VLOOKUP($A676+ROUND((COLUMN()-2)/24,5),'Расчет сбытовых надбавок'!$B$1537:'Расчет сбытовых надбавок'!$G$2280,5)</f>
        <v>0.01</v>
      </c>
      <c r="K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W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VLOOKUP($A676+ROUND((COLUMN()-2)/24,5),АТС!$A$41:$F$760,4)+VLOOKUP($A676+ROUND((COLUMN()-2)/24,5),'Расчет сбытовых надбавок'!$B$1537:'Расчет сбытовых надбавок'!$G$2280,5)</f>
        <v>0.01</v>
      </c>
      <c r="Y676" s="118">
        <f>VLOOKUP($A676+ROUND((COLUMN()-2)/24,5),АТС!$A$41:$F$760,4)+VLOOKUP($A676+ROUND((COLUMN()-2)/24,5),'Расчет сбытовых надбавок'!$B$1537:'Расчет сбытовых надбавок'!$G$2280,5)</f>
        <v>0</v>
      </c>
    </row>
    <row r="677" spans="1:25" x14ac:dyDescent="0.2">
      <c r="A677" s="94">
        <f t="shared" si="18"/>
        <v>41599</v>
      </c>
      <c r="B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I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K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L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M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P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VLOOKUP($A677+ROUND((COLUMN()-2)/24,5),АТС!$A$41:$F$760,4)+VLOOKUP($A677+ROUND((COLUMN()-2)/24,5),'Расчет сбытовых надбавок'!$B$1537:'Расчет сбытовых надбавок'!$G$2280,5)</f>
        <v>0.01</v>
      </c>
      <c r="X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VLOOKUP($A677+ROUND((COLUMN()-2)/24,5),АТС!$A$41:$F$760,4)+VLOOKUP($A677+ROUND((COLUMN()-2)/24,5),'Расчет сбытовых надбавок'!$B$1537:'Расчет сбытовых надбавок'!$G$2280,5)</f>
        <v>0</v>
      </c>
    </row>
    <row r="678" spans="1:25" x14ac:dyDescent="0.2">
      <c r="A678" s="94">
        <f t="shared" si="18"/>
        <v>41600</v>
      </c>
      <c r="B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VLOOKUP($A678+ROUND((COLUMN()-2)/24,5),АТС!$A$41:$F$760,4)+VLOOKUP($A678+ROUND((COLUMN()-2)/24,5),'Расчет сбытовых надбавок'!$B$1537:'Расчет сбытовых надбавок'!$G$2280,5)</f>
        <v>129.19</v>
      </c>
      <c r="I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J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K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T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VLOOKUP($A678+ROUND((COLUMN()-2)/24,5),АТС!$A$41:$F$760,4)+VLOOKUP($A678+ROUND((COLUMN()-2)/24,5),'Расчет сбытовых надбавок'!$B$1537:'Расчет сбытовых надбавок'!$G$2280,5)</f>
        <v>0</v>
      </c>
    </row>
    <row r="679" spans="1:25" x14ac:dyDescent="0.2">
      <c r="A679" s="94">
        <f t="shared" si="18"/>
        <v>41601</v>
      </c>
      <c r="B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VLOOKUP($A679+ROUND((COLUMN()-2)/24,5),АТС!$A$41:$F$760,4)+VLOOKUP($A679+ROUND((COLUMN()-2)/24,5),'Расчет сбытовых надбавок'!$B$1537:'Расчет сбытовых надбавок'!$G$2280,5)</f>
        <v>0.63</v>
      </c>
      <c r="H679" s="118">
        <f>VLOOKUP($A679+ROUND((COLUMN()-2)/24,5),АТС!$A$41:$F$760,4)+VLOOKUP($A679+ROUND((COLUMN()-2)/24,5),'Расчет сбытовых надбавок'!$B$1537:'Расчет сбытовых надбавок'!$G$2280,5)</f>
        <v>48.989999999999995</v>
      </c>
      <c r="I679" s="118">
        <f>VLOOKUP($A679+ROUND((COLUMN()-2)/24,5),АТС!$A$41:$F$760,4)+VLOOKUP($A679+ROUND((COLUMN()-2)/24,5),'Расчет сбытовых надбавок'!$B$1537:'Расчет сбытовых надбавок'!$G$2280,5)</f>
        <v>23.97</v>
      </c>
      <c r="J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VLOOKUP($A679+ROUND((COLUMN()-2)/24,5),АТС!$A$41:$F$760,4)+VLOOKUP($A679+ROUND((COLUMN()-2)/24,5),'Расчет сбытовых надбавок'!$B$1537:'Расчет сбытовых надбавок'!$G$2280,5)</f>
        <v>25.86</v>
      </c>
      <c r="S679" s="118">
        <f>VLOOKUP($A679+ROUND((COLUMN()-2)/24,5),АТС!$A$41:$F$760,4)+VLOOKUP($A679+ROUND((COLUMN()-2)/24,5),'Расчет сбытовых надбавок'!$B$1537:'Расчет сбытовых надбавок'!$G$2280,5)</f>
        <v>97.570000000000007</v>
      </c>
      <c r="T679" s="118">
        <f>VLOOKUP($A679+ROUND((COLUMN()-2)/24,5),АТС!$A$41:$F$760,4)+VLOOKUP($A679+ROUND((COLUMN()-2)/24,5),'Расчет сбытовых надбавок'!$B$1537:'Расчет сбытовых надбавок'!$G$2280,5)</f>
        <v>41.21</v>
      </c>
      <c r="U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VLOOKUP($A679+ROUND((COLUMN()-2)/24,5),АТС!$A$41:$F$760,4)+VLOOKUP($A679+ROUND((COLUMN()-2)/24,5),'Расчет сбытовых надбавок'!$B$1537:'Расчет сбытовых надбавок'!$G$2280,5)</f>
        <v>0</v>
      </c>
    </row>
    <row r="680" spans="1:25" x14ac:dyDescent="0.2">
      <c r="A680" s="94">
        <f t="shared" si="18"/>
        <v>41602</v>
      </c>
      <c r="B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H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I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J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K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VLOOKUP($A680+ROUND((COLUMN()-2)/24,5),АТС!$A$41:$F$760,4)+VLOOKUP($A680+ROUND((COLUMN()-2)/24,5),'Расчет сбытовых надбавок'!$B$1537:'Расчет сбытовых надбавок'!$G$2280,5)</f>
        <v>31.369999999999997</v>
      </c>
      <c r="T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V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VLOOKUP($A680+ROUND((COLUMN()-2)/24,5),АТС!$A$41:$F$760,4)+VLOOKUP($A680+ROUND((COLUMN()-2)/24,5),'Расчет сбытовых надбавок'!$B$1537:'Расчет сбытовых надбавок'!$G$2280,5)</f>
        <v>0</v>
      </c>
    </row>
    <row r="681" spans="1:25" x14ac:dyDescent="0.2">
      <c r="A681" s="94">
        <f t="shared" si="18"/>
        <v>41603</v>
      </c>
      <c r="B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H681" s="118">
        <f>VLOOKUP($A681+ROUND((COLUMN()-2)/24,5),АТС!$A$41:$F$760,4)+VLOOKUP($A681+ROUND((COLUMN()-2)/24,5),'Расчет сбытовых надбавок'!$B$1537:'Расчет сбытовых надбавок'!$G$2280,5)</f>
        <v>148.37</v>
      </c>
      <c r="I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J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T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VLOOKUP($A681+ROUND((COLUMN()-2)/24,5),АТС!$A$41:$F$760,4)+VLOOKUP($A681+ROUND((COLUMN()-2)/24,5),'Расчет сбытовых надбавок'!$B$1537:'Расчет сбытовых надбавок'!$G$2280,5)</f>
        <v>0</v>
      </c>
    </row>
    <row r="682" spans="1:25" x14ac:dyDescent="0.2">
      <c r="A682" s="94">
        <f t="shared" si="18"/>
        <v>41604</v>
      </c>
      <c r="B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G682" s="118">
        <f>VLOOKUP($A682+ROUND((COLUMN()-2)/24,5),АТС!$A$41:$F$760,4)+VLOOKUP($A682+ROUND((COLUMN()-2)/24,5),'Расчет сбытовых надбавок'!$B$1537:'Расчет сбытовых надбавок'!$G$2280,5)</f>
        <v>1.25</v>
      </c>
      <c r="H682" s="118">
        <f>VLOOKUP($A682+ROUND((COLUMN()-2)/24,5),АТС!$A$41:$F$760,4)+VLOOKUP($A682+ROUND((COLUMN()-2)/24,5),'Расчет сбытовых надбавок'!$B$1537:'Расчет сбытовых надбавок'!$G$2280,5)</f>
        <v>197.36999999999998</v>
      </c>
      <c r="I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VLOOKUP($A682+ROUND((COLUMN()-2)/24,5),АТС!$A$41:$F$760,4)+VLOOKUP($A682+ROUND((COLUMN()-2)/24,5),'Расчет сбытовых надбавок'!$B$1537:'Расчет сбытовых надбавок'!$G$2280,5)</f>
        <v>27.17</v>
      </c>
      <c r="K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VLOOKUP($A682+ROUND((COLUMN()-2)/24,5),АТС!$A$41:$F$760,4)+VLOOKUP($A682+ROUND((COLUMN()-2)/24,5),'Расчет сбытовых надбавок'!$B$1537:'Расчет сбытовых надбавок'!$G$2280,5)</f>
        <v>0.01</v>
      </c>
      <c r="P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VLOOKUP($A682+ROUND((COLUMN()-2)/24,5),АТС!$A$41:$F$760,4)+VLOOKUP($A682+ROUND((COLUMN()-2)/24,5),'Расчет сбытовых надбавок'!$B$1537:'Расчет сбытовых надбавок'!$G$2280,5)</f>
        <v>0.01</v>
      </c>
      <c r="R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VLOOKUP($A682+ROUND((COLUMN()-2)/24,5),АТС!$A$41:$F$760,4)+VLOOKUP($A682+ROUND((COLUMN()-2)/24,5),'Расчет сбытовых надбавок'!$B$1537:'Расчет сбытовых надбавок'!$G$2280,5)</f>
        <v>0.04</v>
      </c>
      <c r="T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U682" s="118">
        <f>VLOOKUP($A682+ROUND((COLUMN()-2)/24,5),АТС!$A$41:$F$760,4)+VLOOKUP($A682+ROUND((COLUMN()-2)/24,5),'Расчет сбытовых надбавок'!$B$1537:'Расчет сбытовых надбавок'!$G$2280,5)</f>
        <v>452.11</v>
      </c>
      <c r="V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VLOOKUP($A682+ROUND((COLUMN()-2)/24,5),АТС!$A$41:$F$760,4)+VLOOKUP($A682+ROUND((COLUMN()-2)/24,5),'Расчет сбытовых надбавок'!$B$1537:'Расчет сбытовых надбавок'!$G$2280,5)</f>
        <v>0</v>
      </c>
    </row>
    <row r="683" spans="1:25" x14ac:dyDescent="0.2">
      <c r="A683" s="94">
        <f t="shared" si="18"/>
        <v>41605</v>
      </c>
      <c r="B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VLOOKUP($A683+ROUND((COLUMN()-2)/24,5),АТС!$A$41:$F$760,4)+VLOOKUP($A683+ROUND((COLUMN()-2)/24,5),'Расчет сбытовых надбавок'!$B$1537:'Расчет сбытовых надбавок'!$G$2280,5)</f>
        <v>48.72</v>
      </c>
      <c r="H683" s="118">
        <f>VLOOKUP($A683+ROUND((COLUMN()-2)/24,5),АТС!$A$41:$F$760,4)+VLOOKUP($A683+ROUND((COLUMN()-2)/24,5),'Расчет сбытовых надбавок'!$B$1537:'Расчет сбытовых надбавок'!$G$2280,5)</f>
        <v>130.74</v>
      </c>
      <c r="I683" s="118">
        <f>VLOOKUP($A683+ROUND((COLUMN()-2)/24,5),АТС!$A$41:$F$760,4)+VLOOKUP($A683+ROUND((COLUMN()-2)/24,5),'Расчет сбытовых надбавок'!$B$1537:'Расчет сбытовых надбавок'!$G$2280,5)</f>
        <v>7.37</v>
      </c>
      <c r="J683" s="118">
        <f>VLOOKUP($A683+ROUND((COLUMN()-2)/24,5),АТС!$A$41:$F$760,4)+VLOOKUP($A683+ROUND((COLUMN()-2)/24,5),'Расчет сбытовых надбавок'!$B$1537:'Расчет сбытовых надбавок'!$G$2280,5)</f>
        <v>65.069999999999993</v>
      </c>
      <c r="K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VLOOKUP($A683+ROUND((COLUMN()-2)/24,5),АТС!$A$41:$F$760,4)+VLOOKUP($A683+ROUND((COLUMN()-2)/24,5),'Расчет сбытовых надбавок'!$B$1537:'Расчет сбытовых надбавок'!$G$2280,5)</f>
        <v>93.42</v>
      </c>
      <c r="T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VLOOKUP($A683+ROUND((COLUMN()-2)/24,5),АТС!$A$41:$F$760,4)+VLOOKUP($A683+ROUND((COLUMN()-2)/24,5),'Расчет сбытовых надбавок'!$B$1537:'Расчет сбытовых надбавок'!$G$2280,5)</f>
        <v>0</v>
      </c>
    </row>
    <row r="684" spans="1:25" x14ac:dyDescent="0.2">
      <c r="A684" s="94">
        <f t="shared" si="18"/>
        <v>41606</v>
      </c>
      <c r="B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VLOOKUP($A684+ROUND((COLUMN()-2)/24,5),АТС!$A$41:$F$760,4)+VLOOKUP($A684+ROUND((COLUMN()-2)/24,5),'Расчет сбытовых надбавок'!$B$1537:'Расчет сбытовых надбавок'!$G$2280,5)</f>
        <v>109.67999999999999</v>
      </c>
      <c r="H684" s="118">
        <f>VLOOKUP($A684+ROUND((COLUMN()-2)/24,5),АТС!$A$41:$F$760,4)+VLOOKUP($A684+ROUND((COLUMN()-2)/24,5),'Расчет сбытовых надбавок'!$B$1537:'Расчет сбытовых надбавок'!$G$2280,5)</f>
        <v>165.56</v>
      </c>
      <c r="I684" s="118">
        <f>VLOOKUP($A684+ROUND((COLUMN()-2)/24,5),АТС!$A$41:$F$760,4)+VLOOKUP($A684+ROUND((COLUMN()-2)/24,5),'Расчет сбытовых надбавок'!$B$1537:'Расчет сбытовых надбавок'!$G$2280,5)</f>
        <v>28.65</v>
      </c>
      <c r="J684" s="118">
        <f>VLOOKUP($A684+ROUND((COLUMN()-2)/24,5),АТС!$A$41:$F$760,4)+VLOOKUP($A684+ROUND((COLUMN()-2)/24,5),'Расчет сбытовых надбавок'!$B$1537:'Расчет сбытовых надбавок'!$G$2280,5)</f>
        <v>0.67999999999999994</v>
      </c>
      <c r="K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VLOOKUP($A684+ROUND((COLUMN()-2)/24,5),АТС!$A$41:$F$760,4)+VLOOKUP($A684+ROUND((COLUMN()-2)/24,5),'Расчет сбытовых надбавок'!$B$1537:'Расчет сбытовых надбавок'!$G$2280,5)</f>
        <v>16.350000000000001</v>
      </c>
      <c r="T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V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VLOOKUP($A684+ROUND((COLUMN()-2)/24,5),АТС!$A$41:$F$760,4)+VLOOKUP($A684+ROUND((COLUMN()-2)/24,5),'Расчет сбытовых надбавок'!$B$1537:'Расчет сбытовых надбавок'!$G$2280,5)</f>
        <v>0.01</v>
      </c>
    </row>
    <row r="685" spans="1:25" x14ac:dyDescent="0.2">
      <c r="A685" s="94">
        <f t="shared" si="18"/>
        <v>41607</v>
      </c>
      <c r="B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VLOOKUP($A685+ROUND((COLUMN()-2)/24,5),АТС!$A$41:$F$760,4)+VLOOKUP($A685+ROUND((COLUMN()-2)/24,5),'Расчет сбытовых надбавок'!$B$1537:'Расчет сбытовых надбавок'!$G$2280,5)</f>
        <v>0.01</v>
      </c>
      <c r="D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VLOOKUP($A685+ROUND((COLUMN()-2)/24,5),АТС!$A$41:$F$760,4)+VLOOKUP($A685+ROUND((COLUMN()-2)/24,5),'Расчет сбытовых надбавок'!$B$1537:'Расчет сбытовых надбавок'!$G$2280,5)</f>
        <v>26.87</v>
      </c>
      <c r="H685" s="118">
        <f>VLOOKUP($A685+ROUND((COLUMN()-2)/24,5),АТС!$A$41:$F$760,4)+VLOOKUP($A685+ROUND((COLUMN()-2)/24,5),'Расчет сбытовых надбавок'!$B$1537:'Расчет сбытовых надбавок'!$G$2280,5)</f>
        <v>197.76</v>
      </c>
      <c r="I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J685" s="118">
        <f>VLOOKUP($A685+ROUND((COLUMN()-2)/24,5),АТС!$A$41:$F$760,4)+VLOOKUP($A685+ROUND((COLUMN()-2)/24,5),'Расчет сбытовых надбавок'!$B$1537:'Расчет сбытовых надбавок'!$G$2280,5)</f>
        <v>0.05</v>
      </c>
      <c r="K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L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VLOOKUP($A685+ROUND((COLUMN()-2)/24,5),АТС!$A$41:$F$760,4)+VLOOKUP($A685+ROUND((COLUMN()-2)/24,5),'Расчет сбытовых надбавок'!$B$1537:'Расчет сбытовых надбавок'!$G$2280,5)</f>
        <v>81.39</v>
      </c>
      <c r="T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W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VLOOKUP($A685+ROUND((COLUMN()-2)/24,5),АТС!$A$41:$F$760,4)+VLOOKUP($A685+ROUND((COLUMN()-2)/24,5),'Расчет сбытовых надбавок'!$B$1537:'Расчет сбытовых надбавок'!$G$2280,5)</f>
        <v>0.01</v>
      </c>
    </row>
    <row r="686" spans="1:25" x14ac:dyDescent="0.2">
      <c r="A686" s="94">
        <f t="shared" si="18"/>
        <v>41608</v>
      </c>
      <c r="B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H686" s="118">
        <f>VLOOKUP($A686+ROUND((COLUMN()-2)/24,5),АТС!$A$41:$F$760,4)+VLOOKUP($A686+ROUND((COLUMN()-2)/24,5),'Расчет сбытовых надбавок'!$B$1537:'Расчет сбытовых надбавок'!$G$2280,5)</f>
        <v>15.799999999999999</v>
      </c>
      <c r="I686" s="118">
        <f>VLOOKUP($A686+ROUND((COLUMN()-2)/24,5),АТС!$A$41:$F$760,4)+VLOOKUP($A686+ROUND((COLUMN()-2)/24,5),'Расчет сбытовых надбавок'!$B$1537:'Расчет сбытовых надбавок'!$G$2280,5)</f>
        <v>214.26</v>
      </c>
      <c r="J686" s="118">
        <f>VLOOKUP($A686+ROUND((COLUMN()-2)/24,5),АТС!$A$41:$F$760,4)+VLOOKUP($A686+ROUND((COLUMN()-2)/24,5),'Расчет сбытовых надбавок'!$B$1537:'Расчет сбытовых надбавок'!$G$2280,5)</f>
        <v>10.41</v>
      </c>
      <c r="K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L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VLOOKUP($A686+ROUND((COLUMN()-2)/24,5),АТС!$A$41:$F$760,4)+VLOOKUP($A686+ROUND((COLUMN()-2)/24,5),'Расчет сбытовых надбавок'!$B$1537:'Расчет сбытовых надбавок'!$G$2280,5)</f>
        <v>12.15</v>
      </c>
      <c r="Q686" s="118">
        <f>VLOOKUP($A686+ROUND((COLUMN()-2)/24,5),АТС!$A$41:$F$760,4)+VLOOKUP($A686+ROUND((COLUMN()-2)/24,5),'Расчет сбытовых надбавок'!$B$1537:'Расчет сбытовых надбавок'!$G$2280,5)</f>
        <v>10.290000000000001</v>
      </c>
      <c r="R686" s="118">
        <f>VLOOKUP($A686+ROUND((COLUMN()-2)/24,5),АТС!$A$41:$F$760,4)+VLOOKUP($A686+ROUND((COLUMN()-2)/24,5),'Расчет сбытовых надбавок'!$B$1537:'Расчет сбытовых надбавок'!$G$2280,5)</f>
        <v>2.75</v>
      </c>
      <c r="S686" s="118">
        <f>VLOOKUP($A686+ROUND((COLUMN()-2)/24,5),АТС!$A$41:$F$760,4)+VLOOKUP($A686+ROUND((COLUMN()-2)/24,5),'Расчет сбытовых надбавок'!$B$1537:'Расчет сбытовых надбавок'!$G$2280,5)</f>
        <v>50.819999999999993</v>
      </c>
      <c r="T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U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V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VLOOKUP($A686+ROUND((COLUMN()-2)/24,5),АТС!$A$41:$F$760,4)+VLOOKUP($A686+ROUND((COLUMN()-2)/24,5),'Расчет сбытовых надбавок'!$B$1537:'Расчет сбытовых надбавок'!$G$2280,5)</f>
        <v>0</v>
      </c>
    </row>
    <row r="687" spans="1:25" x14ac:dyDescent="0.25">
      <c r="A687" s="109"/>
      <c r="B687" s="93"/>
      <c r="C687" s="93"/>
      <c r="D687" s="93"/>
    </row>
    <row r="688" spans="1:25" x14ac:dyDescent="0.25">
      <c r="A688" s="102" t="s">
        <v>162</v>
      </c>
      <c r="B688" s="93"/>
      <c r="C688" s="93"/>
      <c r="D688" s="93"/>
    </row>
    <row r="689" spans="1:27" ht="12.75" customHeight="1" x14ac:dyDescent="0.2">
      <c r="A689" s="165" t="s">
        <v>50</v>
      </c>
      <c r="B689" s="168" t="s">
        <v>163</v>
      </c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70"/>
    </row>
    <row r="690" spans="1:27" ht="12.75" customHeight="1" x14ac:dyDescent="0.2">
      <c r="A690" s="166"/>
      <c r="B690" s="171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3"/>
    </row>
    <row r="691" spans="1:27" s="135" customFormat="1" ht="12.75" customHeight="1" x14ac:dyDescent="0.2">
      <c r="A691" s="166"/>
      <c r="B691" s="206" t="s">
        <v>132</v>
      </c>
      <c r="C691" s="202" t="s">
        <v>133</v>
      </c>
      <c r="D691" s="202" t="s">
        <v>134</v>
      </c>
      <c r="E691" s="202" t="s">
        <v>135</v>
      </c>
      <c r="F691" s="202" t="s">
        <v>136</v>
      </c>
      <c r="G691" s="202" t="s">
        <v>137</v>
      </c>
      <c r="H691" s="202" t="s">
        <v>138</v>
      </c>
      <c r="I691" s="202" t="s">
        <v>139</v>
      </c>
      <c r="J691" s="202" t="s">
        <v>140</v>
      </c>
      <c r="K691" s="202" t="s">
        <v>141</v>
      </c>
      <c r="L691" s="202" t="s">
        <v>142</v>
      </c>
      <c r="M691" s="202" t="s">
        <v>143</v>
      </c>
      <c r="N691" s="204" t="s">
        <v>144</v>
      </c>
      <c r="O691" s="202" t="s">
        <v>145</v>
      </c>
      <c r="P691" s="202" t="s">
        <v>146</v>
      </c>
      <c r="Q691" s="202" t="s">
        <v>147</v>
      </c>
      <c r="R691" s="202" t="s">
        <v>148</v>
      </c>
      <c r="S691" s="202" t="s">
        <v>149</v>
      </c>
      <c r="T691" s="202" t="s">
        <v>150</v>
      </c>
      <c r="U691" s="202" t="s">
        <v>151</v>
      </c>
      <c r="V691" s="202" t="s">
        <v>152</v>
      </c>
      <c r="W691" s="202" t="s">
        <v>153</v>
      </c>
      <c r="X691" s="202" t="s">
        <v>154</v>
      </c>
      <c r="Y691" s="202" t="s">
        <v>155</v>
      </c>
    </row>
    <row r="692" spans="1:27" s="135" customFormat="1" ht="11.25" customHeight="1" x14ac:dyDescent="0.2">
      <c r="A692" s="167"/>
      <c r="B692" s="207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5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</row>
    <row r="693" spans="1:27" ht="15.75" customHeight="1" x14ac:dyDescent="0.2">
      <c r="A693" s="94">
        <f>A657</f>
        <v>41579</v>
      </c>
      <c r="B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C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D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E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F693" s="11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G693" s="118">
        <f>VLOOKUP($A693+ROUND((COLUMN()-2)/24,5),АТС!$A$41:$F$760,4)+VLOOKUP($A693+ROUND((COLUMN()-2)/24,5),'Расчет сбытовых надбавок'!$B$1537:'Расчет сбытовых надбавок'!$G$2280,6)</f>
        <v>169.24</v>
      </c>
      <c r="H693" s="118">
        <f>VLOOKUP($A693+ROUND((COLUMN()-2)/24,5),АТС!$A$41:$F$760,4)+VLOOKUP($A693+ROUND((COLUMN()-2)/24,5),'Расчет сбытовых надбавок'!$B$1537:'Расчет сбытовых надбавок'!$G$2280,6)</f>
        <v>192.27999999999997</v>
      </c>
      <c r="I693" s="118">
        <f>VLOOKUP($A693+ROUND((COLUMN()-2)/24,5),АТС!$A$41:$F$760,4)+VLOOKUP($A693+ROUND((COLUMN()-2)/24,5),'Расчет сбытовых надбавок'!$B$1537:'Расчет сбытовых надбавок'!$G$2280,6)</f>
        <v>197.47</v>
      </c>
      <c r="J693" s="118">
        <f>VLOOKUP($A693+ROUND((COLUMN()-2)/24,5),АТС!$A$41:$F$760,4)+VLOOKUP($A693+ROUND((COLUMN()-2)/24,5),'Расчет сбытовых надбавок'!$B$1537:'Расчет сбытовых надбавок'!$G$2280,6)</f>
        <v>10.809999999999999</v>
      </c>
      <c r="K693" s="118">
        <f>VLOOKUP($A693+ROUND((COLUMN()-2)/24,5),АТС!$A$41:$F$760,4)+VLOOKUP($A693+ROUND((COLUMN()-2)/24,5),'Расчет сбытовых надбавок'!$B$1537:'Расчет сбытовых надбавок'!$G$2280,6)</f>
        <v>0.05</v>
      </c>
      <c r="L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M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N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O693" s="11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P693" s="11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Q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R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S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T693" s="118">
        <f>VLOOKUP($A693+ROUND((COLUMN()-2)/24,5),АТС!$A$41:$F$760,4)+VLOOKUP($A693+ROUND((COLUMN()-2)/24,5),'Расчет сбытовых надбавок'!$B$1537:'Расчет сбытовых надбавок'!$G$2280,6)</f>
        <v>123.81</v>
      </c>
      <c r="U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V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W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X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Y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AA693" s="95"/>
    </row>
    <row r="694" spans="1:27" x14ac:dyDescent="0.2">
      <c r="A694" s="94">
        <f>A693+1</f>
        <v>41580</v>
      </c>
      <c r="B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C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D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E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F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G694" s="118">
        <f>VLOOKUP($A694+ROUND((COLUMN()-2)/24,5),АТС!$A$41:$F$760,4)+VLOOKUP($A694+ROUND((COLUMN()-2)/24,5),'Расчет сбытовых надбавок'!$B$1537:'Расчет сбытовых надбавок'!$G$2280,6)</f>
        <v>13.870000000000001</v>
      </c>
      <c r="H694" s="118">
        <f>VLOOKUP($A694+ROUND((COLUMN()-2)/24,5),АТС!$A$41:$F$760,4)+VLOOKUP($A694+ROUND((COLUMN()-2)/24,5),'Расчет сбытовых надбавок'!$B$1537:'Расчет сбытовых надбавок'!$G$2280,6)</f>
        <v>8.24</v>
      </c>
      <c r="I694" s="118">
        <f>VLOOKUP($A694+ROUND((COLUMN()-2)/24,5),АТС!$A$41:$F$760,4)+VLOOKUP($A694+ROUND((COLUMN()-2)/24,5),'Расчет сбытовых надбавок'!$B$1537:'Расчет сбытовых надбавок'!$G$2280,6)</f>
        <v>26.62</v>
      </c>
      <c r="J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K694" s="118">
        <f>VLOOKUP($A694+ROUND((COLUMN()-2)/24,5),АТС!$A$41:$F$760,4)+VLOOKUP($A694+ROUND((COLUMN()-2)/24,5),'Расчет сбытовых надбавок'!$B$1537:'Расчет сбытовых надбавок'!$G$2280,6)</f>
        <v>37.700000000000003</v>
      </c>
      <c r="L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M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N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O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P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Q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R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S694" s="118">
        <f>VLOOKUP($A694+ROUND((COLUMN()-2)/24,5),АТС!$A$41:$F$760,4)+VLOOKUP($A694+ROUND((COLUMN()-2)/24,5),'Расчет сбытовых надбавок'!$B$1537:'Расчет сбытовых надбавок'!$G$2280,6)</f>
        <v>57.55</v>
      </c>
      <c r="T694" s="118">
        <f>VLOOKUP($A694+ROUND((COLUMN()-2)/24,5),АТС!$A$41:$F$760,4)+VLOOKUP($A694+ROUND((COLUMN()-2)/24,5),'Расчет сбытовых надбавок'!$B$1537:'Расчет сбытовых надбавок'!$G$2280,6)</f>
        <v>296.43</v>
      </c>
      <c r="U694" s="118">
        <f>VLOOKUP($A694+ROUND((COLUMN()-2)/24,5),АТС!$A$41:$F$760,4)+VLOOKUP($A694+ROUND((COLUMN()-2)/24,5),'Расчет сбытовых надбавок'!$B$1537:'Расчет сбытовых надбавок'!$G$2280,6)</f>
        <v>108.13000000000001</v>
      </c>
      <c r="V694" s="118">
        <f>VLOOKUP($A694+ROUND((COLUMN()-2)/24,5),АТС!$A$41:$F$760,4)+VLOOKUP($A694+ROUND((COLUMN()-2)/24,5),'Расчет сбытовых надбавок'!$B$1537:'Расчет сбытовых надбавок'!$G$2280,6)</f>
        <v>17.54</v>
      </c>
      <c r="W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X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Y694" s="118">
        <f>VLOOKUP($A694+ROUND((COLUMN()-2)/24,5),АТС!$A$41:$F$760,4)+VLOOKUP($A694+ROUND((COLUMN()-2)/24,5),'Расчет сбытовых надбавок'!$B$1537:'Расчет сбытовых надбавок'!$G$2280,6)</f>
        <v>0</v>
      </c>
    </row>
    <row r="695" spans="1:27" x14ac:dyDescent="0.2">
      <c r="A695" s="94">
        <f t="shared" ref="A695:A722" si="19">A694+1</f>
        <v>41581</v>
      </c>
      <c r="B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C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D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E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F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G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H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I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J695" s="118">
        <f>VLOOKUP($A695+ROUND((COLUMN()-2)/24,5),АТС!$A$41:$F$760,4)+VLOOKUP($A695+ROUND((COLUMN()-2)/24,5),'Расчет сбытовых надбавок'!$B$1537:'Расчет сбытовых надбавок'!$G$2280,6)</f>
        <v>8.16</v>
      </c>
      <c r="K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L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M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N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O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P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Q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R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S695" s="118">
        <f>VLOOKUP($A695+ROUND((COLUMN()-2)/24,5),АТС!$A$41:$F$760,4)+VLOOKUP($A695+ROUND((COLUMN()-2)/24,5),'Расчет сбытовых надбавок'!$B$1537:'Расчет сбытовых надбавок'!$G$2280,6)</f>
        <v>52.2</v>
      </c>
      <c r="T695" s="118">
        <f>VLOOKUP($A695+ROUND((COLUMN()-2)/24,5),АТС!$A$41:$F$760,4)+VLOOKUP($A695+ROUND((COLUMN()-2)/24,5),'Расчет сбытовых надбавок'!$B$1537:'Расчет сбытовых надбавок'!$G$2280,6)</f>
        <v>128.49</v>
      </c>
      <c r="U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V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W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X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Y695" s="118">
        <f>VLOOKUP($A695+ROUND((COLUMN()-2)/24,5),АТС!$A$41:$F$760,4)+VLOOKUP($A695+ROUND((COLUMN()-2)/24,5),'Расчет сбытовых надбавок'!$B$1537:'Расчет сбытовых надбавок'!$G$2280,6)</f>
        <v>0</v>
      </c>
    </row>
    <row r="696" spans="1:27" x14ac:dyDescent="0.2">
      <c r="A696" s="94">
        <f t="shared" si="19"/>
        <v>41582</v>
      </c>
      <c r="B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C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D696" s="118">
        <f>VLOOKUP($A696+ROUND((COLUMN()-2)/24,5),АТС!$A$41:$F$760,4)+VLOOKUP($A696+ROUND((COLUMN()-2)/24,5),'Расчет сбытовых надбавок'!$B$1537:'Расчет сбытовых надбавок'!$G$2280,6)</f>
        <v>31.61</v>
      </c>
      <c r="E696" s="118">
        <f>VLOOKUP($A696+ROUND((COLUMN()-2)/24,5),АТС!$A$41:$F$760,4)+VLOOKUP($A696+ROUND((COLUMN()-2)/24,5),'Расчет сбытовых надбавок'!$B$1537:'Расчет сбытовых надбавок'!$G$2280,6)</f>
        <v>110.02000000000001</v>
      </c>
      <c r="F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G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H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I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J696" s="118">
        <f>VLOOKUP($A696+ROUND((COLUMN()-2)/24,5),АТС!$A$41:$F$760,4)+VLOOKUP($A696+ROUND((COLUMN()-2)/24,5),'Расчет сбытовых надбавок'!$B$1537:'Расчет сбытовых надбавок'!$G$2280,6)</f>
        <v>52.73</v>
      </c>
      <c r="K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L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M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N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O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P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Q696" s="118">
        <f>VLOOKUP($A696+ROUND((COLUMN()-2)/24,5),АТС!$A$41:$F$760,4)+VLOOKUP($A696+ROUND((COLUMN()-2)/24,5),'Расчет сбытовых надбавок'!$B$1537:'Расчет сбытовых надбавок'!$G$2280,6)</f>
        <v>3.52</v>
      </c>
      <c r="R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S696" s="118">
        <f>VLOOKUP($A696+ROUND((COLUMN()-2)/24,5),АТС!$A$41:$F$760,4)+VLOOKUP($A696+ROUND((COLUMN()-2)/24,5),'Расчет сбытовых надбавок'!$B$1537:'Расчет сбытовых надбавок'!$G$2280,6)</f>
        <v>0.01</v>
      </c>
      <c r="T696" s="118">
        <f>VLOOKUP($A696+ROUND((COLUMN()-2)/24,5),АТС!$A$41:$F$760,4)+VLOOKUP($A696+ROUND((COLUMN()-2)/24,5),'Расчет сбытовых надбавок'!$B$1537:'Расчет сбытовых надбавок'!$G$2280,6)</f>
        <v>121.36999999999999</v>
      </c>
      <c r="U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V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W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X696" s="118">
        <f>VLOOKUP($A696+ROUND((COLUMN()-2)/24,5),АТС!$A$41:$F$760,4)+VLOOKUP($A696+ROUND((COLUMN()-2)/24,5),'Расчет сбытовых надбавок'!$B$1537:'Расчет сбытовых надбавок'!$G$2280,6)</f>
        <v>18.799999999999997</v>
      </c>
      <c r="Y696" s="118">
        <f>VLOOKUP($A696+ROUND((COLUMN()-2)/24,5),АТС!$A$41:$F$760,4)+VLOOKUP($A696+ROUND((COLUMN()-2)/24,5),'Расчет сбытовых надбавок'!$B$1537:'Расчет сбытовых надбавок'!$G$2280,6)</f>
        <v>0</v>
      </c>
    </row>
    <row r="697" spans="1:27" x14ac:dyDescent="0.2">
      <c r="A697" s="94">
        <f t="shared" si="19"/>
        <v>41583</v>
      </c>
      <c r="B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C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D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E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F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G697" s="118">
        <f>VLOOKUP($A697+ROUND((COLUMN()-2)/24,5),АТС!$A$41:$F$760,4)+VLOOKUP($A697+ROUND((COLUMN()-2)/24,5),'Расчет сбытовых надбавок'!$B$1537:'Расчет сбытовых надбавок'!$G$2280,6)</f>
        <v>18.309999999999999</v>
      </c>
      <c r="H697" s="118">
        <f>VLOOKUP($A697+ROUND((COLUMN()-2)/24,5),АТС!$A$41:$F$760,4)+VLOOKUP($A697+ROUND((COLUMN()-2)/24,5),'Расчет сбытовых надбавок'!$B$1537:'Расчет сбытовых надбавок'!$G$2280,6)</f>
        <v>68.010000000000005</v>
      </c>
      <c r="I697" s="118">
        <f>VLOOKUP($A697+ROUND((COLUMN()-2)/24,5),АТС!$A$41:$F$760,4)+VLOOKUP($A697+ROUND((COLUMN()-2)/24,5),'Расчет сбытовых надбавок'!$B$1537:'Расчет сбытовых надбавок'!$G$2280,6)</f>
        <v>118.44</v>
      </c>
      <c r="J697" s="118">
        <f>VLOOKUP($A697+ROUND((COLUMN()-2)/24,5),АТС!$A$41:$F$760,4)+VLOOKUP($A697+ROUND((COLUMN()-2)/24,5),'Расчет сбытовых надбавок'!$B$1537:'Расчет сбытовых надбавок'!$G$2280,6)</f>
        <v>42.330000000000005</v>
      </c>
      <c r="K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L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M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N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O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P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Q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R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S697" s="118">
        <f>VLOOKUP($A697+ROUND((COLUMN()-2)/24,5),АТС!$A$41:$F$760,4)+VLOOKUP($A697+ROUND((COLUMN()-2)/24,5),'Расчет сбытовых надбавок'!$B$1537:'Расчет сбытовых надбавок'!$G$2280,6)</f>
        <v>83.02</v>
      </c>
      <c r="T697" s="118">
        <f>VLOOKUP($A697+ROUND((COLUMN()-2)/24,5),АТС!$A$41:$F$760,4)+VLOOKUP($A697+ROUND((COLUMN()-2)/24,5),'Расчет сбытовых надбавок'!$B$1537:'Расчет сбытовых надбавок'!$G$2280,6)</f>
        <v>100.28</v>
      </c>
      <c r="U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V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W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X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Y697" s="118">
        <f>VLOOKUP($A697+ROUND((COLUMN()-2)/24,5),АТС!$A$41:$F$760,4)+VLOOKUP($A697+ROUND((COLUMN()-2)/24,5),'Расчет сбытовых надбавок'!$B$1537:'Расчет сбытовых надбавок'!$G$2280,6)</f>
        <v>0</v>
      </c>
    </row>
    <row r="698" spans="1:27" x14ac:dyDescent="0.2">
      <c r="A698" s="94">
        <f t="shared" si="19"/>
        <v>41584</v>
      </c>
      <c r="B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C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D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E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F698" s="118">
        <f>VLOOKUP($A698+ROUND((COLUMN()-2)/24,5),АТС!$A$41:$F$760,4)+VLOOKUP($A698+ROUND((COLUMN()-2)/24,5),'Расчет сбытовых надбавок'!$B$1537:'Расчет сбытовых надбавок'!$G$2280,6)</f>
        <v>541.49</v>
      </c>
      <c r="G698" s="118">
        <f>VLOOKUP($A698+ROUND((COLUMN()-2)/24,5),АТС!$A$41:$F$760,4)+VLOOKUP($A698+ROUND((COLUMN()-2)/24,5),'Расчет сбытовых надбавок'!$B$1537:'Расчет сбытовых надбавок'!$G$2280,6)</f>
        <v>176.25</v>
      </c>
      <c r="H698" s="118">
        <f>VLOOKUP($A698+ROUND((COLUMN()-2)/24,5),АТС!$A$41:$F$760,4)+VLOOKUP($A698+ROUND((COLUMN()-2)/24,5),'Расчет сбытовых надбавок'!$B$1537:'Расчет сбытовых надбавок'!$G$2280,6)</f>
        <v>33.83</v>
      </c>
      <c r="I698" s="118">
        <f>VLOOKUP($A698+ROUND((COLUMN()-2)/24,5),АТС!$A$41:$F$760,4)+VLOOKUP($A698+ROUND((COLUMN()-2)/24,5),'Расчет сбытовых надбавок'!$B$1537:'Расчет сбытовых надбавок'!$G$2280,6)</f>
        <v>92.88000000000001</v>
      </c>
      <c r="J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K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L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M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N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O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P698" s="118">
        <f>VLOOKUP($A698+ROUND((COLUMN()-2)/24,5),АТС!$A$41:$F$760,4)+VLOOKUP($A698+ROUND((COLUMN()-2)/24,5),'Расчет сбытовых надбавок'!$B$1537:'Расчет сбытовых надбавок'!$G$2280,6)</f>
        <v>97.67</v>
      </c>
      <c r="Q698" s="118">
        <f>VLOOKUP($A698+ROUND((COLUMN()-2)/24,5),АТС!$A$41:$F$760,4)+VLOOKUP($A698+ROUND((COLUMN()-2)/24,5),'Расчет сбытовых надбавок'!$B$1537:'Расчет сбытовых надбавок'!$G$2280,6)</f>
        <v>96.55</v>
      </c>
      <c r="R698" s="118">
        <f>VLOOKUP($A698+ROUND((COLUMN()-2)/24,5),АТС!$A$41:$F$760,4)+VLOOKUP($A698+ROUND((COLUMN()-2)/24,5),'Расчет сбытовых надбавок'!$B$1537:'Расчет сбытовых надбавок'!$G$2280,6)</f>
        <v>107.94999999999999</v>
      </c>
      <c r="S698" s="118">
        <f>VLOOKUP($A698+ROUND((COLUMN()-2)/24,5),АТС!$A$41:$F$760,4)+VLOOKUP($A698+ROUND((COLUMN()-2)/24,5),'Расчет сбытовых надбавок'!$B$1537:'Расчет сбытовых надбавок'!$G$2280,6)</f>
        <v>268.69</v>
      </c>
      <c r="T698" s="118">
        <f>VLOOKUP($A698+ROUND((COLUMN()-2)/24,5),АТС!$A$41:$F$760,4)+VLOOKUP($A698+ROUND((COLUMN()-2)/24,5),'Расчет сбытовых надбавок'!$B$1537:'Расчет сбытовых надбавок'!$G$2280,6)</f>
        <v>182.83</v>
      </c>
      <c r="U698" s="118">
        <f>VLOOKUP($A698+ROUND((COLUMN()-2)/24,5),АТС!$A$41:$F$760,4)+VLOOKUP($A698+ROUND((COLUMN()-2)/24,5),'Расчет сбытовых надбавок'!$B$1537:'Расчет сбытовых надбавок'!$G$2280,6)</f>
        <v>79.539999999999992</v>
      </c>
      <c r="V698" s="118">
        <f>VLOOKUP($A698+ROUND((COLUMN()-2)/24,5),АТС!$A$41:$F$760,4)+VLOOKUP($A698+ROUND((COLUMN()-2)/24,5),'Расчет сбытовых надбавок'!$B$1537:'Расчет сбытовых надбавок'!$G$2280,6)</f>
        <v>85.789999999999992</v>
      </c>
      <c r="W698" s="118">
        <f>VLOOKUP($A698+ROUND((COLUMN()-2)/24,5),АТС!$A$41:$F$760,4)+VLOOKUP($A698+ROUND((COLUMN()-2)/24,5),'Расчет сбытовых надбавок'!$B$1537:'Расчет сбытовых надбавок'!$G$2280,6)</f>
        <v>5.8599999999999994</v>
      </c>
      <c r="X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Y698" s="118">
        <f>VLOOKUP($A698+ROUND((COLUMN()-2)/24,5),АТС!$A$41:$F$760,4)+VLOOKUP($A698+ROUND((COLUMN()-2)/24,5),'Расчет сбытовых надбавок'!$B$1537:'Расчет сбытовых надбавок'!$G$2280,6)</f>
        <v>0</v>
      </c>
    </row>
    <row r="699" spans="1:27" x14ac:dyDescent="0.2">
      <c r="A699" s="94">
        <f t="shared" si="19"/>
        <v>41585</v>
      </c>
      <c r="B699" s="118">
        <f>VLOOKUP($A699+ROUND((COLUMN()-2)/24,5),АТС!$A$41:$F$760,4)+VLOOKUP($A699+ROUND((COLUMN()-2)/24,5),'Расчет сбытовых надбавок'!$B$1537:'Расчет сбытовых надбавок'!$G$2280,6)</f>
        <v>0.01</v>
      </c>
      <c r="C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D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E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F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G699" s="118">
        <f>VLOOKUP($A699+ROUND((COLUMN()-2)/24,5),АТС!$A$41:$F$760,4)+VLOOKUP($A699+ROUND((COLUMN()-2)/24,5),'Расчет сбытовых надбавок'!$B$1537:'Расчет сбытовых надбавок'!$G$2280,6)</f>
        <v>179.17</v>
      </c>
      <c r="H699" s="118">
        <f>VLOOKUP($A699+ROUND((COLUMN()-2)/24,5),АТС!$A$41:$F$760,4)+VLOOKUP($A699+ROUND((COLUMN()-2)/24,5),'Расчет сбытовых надбавок'!$B$1537:'Расчет сбытовых надбавок'!$G$2280,6)</f>
        <v>77.77</v>
      </c>
      <c r="I699" s="118">
        <f>VLOOKUP($A699+ROUND((COLUMN()-2)/24,5),АТС!$A$41:$F$760,4)+VLOOKUP($A699+ROUND((COLUMN()-2)/24,5),'Расчет сбытовых надбавок'!$B$1537:'Расчет сбытовых надбавок'!$G$2280,6)</f>
        <v>7.9</v>
      </c>
      <c r="J699" s="118">
        <f>VLOOKUP($A699+ROUND((COLUMN()-2)/24,5),АТС!$A$41:$F$760,4)+VLOOKUP($A699+ROUND((COLUMN()-2)/24,5),'Расчет сбытовых надбавок'!$B$1537:'Расчет сбытовых надбавок'!$G$2280,6)</f>
        <v>26.159999999999997</v>
      </c>
      <c r="K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L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M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N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O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P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Q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R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S699" s="118">
        <f>VLOOKUP($A699+ROUND((COLUMN()-2)/24,5),АТС!$A$41:$F$760,4)+VLOOKUP($A699+ROUND((COLUMN()-2)/24,5),'Расчет сбытовых надбавок'!$B$1537:'Расчет сбытовых надбавок'!$G$2280,6)</f>
        <v>14.12</v>
      </c>
      <c r="T699" s="118">
        <f>VLOOKUP($A699+ROUND((COLUMN()-2)/24,5),АТС!$A$41:$F$760,4)+VLOOKUP($A699+ROUND((COLUMN()-2)/24,5),'Расчет сбытовых надбавок'!$B$1537:'Расчет сбытовых надбавок'!$G$2280,6)</f>
        <v>0.01</v>
      </c>
      <c r="U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V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W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X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Y699" s="118">
        <f>VLOOKUP($A699+ROUND((COLUMN()-2)/24,5),АТС!$A$41:$F$760,4)+VLOOKUP($A699+ROUND((COLUMN()-2)/24,5),'Расчет сбытовых надбавок'!$B$1537:'Расчет сбытовых надбавок'!$G$2280,6)</f>
        <v>0</v>
      </c>
    </row>
    <row r="700" spans="1:27" x14ac:dyDescent="0.2">
      <c r="A700" s="94">
        <f t="shared" si="19"/>
        <v>41586</v>
      </c>
      <c r="B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C700" s="118">
        <f>VLOOKUP($A700+ROUND((COLUMN()-2)/24,5),АТС!$A$41:$F$760,4)+VLOOKUP($A700+ROUND((COLUMN()-2)/24,5),'Расчет сбытовых надбавок'!$B$1537:'Расчет сбытовых надбавок'!$G$2280,6)</f>
        <v>91.59</v>
      </c>
      <c r="D700" s="118">
        <f>VLOOKUP($A700+ROUND((COLUMN()-2)/24,5),АТС!$A$41:$F$760,4)+VLOOKUP($A700+ROUND((COLUMN()-2)/24,5),'Расчет сбытовых надбавок'!$B$1537:'Расчет сбытовых надбавок'!$G$2280,6)</f>
        <v>0.01</v>
      </c>
      <c r="E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F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G700" s="118">
        <f>VLOOKUP($A700+ROUND((COLUMN()-2)/24,5),АТС!$A$41:$F$760,4)+VLOOKUP($A700+ROUND((COLUMN()-2)/24,5),'Расчет сбытовых надбавок'!$B$1537:'Расчет сбытовых надбавок'!$G$2280,6)</f>
        <v>198.02</v>
      </c>
      <c r="H700" s="118">
        <f>VLOOKUP($A700+ROUND((COLUMN()-2)/24,5),АТС!$A$41:$F$760,4)+VLOOKUP($A700+ROUND((COLUMN()-2)/24,5),'Расчет сбытовых надбавок'!$B$1537:'Расчет сбытовых надбавок'!$G$2280,6)</f>
        <v>128.29</v>
      </c>
      <c r="I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J700" s="118">
        <f>VLOOKUP($A700+ROUND((COLUMN()-2)/24,5),АТС!$A$41:$F$760,4)+VLOOKUP($A700+ROUND((COLUMN()-2)/24,5),'Расчет сбытовых надбавок'!$B$1537:'Расчет сбытовых надбавок'!$G$2280,6)</f>
        <v>13.299999999999999</v>
      </c>
      <c r="K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L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M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N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O700" s="118">
        <f>VLOOKUP($A700+ROUND((COLUMN()-2)/24,5),АТС!$A$41:$F$760,4)+VLOOKUP($A700+ROUND((COLUMN()-2)/24,5),'Расчет сбытовых надбавок'!$B$1537:'Расчет сбытовых надбавок'!$G$2280,6)</f>
        <v>29.63</v>
      </c>
      <c r="P700" s="118">
        <f>VLOOKUP($A700+ROUND((COLUMN()-2)/24,5),АТС!$A$41:$F$760,4)+VLOOKUP($A700+ROUND((COLUMN()-2)/24,5),'Расчет сбытовых надбавок'!$B$1537:'Расчет сбытовых надбавок'!$G$2280,6)</f>
        <v>65.930000000000007</v>
      </c>
      <c r="Q700" s="118">
        <f>VLOOKUP($A700+ROUND((COLUMN()-2)/24,5),АТС!$A$41:$F$760,4)+VLOOKUP($A700+ROUND((COLUMN()-2)/24,5),'Расчет сбытовых надбавок'!$B$1537:'Расчет сбытовых надбавок'!$G$2280,6)</f>
        <v>65.759999999999991</v>
      </c>
      <c r="R700" s="118">
        <f>VLOOKUP($A700+ROUND((COLUMN()-2)/24,5),АТС!$A$41:$F$760,4)+VLOOKUP($A700+ROUND((COLUMN()-2)/24,5),'Расчет сбытовых надбавок'!$B$1537:'Расчет сбытовых надбавок'!$G$2280,6)</f>
        <v>32.83</v>
      </c>
      <c r="S700" s="118">
        <f>VLOOKUP($A700+ROUND((COLUMN()-2)/24,5),АТС!$A$41:$F$760,4)+VLOOKUP($A700+ROUND((COLUMN()-2)/24,5),'Расчет сбытовых надбавок'!$B$1537:'Расчет сбытовых надбавок'!$G$2280,6)</f>
        <v>139.63999999999999</v>
      </c>
      <c r="T700" s="118">
        <f>VLOOKUP($A700+ROUND((COLUMN()-2)/24,5),АТС!$A$41:$F$760,4)+VLOOKUP($A700+ROUND((COLUMN()-2)/24,5),'Расчет сбытовых надбавок'!$B$1537:'Расчет сбытовых надбавок'!$G$2280,6)</f>
        <v>1131.3800000000001</v>
      </c>
      <c r="U700" s="118">
        <f>VLOOKUP($A700+ROUND((COLUMN()-2)/24,5),АТС!$A$41:$F$760,4)+VLOOKUP($A700+ROUND((COLUMN()-2)/24,5),'Расчет сбытовых надбавок'!$B$1537:'Расчет сбытовых надбавок'!$G$2280,6)</f>
        <v>0.59000000000000008</v>
      </c>
      <c r="V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W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X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Y700" s="118">
        <f>VLOOKUP($A700+ROUND((COLUMN()-2)/24,5),АТС!$A$41:$F$760,4)+VLOOKUP($A700+ROUND((COLUMN()-2)/24,5),'Расчет сбытовых надбавок'!$B$1537:'Расчет сбытовых надбавок'!$G$2280,6)</f>
        <v>0</v>
      </c>
    </row>
    <row r="701" spans="1:27" x14ac:dyDescent="0.2">
      <c r="A701" s="94">
        <f t="shared" si="19"/>
        <v>41587</v>
      </c>
      <c r="B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C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D701" s="118">
        <f>VLOOKUP($A701+ROUND((COLUMN()-2)/24,5),АТС!$A$41:$F$760,4)+VLOOKUP($A701+ROUND((COLUMN()-2)/24,5),'Расчет сбытовых надбавок'!$B$1537:'Расчет сбытовых надбавок'!$G$2280,6)</f>
        <v>292.23</v>
      </c>
      <c r="E701" s="118">
        <f>VLOOKUP($A701+ROUND((COLUMN()-2)/24,5),АТС!$A$41:$F$760,4)+VLOOKUP($A701+ROUND((COLUMN()-2)/24,5),'Расчет сбытовых надбавок'!$B$1537:'Расчет сбытовых надбавок'!$G$2280,6)</f>
        <v>301.63</v>
      </c>
      <c r="F701" s="118">
        <f>VLOOKUP($A701+ROUND((COLUMN()-2)/24,5),АТС!$A$41:$F$760,4)+VLOOKUP($A701+ROUND((COLUMN()-2)/24,5),'Расчет сбытовых надбавок'!$B$1537:'Расчет сбытовых надбавок'!$G$2280,6)</f>
        <v>269.89999999999998</v>
      </c>
      <c r="G701" s="118">
        <f>VLOOKUP($A701+ROUND((COLUMN()-2)/24,5),АТС!$A$41:$F$760,4)+VLOOKUP($A701+ROUND((COLUMN()-2)/24,5),'Расчет сбытовых надбавок'!$B$1537:'Расчет сбытовых надбавок'!$G$2280,6)</f>
        <v>294.45999999999998</v>
      </c>
      <c r="H701" s="118">
        <f>VLOOKUP($A701+ROUND((COLUMN()-2)/24,5),АТС!$A$41:$F$760,4)+VLOOKUP($A701+ROUND((COLUMN()-2)/24,5),'Расчет сбытовых надбавок'!$B$1537:'Расчет сбытовых надбавок'!$G$2280,6)</f>
        <v>55.36</v>
      </c>
      <c r="I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J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K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L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M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N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O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P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Q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R701" s="118">
        <f>VLOOKUP($A701+ROUND((COLUMN()-2)/24,5),АТС!$A$41:$F$760,4)+VLOOKUP($A701+ROUND((COLUMN()-2)/24,5),'Расчет сбытовых надбавок'!$B$1537:'Расчет сбытовых надбавок'!$G$2280,6)</f>
        <v>105.31</v>
      </c>
      <c r="S701" s="118">
        <f>VLOOKUP($A701+ROUND((COLUMN()-2)/24,5),АТС!$A$41:$F$760,4)+VLOOKUP($A701+ROUND((COLUMN()-2)/24,5),'Расчет сбытовых надбавок'!$B$1537:'Расчет сбытовых надбавок'!$G$2280,6)</f>
        <v>37.36</v>
      </c>
      <c r="T701" s="118">
        <f>VLOOKUP($A701+ROUND((COLUMN()-2)/24,5),АТС!$A$41:$F$760,4)+VLOOKUP($A701+ROUND((COLUMN()-2)/24,5),'Расчет сбытовых надбавок'!$B$1537:'Расчет сбытовых надбавок'!$G$2280,6)</f>
        <v>899.29</v>
      </c>
      <c r="U701" s="118">
        <f>VLOOKUP($A701+ROUND((COLUMN()-2)/24,5),АТС!$A$41:$F$760,4)+VLOOKUP($A701+ROUND((COLUMN()-2)/24,5),'Расчет сбытовых надбавок'!$B$1537:'Расчет сбытовых надбавок'!$G$2280,6)</f>
        <v>673.17</v>
      </c>
      <c r="V701" s="118">
        <f>VLOOKUP($A701+ROUND((COLUMN()-2)/24,5),АТС!$A$41:$F$760,4)+VLOOKUP($A701+ROUND((COLUMN()-2)/24,5),'Расчет сбытовых надбавок'!$B$1537:'Расчет сбытовых надбавок'!$G$2280,6)</f>
        <v>841.61</v>
      </c>
      <c r="W701" s="118">
        <f>VLOOKUP($A701+ROUND((COLUMN()-2)/24,5),АТС!$A$41:$F$760,4)+VLOOKUP($A701+ROUND((COLUMN()-2)/24,5),'Расчет сбытовых надбавок'!$B$1537:'Расчет сбытовых надбавок'!$G$2280,6)</f>
        <v>1585.51</v>
      </c>
      <c r="X701" s="118">
        <f>VLOOKUP($A701+ROUND((COLUMN()-2)/24,5),АТС!$A$41:$F$760,4)+VLOOKUP($A701+ROUND((COLUMN()-2)/24,5),'Расчет сбытовых надбавок'!$B$1537:'Расчет сбытовых надбавок'!$G$2280,6)</f>
        <v>888.55</v>
      </c>
      <c r="Y701" s="118">
        <f>VLOOKUP($A701+ROUND((COLUMN()-2)/24,5),АТС!$A$41:$F$760,4)+VLOOKUP($A701+ROUND((COLUMN()-2)/24,5),'Расчет сбытовых надбавок'!$B$1537:'Расчет сбытовых надбавок'!$G$2280,6)</f>
        <v>1018.62</v>
      </c>
    </row>
    <row r="702" spans="1:27" x14ac:dyDescent="0.2">
      <c r="A702" s="94">
        <f t="shared" si="19"/>
        <v>41588</v>
      </c>
      <c r="B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C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D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E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F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G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H702" s="118">
        <f>VLOOKUP($A702+ROUND((COLUMN()-2)/24,5),АТС!$A$41:$F$760,4)+VLOOKUP($A702+ROUND((COLUMN()-2)/24,5),'Расчет сбытовых надбавок'!$B$1537:'Расчет сбытовых надбавок'!$G$2280,6)</f>
        <v>3.16</v>
      </c>
      <c r="I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J702" s="118">
        <f>VLOOKUP($A702+ROUND((COLUMN()-2)/24,5),АТС!$A$41:$F$760,4)+VLOOKUP($A702+ROUND((COLUMN()-2)/24,5),'Расчет сбытовых надбавок'!$B$1537:'Расчет сбытовых надбавок'!$G$2280,6)</f>
        <v>16.559999999999999</v>
      </c>
      <c r="K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L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M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N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O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P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Q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R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S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T702" s="118">
        <f>VLOOKUP($A702+ROUND((COLUMN()-2)/24,5),АТС!$A$41:$F$760,4)+VLOOKUP($A702+ROUND((COLUMN()-2)/24,5),'Расчет сбытовых надбавок'!$B$1537:'Расчет сбытовых надбавок'!$G$2280,6)</f>
        <v>276.33999999999997</v>
      </c>
      <c r="U702" s="118">
        <f>VLOOKUP($A702+ROUND((COLUMN()-2)/24,5),АТС!$A$41:$F$760,4)+VLOOKUP($A702+ROUND((COLUMN()-2)/24,5),'Расчет сбытовых надбавок'!$B$1537:'Расчет сбытовых надбавок'!$G$2280,6)</f>
        <v>119.68</v>
      </c>
      <c r="V702" s="118">
        <f>VLOOKUP($A702+ROUND((COLUMN()-2)/24,5),АТС!$A$41:$F$760,4)+VLOOKUP($A702+ROUND((COLUMN()-2)/24,5),'Расчет сбытовых надбавок'!$B$1537:'Расчет сбытовых надбавок'!$G$2280,6)</f>
        <v>261.74</v>
      </c>
      <c r="W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X702" s="118">
        <f>VLOOKUP($A702+ROUND((COLUMN()-2)/24,5),АТС!$A$41:$F$760,4)+VLOOKUP($A702+ROUND((COLUMN()-2)/24,5),'Расчет сбытовых надбавок'!$B$1537:'Расчет сбытовых надбавок'!$G$2280,6)</f>
        <v>5.12</v>
      </c>
      <c r="Y702" s="118">
        <f>VLOOKUP($A702+ROUND((COLUMN()-2)/24,5),АТС!$A$41:$F$760,4)+VLOOKUP($A702+ROUND((COLUMN()-2)/24,5),'Расчет сбытовых надбавок'!$B$1537:'Расчет сбытовых надбавок'!$G$2280,6)</f>
        <v>144.82999999999998</v>
      </c>
    </row>
    <row r="703" spans="1:27" x14ac:dyDescent="0.2">
      <c r="A703" s="94">
        <f t="shared" si="19"/>
        <v>41589</v>
      </c>
      <c r="B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C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D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E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F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G703" s="118">
        <f>VLOOKUP($A703+ROUND((COLUMN()-2)/24,5),АТС!$A$41:$F$760,4)+VLOOKUP($A703+ROUND((COLUMN()-2)/24,5),'Расчет сбытовых надбавок'!$B$1537:'Расчет сбытовых надбавок'!$G$2280,6)</f>
        <v>13.36</v>
      </c>
      <c r="H703" s="118">
        <f>VLOOKUP($A703+ROUND((COLUMN()-2)/24,5),АТС!$A$41:$F$760,4)+VLOOKUP($A703+ROUND((COLUMN()-2)/24,5),'Расчет сбытовых надбавок'!$B$1537:'Расчет сбытовых надбавок'!$G$2280,6)</f>
        <v>84.5</v>
      </c>
      <c r="I703" s="118">
        <f>VLOOKUP($A703+ROUND((COLUMN()-2)/24,5),АТС!$A$41:$F$760,4)+VLOOKUP($A703+ROUND((COLUMN()-2)/24,5),'Расчет сбытовых надбавок'!$B$1537:'Расчет сбытовых надбавок'!$G$2280,6)</f>
        <v>0.01</v>
      </c>
      <c r="J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K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L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M703" s="118">
        <f>VLOOKUP($A703+ROUND((COLUMN()-2)/24,5),АТС!$A$41:$F$760,4)+VLOOKUP($A703+ROUND((COLUMN()-2)/24,5),'Расчет сбытовых надбавок'!$B$1537:'Расчет сбытовых надбавок'!$G$2280,6)</f>
        <v>0.01</v>
      </c>
      <c r="N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O703" s="118">
        <f>VLOOKUP($A703+ROUND((COLUMN()-2)/24,5),АТС!$A$41:$F$760,4)+VLOOKUP($A703+ROUND((COLUMN()-2)/24,5),'Расчет сбытовых надбавок'!$B$1537:'Расчет сбытовых надбавок'!$G$2280,6)</f>
        <v>0.01</v>
      </c>
      <c r="P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Q703" s="118">
        <f>VLOOKUP($A703+ROUND((COLUMN()-2)/24,5),АТС!$A$41:$F$760,4)+VLOOKUP($A703+ROUND((COLUMN()-2)/24,5),'Расчет сбытовых надбавок'!$B$1537:'Расчет сбытовых надбавок'!$G$2280,6)</f>
        <v>8.52</v>
      </c>
      <c r="R703" s="118">
        <f>VLOOKUP($A703+ROUND((COLUMN()-2)/24,5),АТС!$A$41:$F$760,4)+VLOOKUP($A703+ROUND((COLUMN()-2)/24,5),'Расчет сбытовых надбавок'!$B$1537:'Расчет сбытовых надбавок'!$G$2280,6)</f>
        <v>0.38</v>
      </c>
      <c r="S703" s="118">
        <f>VLOOKUP($A703+ROUND((COLUMN()-2)/24,5),АТС!$A$41:$F$760,4)+VLOOKUP($A703+ROUND((COLUMN()-2)/24,5),'Расчет сбытовых надбавок'!$B$1537:'Расчет сбытовых надбавок'!$G$2280,6)</f>
        <v>68.19</v>
      </c>
      <c r="T703" s="118">
        <f>VLOOKUP($A703+ROUND((COLUMN()-2)/24,5),АТС!$A$41:$F$760,4)+VLOOKUP($A703+ROUND((COLUMN()-2)/24,5),'Расчет сбытовых надбавок'!$B$1537:'Расчет сбытовых надбавок'!$G$2280,6)</f>
        <v>118.87</v>
      </c>
      <c r="U703" s="118">
        <f>VLOOKUP($A703+ROUND((COLUMN()-2)/24,5),АТС!$A$41:$F$760,4)+VLOOKUP($A703+ROUND((COLUMN()-2)/24,5),'Расчет сбытовых надбавок'!$B$1537:'Расчет сбытовых надбавок'!$G$2280,6)</f>
        <v>3.21</v>
      </c>
      <c r="V703" s="118">
        <f>VLOOKUP($A703+ROUND((COLUMN()-2)/24,5),АТС!$A$41:$F$760,4)+VLOOKUP($A703+ROUND((COLUMN()-2)/24,5),'Расчет сбытовых надбавок'!$B$1537:'Расчет сбытовых надбавок'!$G$2280,6)</f>
        <v>14.14</v>
      </c>
      <c r="W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X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Y703" s="118">
        <f>VLOOKUP($A703+ROUND((COLUMN()-2)/24,5),АТС!$A$41:$F$760,4)+VLOOKUP($A703+ROUND((COLUMN()-2)/24,5),'Расчет сбытовых надбавок'!$B$1537:'Расчет сбытовых надбавок'!$G$2280,6)</f>
        <v>0</v>
      </c>
    </row>
    <row r="704" spans="1:27" x14ac:dyDescent="0.2">
      <c r="A704" s="94">
        <f t="shared" si="19"/>
        <v>41590</v>
      </c>
      <c r="B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C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D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E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F704" s="118">
        <f>VLOOKUP($A704+ROUND((COLUMN()-2)/24,5),АТС!$A$41:$F$760,4)+VLOOKUP($A704+ROUND((COLUMN()-2)/24,5),'Расчет сбытовых надбавок'!$B$1537:'Расчет сбытовых надбавок'!$G$2280,6)</f>
        <v>112.24</v>
      </c>
      <c r="G704" s="118">
        <f>VLOOKUP($A704+ROUND((COLUMN()-2)/24,5),АТС!$A$41:$F$760,4)+VLOOKUP($A704+ROUND((COLUMN()-2)/24,5),'Расчет сбытовых надбавок'!$B$1537:'Расчет сбытовых надбавок'!$G$2280,6)</f>
        <v>106.24000000000001</v>
      </c>
      <c r="H704" s="118">
        <f>VLOOKUP($A704+ROUND((COLUMN()-2)/24,5),АТС!$A$41:$F$760,4)+VLOOKUP($A704+ROUND((COLUMN()-2)/24,5),'Расчет сбытовых надбавок'!$B$1537:'Расчет сбытовых надбавок'!$G$2280,6)</f>
        <v>197.61</v>
      </c>
      <c r="I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J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K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L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M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N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O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P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Q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R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S704" s="118">
        <f>VLOOKUP($A704+ROUND((COLUMN()-2)/24,5),АТС!$A$41:$F$760,4)+VLOOKUP($A704+ROUND((COLUMN()-2)/24,5),'Расчет сбытовых надбавок'!$B$1537:'Расчет сбытовых надбавок'!$G$2280,6)</f>
        <v>45.959999999999994</v>
      </c>
      <c r="T704" s="118">
        <f>VLOOKUP($A704+ROUND((COLUMN()-2)/24,5),АТС!$A$41:$F$760,4)+VLOOKUP($A704+ROUND((COLUMN()-2)/24,5),'Расчет сбытовых надбавок'!$B$1537:'Расчет сбытовых надбавок'!$G$2280,6)</f>
        <v>92.76</v>
      </c>
      <c r="U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V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W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X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Y704" s="118">
        <f>VLOOKUP($A704+ROUND((COLUMN()-2)/24,5),АТС!$A$41:$F$760,4)+VLOOKUP($A704+ROUND((COLUMN()-2)/24,5),'Расчет сбытовых надбавок'!$B$1537:'Расчет сбытовых надбавок'!$G$2280,6)</f>
        <v>0</v>
      </c>
    </row>
    <row r="705" spans="1:25" x14ac:dyDescent="0.2">
      <c r="A705" s="94">
        <f t="shared" si="19"/>
        <v>41591</v>
      </c>
      <c r="B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C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D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E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F705" s="118">
        <f>VLOOKUP($A705+ROUND((COLUMN()-2)/24,5),АТС!$A$41:$F$760,4)+VLOOKUP($A705+ROUND((COLUMN()-2)/24,5),'Расчет сбытовых надбавок'!$B$1537:'Расчет сбытовых надбавок'!$G$2280,6)</f>
        <v>18.36</v>
      </c>
      <c r="G705" s="118">
        <f>VLOOKUP($A705+ROUND((COLUMN()-2)/24,5),АТС!$A$41:$F$760,4)+VLOOKUP($A705+ROUND((COLUMN()-2)/24,5),'Расчет сбытовых надбавок'!$B$1537:'Расчет сбытовых надбавок'!$G$2280,6)</f>
        <v>131.44</v>
      </c>
      <c r="H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I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J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K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L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M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N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O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P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Q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R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S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T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U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V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W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X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Y705" s="118">
        <f>VLOOKUP($A705+ROUND((COLUMN()-2)/24,5),АТС!$A$41:$F$760,4)+VLOOKUP($A705+ROUND((COLUMN()-2)/24,5),'Расчет сбытовых надбавок'!$B$1537:'Расчет сбытовых надбавок'!$G$2280,6)</f>
        <v>0.01</v>
      </c>
    </row>
    <row r="706" spans="1:25" x14ac:dyDescent="0.2">
      <c r="A706" s="94">
        <f t="shared" si="19"/>
        <v>41592</v>
      </c>
      <c r="B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C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D706" s="118">
        <f>VLOOKUP($A706+ROUND((COLUMN()-2)/24,5),АТС!$A$41:$F$760,4)+VLOOKUP($A706+ROUND((COLUMN()-2)/24,5),'Расчет сбытовых надбавок'!$B$1537:'Расчет сбытовых надбавок'!$G$2280,6)</f>
        <v>120.74</v>
      </c>
      <c r="E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F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G706" s="118">
        <f>VLOOKUP($A706+ROUND((COLUMN()-2)/24,5),АТС!$A$41:$F$760,4)+VLOOKUP($A706+ROUND((COLUMN()-2)/24,5),'Расчет сбытовых надбавок'!$B$1537:'Расчет сбытовых надбавок'!$G$2280,6)</f>
        <v>48.86</v>
      </c>
      <c r="H706" s="118">
        <f>VLOOKUP($A706+ROUND((COLUMN()-2)/24,5),АТС!$A$41:$F$760,4)+VLOOKUP($A706+ROUND((COLUMN()-2)/24,5),'Расчет сбытовых надбавок'!$B$1537:'Расчет сбытовых надбавок'!$G$2280,6)</f>
        <v>364.83</v>
      </c>
      <c r="I706" s="118">
        <f>VLOOKUP($A706+ROUND((COLUMN()-2)/24,5),АТС!$A$41:$F$760,4)+VLOOKUP($A706+ROUND((COLUMN()-2)/24,5),'Расчет сбытовых надбавок'!$B$1537:'Расчет сбытовых надбавок'!$G$2280,6)</f>
        <v>44.400000000000006</v>
      </c>
      <c r="J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K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L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M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N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O706" s="118">
        <f>VLOOKUP($A706+ROUND((COLUMN()-2)/24,5),АТС!$A$41:$F$760,4)+VLOOKUP($A706+ROUND((COLUMN()-2)/24,5),'Расчет сбытовых надбавок'!$B$1537:'Расчет сбытовых надбавок'!$G$2280,6)</f>
        <v>0.01</v>
      </c>
      <c r="P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Q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R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S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T706" s="118">
        <f>VLOOKUP($A706+ROUND((COLUMN()-2)/24,5),АТС!$A$41:$F$760,4)+VLOOKUP($A706+ROUND((COLUMN()-2)/24,5),'Расчет сбытовых надбавок'!$B$1537:'Расчет сбытовых надбавок'!$G$2280,6)</f>
        <v>45.959999999999994</v>
      </c>
      <c r="U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V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W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X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Y706" s="118">
        <f>VLOOKUP($A706+ROUND((COLUMN()-2)/24,5),АТС!$A$41:$F$760,4)+VLOOKUP($A706+ROUND((COLUMN()-2)/24,5),'Расчет сбытовых надбавок'!$B$1537:'Расчет сбытовых надбавок'!$G$2280,6)</f>
        <v>0</v>
      </c>
    </row>
    <row r="707" spans="1:25" x14ac:dyDescent="0.2">
      <c r="A707" s="94">
        <f t="shared" si="19"/>
        <v>41593</v>
      </c>
      <c r="B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C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D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E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F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G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H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I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J707" s="118">
        <f>VLOOKUP($A707+ROUND((COLUMN()-2)/24,5),АТС!$A$41:$F$760,4)+VLOOKUP($A707+ROUND((COLUMN()-2)/24,5),'Расчет сбытовых надбавок'!$B$1537:'Расчет сбытовых надбавок'!$G$2280,6)</f>
        <v>0.01</v>
      </c>
      <c r="K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L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M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N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O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P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Q707" s="118">
        <f>VLOOKUP($A707+ROUND((COLUMN()-2)/24,5),АТС!$A$41:$F$760,4)+VLOOKUP($A707+ROUND((COLUMN()-2)/24,5),'Расчет сбытовых надбавок'!$B$1537:'Расчет сбытовых надбавок'!$G$2280,6)</f>
        <v>0.01</v>
      </c>
      <c r="R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S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T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U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V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W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X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Y707" s="118">
        <f>VLOOKUP($A707+ROUND((COLUMN()-2)/24,5),АТС!$A$41:$F$760,4)+VLOOKUP($A707+ROUND((COLUMN()-2)/24,5),'Расчет сбытовых надбавок'!$B$1537:'Расчет сбытовых надбавок'!$G$2280,6)</f>
        <v>0</v>
      </c>
    </row>
    <row r="708" spans="1:25" x14ac:dyDescent="0.2">
      <c r="A708" s="94">
        <f t="shared" si="19"/>
        <v>41594</v>
      </c>
      <c r="B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C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D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E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F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G708" s="118">
        <f>VLOOKUP($A708+ROUND((COLUMN()-2)/24,5),АТС!$A$41:$F$760,4)+VLOOKUP($A708+ROUND((COLUMN()-2)/24,5),'Расчет сбытовых надбавок'!$B$1537:'Расчет сбытовых надбавок'!$G$2280,6)</f>
        <v>9.9400000000000013</v>
      </c>
      <c r="H708" s="118">
        <f>VLOOKUP($A708+ROUND((COLUMN()-2)/24,5),АТС!$A$41:$F$760,4)+VLOOKUP($A708+ROUND((COLUMN()-2)/24,5),'Расчет сбытовых надбавок'!$B$1537:'Расчет сбытовых надбавок'!$G$2280,6)</f>
        <v>131.29</v>
      </c>
      <c r="I708" s="118">
        <f>VLOOKUP($A708+ROUND((COLUMN()-2)/24,5),АТС!$A$41:$F$760,4)+VLOOKUP($A708+ROUND((COLUMN()-2)/24,5),'Расчет сбытовых надбавок'!$B$1537:'Расчет сбытовых надбавок'!$G$2280,6)</f>
        <v>139.57</v>
      </c>
      <c r="J708" s="118">
        <f>VLOOKUP($A708+ROUND((COLUMN()-2)/24,5),АТС!$A$41:$F$760,4)+VLOOKUP($A708+ROUND((COLUMN()-2)/24,5),'Расчет сбытовых надбавок'!$B$1537:'Расчет сбытовых надбавок'!$G$2280,6)</f>
        <v>139.87</v>
      </c>
      <c r="K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L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M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N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O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P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Q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R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S708" s="118">
        <f>VLOOKUP($A708+ROUND((COLUMN()-2)/24,5),АТС!$A$41:$F$760,4)+VLOOKUP($A708+ROUND((COLUMN()-2)/24,5),'Расчет сбытовых надбавок'!$B$1537:'Расчет сбытовых надбавок'!$G$2280,6)</f>
        <v>156.56</v>
      </c>
      <c r="T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U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V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W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X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Y708" s="118">
        <f>VLOOKUP($A708+ROUND((COLUMN()-2)/24,5),АТС!$A$41:$F$760,4)+VLOOKUP($A708+ROUND((COLUMN()-2)/24,5),'Расчет сбытовых надбавок'!$B$1537:'Расчет сбытовых надбавок'!$G$2280,6)</f>
        <v>0</v>
      </c>
    </row>
    <row r="709" spans="1:25" x14ac:dyDescent="0.2">
      <c r="A709" s="94">
        <f t="shared" si="19"/>
        <v>41595</v>
      </c>
      <c r="B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C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D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E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F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G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H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I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J709" s="118">
        <f>VLOOKUP($A709+ROUND((COLUMN()-2)/24,5),АТС!$A$41:$F$760,4)+VLOOKUP($A709+ROUND((COLUMN()-2)/24,5),'Расчет сбытовых надбавок'!$B$1537:'Расчет сбытовых надбавок'!$G$2280,6)</f>
        <v>20.28</v>
      </c>
      <c r="K709" s="118">
        <f>VLOOKUP($A709+ROUND((COLUMN()-2)/24,5),АТС!$A$41:$F$760,4)+VLOOKUP($A709+ROUND((COLUMN()-2)/24,5),'Расчет сбытовых надбавок'!$B$1537:'Расчет сбытовых надбавок'!$G$2280,6)</f>
        <v>175.57</v>
      </c>
      <c r="L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M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N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O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P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Q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R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S709" s="118">
        <f>VLOOKUP($A709+ROUND((COLUMN()-2)/24,5),АТС!$A$41:$F$760,4)+VLOOKUP($A709+ROUND((COLUMN()-2)/24,5),'Расчет сбытовых надбавок'!$B$1537:'Расчет сбытовых надбавок'!$G$2280,6)</f>
        <v>30.59</v>
      </c>
      <c r="T709" s="118">
        <f>VLOOKUP($A709+ROUND((COLUMN()-2)/24,5),АТС!$A$41:$F$760,4)+VLOOKUP($A709+ROUND((COLUMN()-2)/24,5),'Расчет сбытовых надбавок'!$B$1537:'Расчет сбытовых надбавок'!$G$2280,6)</f>
        <v>1.54</v>
      </c>
      <c r="U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V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W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X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Y709" s="118">
        <f>VLOOKUP($A709+ROUND((COLUMN()-2)/24,5),АТС!$A$41:$F$760,4)+VLOOKUP($A709+ROUND((COLUMN()-2)/24,5),'Расчет сбытовых надбавок'!$B$1537:'Расчет сбытовых надбавок'!$G$2280,6)</f>
        <v>0</v>
      </c>
    </row>
    <row r="710" spans="1:25" x14ac:dyDescent="0.2">
      <c r="A710" s="94">
        <f t="shared" si="19"/>
        <v>41596</v>
      </c>
      <c r="B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C710" s="118">
        <f>VLOOKUP($A710+ROUND((COLUMN()-2)/24,5),АТС!$A$41:$F$760,4)+VLOOKUP($A710+ROUND((COLUMN()-2)/24,5),'Расчет сбытовых надбавок'!$B$1537:'Расчет сбытовых надбавок'!$G$2280,6)</f>
        <v>0.01</v>
      </c>
      <c r="D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E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F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G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H710" s="118">
        <f>VLOOKUP($A710+ROUND((COLUMN()-2)/24,5),АТС!$A$41:$F$760,4)+VLOOKUP($A710+ROUND((COLUMN()-2)/24,5),'Расчет сбытовых надбавок'!$B$1537:'Расчет сбытовых надбавок'!$G$2280,6)</f>
        <v>74.06</v>
      </c>
      <c r="I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J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K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L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M710" s="118">
        <f>VLOOKUP($A710+ROUND((COLUMN()-2)/24,5),АТС!$A$41:$F$760,4)+VLOOKUP($A710+ROUND((COLUMN()-2)/24,5),'Расчет сбытовых надбавок'!$B$1537:'Расчет сбытовых надбавок'!$G$2280,6)</f>
        <v>0.01</v>
      </c>
      <c r="N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O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P710" s="118">
        <f>VLOOKUP($A710+ROUND((COLUMN()-2)/24,5),АТС!$A$41:$F$760,4)+VLOOKUP($A710+ROUND((COLUMN()-2)/24,5),'Расчет сбытовых надбавок'!$B$1537:'Расчет сбытовых надбавок'!$G$2280,6)</f>
        <v>84.05</v>
      </c>
      <c r="Q710" s="118">
        <f>VLOOKUP($A710+ROUND((COLUMN()-2)/24,5),АТС!$A$41:$F$760,4)+VLOOKUP($A710+ROUND((COLUMN()-2)/24,5),'Расчет сбытовых надбавок'!$B$1537:'Расчет сбытовых надбавок'!$G$2280,6)</f>
        <v>8.08</v>
      </c>
      <c r="R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S710" s="118">
        <f>VLOOKUP($A710+ROUND((COLUMN()-2)/24,5),АТС!$A$41:$F$760,4)+VLOOKUP($A710+ROUND((COLUMN()-2)/24,5),'Расчет сбытовых надбавок'!$B$1537:'Расчет сбытовых надбавок'!$G$2280,6)</f>
        <v>72.67</v>
      </c>
      <c r="T710" s="118">
        <f>VLOOKUP($A710+ROUND((COLUMN()-2)/24,5),АТС!$A$41:$F$760,4)+VLOOKUP($A710+ROUND((COLUMN()-2)/24,5),'Расчет сбытовых надбавок'!$B$1537:'Расчет сбытовых надбавок'!$G$2280,6)</f>
        <v>777.54</v>
      </c>
      <c r="U710" s="118">
        <f>VLOOKUP($A710+ROUND((COLUMN()-2)/24,5),АТС!$A$41:$F$760,4)+VLOOKUP($A710+ROUND((COLUMN()-2)/24,5),'Расчет сбытовых надбавок'!$B$1537:'Расчет сбытовых надбавок'!$G$2280,6)</f>
        <v>1131.4000000000001</v>
      </c>
      <c r="V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W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X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Y710" s="118">
        <f>VLOOKUP($A710+ROUND((COLUMN()-2)/24,5),АТС!$A$41:$F$760,4)+VLOOKUP($A710+ROUND((COLUMN()-2)/24,5),'Расчет сбытовых надбавок'!$B$1537:'Расчет сбытовых надбавок'!$G$2280,6)</f>
        <v>0</v>
      </c>
    </row>
    <row r="711" spans="1:25" x14ac:dyDescent="0.2">
      <c r="A711" s="94">
        <f t="shared" si="19"/>
        <v>41597</v>
      </c>
      <c r="B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C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D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E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F711" s="118">
        <f>VLOOKUP($A711+ROUND((COLUMN()-2)/24,5),АТС!$A$41:$F$760,4)+VLOOKUP($A711+ROUND((COLUMN()-2)/24,5),'Расчет сбытовых надбавок'!$B$1537:'Расчет сбытовых надбавок'!$G$2280,6)</f>
        <v>5.82</v>
      </c>
      <c r="G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H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I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J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K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L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M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N711" s="118">
        <f>VLOOKUP($A711+ROUND((COLUMN()-2)/24,5),АТС!$A$41:$F$760,4)+VLOOKUP($A711+ROUND((COLUMN()-2)/24,5),'Расчет сбытовых надбавок'!$B$1537:'Расчет сбытовых надбавок'!$G$2280,6)</f>
        <v>0.01</v>
      </c>
      <c r="O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P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Q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R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S711" s="118">
        <f>VLOOKUP($A711+ROUND((COLUMN()-2)/24,5),АТС!$A$41:$F$760,4)+VLOOKUP($A711+ROUND((COLUMN()-2)/24,5),'Расчет сбытовых надбавок'!$B$1537:'Расчет сбытовых надбавок'!$G$2280,6)</f>
        <v>113.4</v>
      </c>
      <c r="T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U711" s="118">
        <f>VLOOKUP($A711+ROUND((COLUMN()-2)/24,5),АТС!$A$41:$F$760,4)+VLOOKUP($A711+ROUND((COLUMN()-2)/24,5),'Расчет сбытовых надбавок'!$B$1537:'Расчет сбытовых надбавок'!$G$2280,6)</f>
        <v>43.56</v>
      </c>
      <c r="V711" s="118">
        <f>VLOOKUP($A711+ROUND((COLUMN()-2)/24,5),АТС!$A$41:$F$760,4)+VLOOKUP($A711+ROUND((COLUMN()-2)/24,5),'Расчет сбытовых надбавок'!$B$1537:'Расчет сбытовых надбавок'!$G$2280,6)</f>
        <v>26.41</v>
      </c>
      <c r="W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X711" s="118">
        <f>VLOOKUP($A711+ROUND((COLUMN()-2)/24,5),АТС!$A$41:$F$760,4)+VLOOKUP($A711+ROUND((COLUMN()-2)/24,5),'Расчет сбытовых надбавок'!$B$1537:'Расчет сбытовых надбавок'!$G$2280,6)</f>
        <v>0.35</v>
      </c>
      <c r="Y711" s="118">
        <f>VLOOKUP($A711+ROUND((COLUMN()-2)/24,5),АТС!$A$41:$F$760,4)+VLOOKUP($A711+ROUND((COLUMN()-2)/24,5),'Расчет сбытовых надбавок'!$B$1537:'Расчет сбытовых надбавок'!$G$2280,6)</f>
        <v>119.84</v>
      </c>
    </row>
    <row r="712" spans="1:25" x14ac:dyDescent="0.2">
      <c r="A712" s="94">
        <f t="shared" si="19"/>
        <v>41598</v>
      </c>
      <c r="B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VLOOKUP($A712+ROUND((COLUMN()-2)/24,5),АТС!$A$41:$F$760,4)+VLOOKUP($A712+ROUND((COLUMN()-2)/24,5),'Расчет сбытовых надбавок'!$B$1537:'Расчет сбытовых надбавок'!$G$2280,6)</f>
        <v>169.32999999999998</v>
      </c>
      <c r="F712" s="118">
        <f>VLOOKUP($A712+ROUND((COLUMN()-2)/24,5),АТС!$A$41:$F$760,4)+VLOOKUP($A712+ROUND((COLUMN()-2)/24,5),'Расчет сбытовых надбавок'!$B$1537:'Расчет сбытовых надбавок'!$G$2280,6)</f>
        <v>43.19</v>
      </c>
      <c r="G712" s="118">
        <f>VLOOKUP($A712+ROUND((COLUMN()-2)/24,5),АТС!$A$41:$F$760,4)+VLOOKUP($A712+ROUND((COLUMN()-2)/24,5),'Расчет сбытовых надбавок'!$B$1537:'Расчет сбытовых надбавок'!$G$2280,6)</f>
        <v>98.5</v>
      </c>
      <c r="H712" s="118">
        <f>VLOOKUP($A712+ROUND((COLUMN()-2)/24,5),АТС!$A$41:$F$760,4)+VLOOKUP($A712+ROUND((COLUMN()-2)/24,5),'Расчет сбытовых надбавок'!$B$1537:'Расчет сбытовых надбавок'!$G$2280,6)</f>
        <v>338.37</v>
      </c>
      <c r="I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J712" s="118">
        <f>VLOOKUP($A712+ROUND((COLUMN()-2)/24,5),АТС!$A$41:$F$760,4)+VLOOKUP($A712+ROUND((COLUMN()-2)/24,5),'Расчет сбытовых надбавок'!$B$1537:'Расчет сбытовых надбавок'!$G$2280,6)</f>
        <v>0.01</v>
      </c>
      <c r="K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W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VLOOKUP($A712+ROUND((COLUMN()-2)/24,5),АТС!$A$41:$F$760,4)+VLOOKUP($A712+ROUND((COLUMN()-2)/24,5),'Расчет сбытовых надбавок'!$B$1537:'Расчет сбытовых надбавок'!$G$2280,6)</f>
        <v>0.01</v>
      </c>
      <c r="Y712" s="118">
        <f>VLOOKUP($A712+ROUND((COLUMN()-2)/24,5),АТС!$A$41:$F$760,4)+VLOOKUP($A712+ROUND((COLUMN()-2)/24,5),'Расчет сбытовых надбавок'!$B$1537:'Расчет сбытовых надбавок'!$G$2280,6)</f>
        <v>0</v>
      </c>
    </row>
    <row r="713" spans="1:25" x14ac:dyDescent="0.2">
      <c r="A713" s="94">
        <f t="shared" si="19"/>
        <v>41599</v>
      </c>
      <c r="B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I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J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K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VLOOKUP($A713+ROUND((COLUMN()-2)/24,5),АТС!$A$41:$F$760,4)+VLOOKUP($A713+ROUND((COLUMN()-2)/24,5),'Расчет сбытовых надбавок'!$B$1537:'Расчет сбытовых надбавок'!$G$2280,6)</f>
        <v>0.01</v>
      </c>
      <c r="X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VLOOKUP($A713+ROUND((COLUMN()-2)/24,5),АТС!$A$41:$F$760,4)+VLOOKUP($A713+ROUND((COLUMN()-2)/24,5),'Расчет сбытовых надбавок'!$B$1537:'Расчет сбытовых надбавок'!$G$2280,6)</f>
        <v>0</v>
      </c>
    </row>
    <row r="714" spans="1:25" x14ac:dyDescent="0.2">
      <c r="A714" s="94">
        <f t="shared" si="19"/>
        <v>41600</v>
      </c>
      <c r="B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VLOOKUP($A714+ROUND((COLUMN()-2)/24,5),АТС!$A$41:$F$760,4)+VLOOKUP($A714+ROUND((COLUMN()-2)/24,5),'Расчет сбытовых надбавок'!$B$1537:'Расчет сбытовых надбавок'!$G$2280,6)</f>
        <v>121.52</v>
      </c>
      <c r="I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J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K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L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P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VLOOKUP($A714+ROUND((COLUMN()-2)/24,5),АТС!$A$41:$F$760,4)+VLOOKUP($A714+ROUND((COLUMN()-2)/24,5),'Расчет сбытовых надбавок'!$B$1537:'Расчет сбытовых надбавок'!$G$2280,6)</f>
        <v>0</v>
      </c>
    </row>
    <row r="715" spans="1:25" x14ac:dyDescent="0.2">
      <c r="A715" s="94">
        <f t="shared" si="19"/>
        <v>41601</v>
      </c>
      <c r="B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VLOOKUP($A715+ROUND((COLUMN()-2)/24,5),АТС!$A$41:$F$760,4)+VLOOKUP($A715+ROUND((COLUMN()-2)/24,5),'Расчет сбытовых надбавок'!$B$1537:'Расчет сбытовых надбавок'!$G$2280,6)</f>
        <v>0.59000000000000008</v>
      </c>
      <c r="H715" s="118">
        <f>VLOOKUP($A715+ROUND((COLUMN()-2)/24,5),АТС!$A$41:$F$760,4)+VLOOKUP($A715+ROUND((COLUMN()-2)/24,5),'Расчет сбытовых надбавок'!$B$1537:'Расчет сбытовых надбавок'!$G$2280,6)</f>
        <v>46.08</v>
      </c>
      <c r="I715" s="118">
        <f>VLOOKUP($A715+ROUND((COLUMN()-2)/24,5),АТС!$A$41:$F$760,4)+VLOOKUP($A715+ROUND((COLUMN()-2)/24,5),'Расчет сбытовых надбавок'!$B$1537:'Расчет сбытовых надбавок'!$G$2280,6)</f>
        <v>22.549999999999997</v>
      </c>
      <c r="J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K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VLOOKUP($A715+ROUND((COLUMN()-2)/24,5),АТС!$A$41:$F$760,4)+VLOOKUP($A715+ROUND((COLUMN()-2)/24,5),'Расчет сбытовых надбавок'!$B$1537:'Расчет сбытовых надбавок'!$G$2280,6)</f>
        <v>24.32</v>
      </c>
      <c r="S715" s="118">
        <f>VLOOKUP($A715+ROUND((COLUMN()-2)/24,5),АТС!$A$41:$F$760,4)+VLOOKUP($A715+ROUND((COLUMN()-2)/24,5),'Расчет сбытовых надбавок'!$B$1537:'Расчет сбытовых надбавок'!$G$2280,6)</f>
        <v>91.79</v>
      </c>
      <c r="T715" s="118">
        <f>VLOOKUP($A715+ROUND((COLUMN()-2)/24,5),АТС!$A$41:$F$760,4)+VLOOKUP($A715+ROUND((COLUMN()-2)/24,5),'Расчет сбытовых надбавок'!$B$1537:'Расчет сбытовых надбавок'!$G$2280,6)</f>
        <v>38.770000000000003</v>
      </c>
      <c r="U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V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VLOOKUP($A715+ROUND((COLUMN()-2)/24,5),АТС!$A$41:$F$760,4)+VLOOKUP($A715+ROUND((COLUMN()-2)/24,5),'Расчет сбытовых надбавок'!$B$1537:'Расчет сбытовых надбавок'!$G$2280,6)</f>
        <v>0</v>
      </c>
    </row>
    <row r="716" spans="1:25" x14ac:dyDescent="0.2">
      <c r="A716" s="94">
        <f t="shared" si="19"/>
        <v>41602</v>
      </c>
      <c r="B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H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I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J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K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P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VLOOKUP($A716+ROUND((COLUMN()-2)/24,5),АТС!$A$41:$F$760,4)+VLOOKUP($A716+ROUND((COLUMN()-2)/24,5),'Расчет сбытовых надбавок'!$B$1537:'Расчет сбытовых надбавок'!$G$2280,6)</f>
        <v>29.509999999999998</v>
      </c>
      <c r="T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VLOOKUP($A716+ROUND((COLUMN()-2)/24,5),АТС!$A$41:$F$760,4)+VLOOKUP($A716+ROUND((COLUMN()-2)/24,5),'Расчет сбытовых надбавок'!$B$1537:'Расчет сбытовых надбавок'!$G$2280,6)</f>
        <v>0</v>
      </c>
    </row>
    <row r="717" spans="1:25" x14ac:dyDescent="0.2">
      <c r="A717" s="94">
        <f t="shared" si="19"/>
        <v>41603</v>
      </c>
      <c r="B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H717" s="118">
        <f>VLOOKUP($A717+ROUND((COLUMN()-2)/24,5),АТС!$A$41:$F$760,4)+VLOOKUP($A717+ROUND((COLUMN()-2)/24,5),'Расчет сбытовых надбавок'!$B$1537:'Расчет сбытовых надбавок'!$G$2280,6)</f>
        <v>139.57</v>
      </c>
      <c r="I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J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K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T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VLOOKUP($A717+ROUND((COLUMN()-2)/24,5),АТС!$A$41:$F$760,4)+VLOOKUP($A717+ROUND((COLUMN()-2)/24,5),'Расчет сбытовых надбавок'!$B$1537:'Расчет сбытовых надбавок'!$G$2280,6)</f>
        <v>0</v>
      </c>
    </row>
    <row r="718" spans="1:25" x14ac:dyDescent="0.2">
      <c r="A718" s="94">
        <f t="shared" si="19"/>
        <v>41604</v>
      </c>
      <c r="B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VLOOKUP($A718+ROUND((COLUMN()-2)/24,5),АТС!$A$41:$F$760,4)+VLOOKUP($A718+ROUND((COLUMN()-2)/24,5),'Расчет сбытовых надбавок'!$B$1537:'Расчет сбытовых надбавок'!$G$2280,6)</f>
        <v>1.1700000000000002</v>
      </c>
      <c r="H718" s="118">
        <f>VLOOKUP($A718+ROUND((COLUMN()-2)/24,5),АТС!$A$41:$F$760,4)+VLOOKUP($A718+ROUND((COLUMN()-2)/24,5),'Расчет сбытовых надбавок'!$B$1537:'Расчет сбытовых надбавок'!$G$2280,6)</f>
        <v>185.66</v>
      </c>
      <c r="I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J718" s="118">
        <f>VLOOKUP($A718+ROUND((COLUMN()-2)/24,5),АТС!$A$41:$F$760,4)+VLOOKUP($A718+ROUND((COLUMN()-2)/24,5),'Расчет сбытовых надбавок'!$B$1537:'Расчет сбытовых надбавок'!$G$2280,6)</f>
        <v>25.55</v>
      </c>
      <c r="K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VLOOKUP($A718+ROUND((COLUMN()-2)/24,5),АТС!$A$41:$F$760,4)+VLOOKUP($A718+ROUND((COLUMN()-2)/24,5),'Расчет сбытовых надбавок'!$B$1537:'Расчет сбытовых надбавок'!$G$2280,6)</f>
        <v>0.01</v>
      </c>
      <c r="P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VLOOKUP($A718+ROUND((COLUMN()-2)/24,5),АТС!$A$41:$F$760,4)+VLOOKUP($A718+ROUND((COLUMN()-2)/24,5),'Расчет сбытовых надбавок'!$B$1537:'Расчет сбытовых надбавок'!$G$2280,6)</f>
        <v>0.01</v>
      </c>
      <c r="R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VLOOKUP($A718+ROUND((COLUMN()-2)/24,5),АТС!$A$41:$F$760,4)+VLOOKUP($A718+ROUND((COLUMN()-2)/24,5),'Расчет сбытовых надбавок'!$B$1537:'Расчет сбытовых надбавок'!$G$2280,6)</f>
        <v>0.03</v>
      </c>
      <c r="T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U718" s="118">
        <f>VLOOKUP($A718+ROUND((COLUMN()-2)/24,5),АТС!$A$41:$F$760,4)+VLOOKUP($A718+ROUND((COLUMN()-2)/24,5),'Расчет сбытовых надбавок'!$B$1537:'Расчет сбытовых надбавок'!$G$2280,6)</f>
        <v>425.28999999999996</v>
      </c>
      <c r="V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VLOOKUP($A718+ROUND((COLUMN()-2)/24,5),АТС!$A$41:$F$760,4)+VLOOKUP($A718+ROUND((COLUMN()-2)/24,5),'Расчет сбытовых надбавок'!$B$1537:'Расчет сбытовых надбавок'!$G$2280,6)</f>
        <v>0</v>
      </c>
    </row>
    <row r="719" spans="1:25" x14ac:dyDescent="0.2">
      <c r="A719" s="94">
        <f t="shared" si="19"/>
        <v>41605</v>
      </c>
      <c r="B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VLOOKUP($A719+ROUND((COLUMN()-2)/24,5),АТС!$A$41:$F$760,4)+VLOOKUP($A719+ROUND((COLUMN()-2)/24,5),'Расчет сбытовых надбавок'!$B$1537:'Расчет сбытовых надбавок'!$G$2280,6)</f>
        <v>45.83</v>
      </c>
      <c r="H719" s="118">
        <f>VLOOKUP($A719+ROUND((COLUMN()-2)/24,5),АТС!$A$41:$F$760,4)+VLOOKUP($A719+ROUND((COLUMN()-2)/24,5),'Расчет сбытовых надбавок'!$B$1537:'Расчет сбытовых надбавок'!$G$2280,6)</f>
        <v>122.98</v>
      </c>
      <c r="I719" s="118">
        <f>VLOOKUP($A719+ROUND((COLUMN()-2)/24,5),АТС!$A$41:$F$760,4)+VLOOKUP($A719+ROUND((COLUMN()-2)/24,5),'Расчет сбытовых надбавок'!$B$1537:'Расчет сбытовых надбавок'!$G$2280,6)</f>
        <v>6.94</v>
      </c>
      <c r="J719" s="118">
        <f>VLOOKUP($A719+ROUND((COLUMN()-2)/24,5),АТС!$A$41:$F$760,4)+VLOOKUP($A719+ROUND((COLUMN()-2)/24,5),'Расчет сбытовых надбавок'!$B$1537:'Расчет сбытовых надбавок'!$G$2280,6)</f>
        <v>61.21</v>
      </c>
      <c r="K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VLOOKUP($A719+ROUND((COLUMN()-2)/24,5),АТС!$A$41:$F$760,4)+VLOOKUP($A719+ROUND((COLUMN()-2)/24,5),'Расчет сбытовых надбавок'!$B$1537:'Расчет сбытовых надбавок'!$G$2280,6)</f>
        <v>87.88</v>
      </c>
      <c r="T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VLOOKUP($A719+ROUND((COLUMN()-2)/24,5),АТС!$A$41:$F$760,4)+VLOOKUP($A719+ROUND((COLUMN()-2)/24,5),'Расчет сбытовых надбавок'!$B$1537:'Расчет сбытовых надбавок'!$G$2280,6)</f>
        <v>0</v>
      </c>
    </row>
    <row r="720" spans="1:25" x14ac:dyDescent="0.2">
      <c r="A720" s="94">
        <f t="shared" si="19"/>
        <v>41606</v>
      </c>
      <c r="B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VLOOKUP($A720+ROUND((COLUMN()-2)/24,5),АТС!$A$41:$F$760,4)+VLOOKUP($A720+ROUND((COLUMN()-2)/24,5),'Расчет сбытовых надбавок'!$B$1537:'Расчет сбытовых надбавок'!$G$2280,6)</f>
        <v>103.16999999999999</v>
      </c>
      <c r="H720" s="118">
        <f>VLOOKUP($A720+ROUND((COLUMN()-2)/24,5),АТС!$A$41:$F$760,4)+VLOOKUP($A720+ROUND((COLUMN()-2)/24,5),'Расчет сбытовых надбавок'!$B$1537:'Расчет сбытовых надбавок'!$G$2280,6)</f>
        <v>155.74</v>
      </c>
      <c r="I720" s="118">
        <f>VLOOKUP($A720+ROUND((COLUMN()-2)/24,5),АТС!$A$41:$F$760,4)+VLOOKUP($A720+ROUND((COLUMN()-2)/24,5),'Расчет сбытовых надбавок'!$B$1537:'Расчет сбытовых надбавок'!$G$2280,6)</f>
        <v>26.95</v>
      </c>
      <c r="J720" s="118">
        <f>VLOOKUP($A720+ROUND((COLUMN()-2)/24,5),АТС!$A$41:$F$760,4)+VLOOKUP($A720+ROUND((COLUMN()-2)/24,5),'Расчет сбытовых надбавок'!$B$1537:'Расчет сбытовых надбавок'!$G$2280,6)</f>
        <v>0.6399999999999999</v>
      </c>
      <c r="K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VLOOKUP($A720+ROUND((COLUMN()-2)/24,5),АТС!$A$41:$F$760,4)+VLOOKUP($A720+ROUND((COLUMN()-2)/24,5),'Расчет сбытовых надбавок'!$B$1537:'Расчет сбытовых надбавок'!$G$2280,6)</f>
        <v>15.379999999999999</v>
      </c>
      <c r="T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VLOOKUP($A720+ROUND((COLUMN()-2)/24,5),АТС!$A$41:$F$760,4)+VLOOKUP($A720+ROUND((COLUMN()-2)/24,5),'Расчет сбытовых надбавок'!$B$1537:'Расчет сбытовых надбавок'!$G$2280,6)</f>
        <v>0.01</v>
      </c>
    </row>
    <row r="721" spans="1:27" x14ac:dyDescent="0.2">
      <c r="A721" s="94">
        <f t="shared" si="19"/>
        <v>41607</v>
      </c>
      <c r="B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VLOOKUP($A721+ROUND((COLUMN()-2)/24,5),АТС!$A$41:$F$760,4)+VLOOKUP($A721+ROUND((COLUMN()-2)/24,5),'Расчет сбытовых надбавок'!$B$1537:'Расчет сбытовых надбавок'!$G$2280,6)</f>
        <v>0.01</v>
      </c>
      <c r="D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VLOOKUP($A721+ROUND((COLUMN()-2)/24,5),АТС!$A$41:$F$760,4)+VLOOKUP($A721+ROUND((COLUMN()-2)/24,5),'Расчет сбытовых надбавок'!$B$1537:'Расчет сбытовых надбавок'!$G$2280,6)</f>
        <v>25.28</v>
      </c>
      <c r="H721" s="118">
        <f>VLOOKUP($A721+ROUND((COLUMN()-2)/24,5),АТС!$A$41:$F$760,4)+VLOOKUP($A721+ROUND((COLUMN()-2)/24,5),'Расчет сбытовых надбавок'!$B$1537:'Расчет сбытовых надбавок'!$G$2280,6)</f>
        <v>186.03</v>
      </c>
      <c r="I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J721" s="118">
        <f>VLOOKUP($A721+ROUND((COLUMN()-2)/24,5),АТС!$A$41:$F$760,4)+VLOOKUP($A721+ROUND((COLUMN()-2)/24,5),'Расчет сбытовых надбавок'!$B$1537:'Расчет сбытовых надбавок'!$G$2280,6)</f>
        <v>0.04</v>
      </c>
      <c r="K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VLOOKUP($A721+ROUND((COLUMN()-2)/24,5),АТС!$A$41:$F$760,4)+VLOOKUP($A721+ROUND((COLUMN()-2)/24,5),'Расчет сбытовых надбавок'!$B$1537:'Расчет сбытовых надбавок'!$G$2280,6)</f>
        <v>76.56</v>
      </c>
      <c r="T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VLOOKUP($A721+ROUND((COLUMN()-2)/24,5),АТС!$A$41:$F$760,4)+VLOOKUP($A721+ROUND((COLUMN()-2)/24,5),'Расчет сбытовых надбавок'!$B$1537:'Расчет сбытовых надбавок'!$G$2280,6)</f>
        <v>0.01</v>
      </c>
    </row>
    <row r="722" spans="1:27" x14ac:dyDescent="0.2">
      <c r="A722" s="94">
        <f t="shared" si="19"/>
        <v>41608</v>
      </c>
      <c r="B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VLOOKUP($A722+ROUND((COLUMN()-2)/24,5),АТС!$A$41:$F$760,4)+VLOOKUP($A722+ROUND((COLUMN()-2)/24,5),'Расчет сбытовых надбавок'!$B$1537:'Расчет сбытовых надбавок'!$G$2280,6)</f>
        <v>14.86</v>
      </c>
      <c r="I722" s="118">
        <f>VLOOKUP($A722+ROUND((COLUMN()-2)/24,5),АТС!$A$41:$F$760,4)+VLOOKUP($A722+ROUND((COLUMN()-2)/24,5),'Расчет сбытовых надбавок'!$B$1537:'Расчет сбытовых надбавок'!$G$2280,6)</f>
        <v>201.55</v>
      </c>
      <c r="J722" s="118">
        <f>VLOOKUP($A722+ROUND((COLUMN()-2)/24,5),АТС!$A$41:$F$760,4)+VLOOKUP($A722+ROUND((COLUMN()-2)/24,5),'Расчет сбытовых надбавок'!$B$1537:'Расчет сбытовых надбавок'!$G$2280,6)</f>
        <v>9.7899999999999991</v>
      </c>
      <c r="K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VLOOKUP($A722+ROUND((COLUMN()-2)/24,5),АТС!$A$41:$F$760,4)+VLOOKUP($A722+ROUND((COLUMN()-2)/24,5),'Расчет сбытовых надбавок'!$B$1537:'Расчет сбытовых надбавок'!$G$2280,6)</f>
        <v>11.43</v>
      </c>
      <c r="Q722" s="118">
        <f>VLOOKUP($A722+ROUND((COLUMN()-2)/24,5),АТС!$A$41:$F$760,4)+VLOOKUP($A722+ROUND((COLUMN()-2)/24,5),'Расчет сбытовых надбавок'!$B$1537:'Расчет сбытовых надбавок'!$G$2280,6)</f>
        <v>9.68</v>
      </c>
      <c r="R722" s="118">
        <f>VLOOKUP($A722+ROUND((COLUMN()-2)/24,5),АТС!$A$41:$F$760,4)+VLOOKUP($A722+ROUND((COLUMN()-2)/24,5),'Расчет сбытовых надбавок'!$B$1537:'Расчет сбытовых надбавок'!$G$2280,6)</f>
        <v>2.59</v>
      </c>
      <c r="S722" s="118">
        <f>VLOOKUP($A722+ROUND((COLUMN()-2)/24,5),АТС!$A$41:$F$760,4)+VLOOKUP($A722+ROUND((COLUMN()-2)/24,5),'Расчет сбытовых надбавок'!$B$1537:'Расчет сбытовых надбавок'!$G$2280,6)</f>
        <v>47.8</v>
      </c>
      <c r="T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W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VLOOKUP($A722+ROUND((COLUMN()-2)/24,5),АТС!$A$41:$F$760,4)+VLOOKUP($A722+ROUND((COLUMN()-2)/24,5),'Расчет сбытовых надбавок'!$B$1537:'Расчет сбытовых надбавок'!$G$2280,6)</f>
        <v>0</v>
      </c>
    </row>
    <row r="723" spans="1:27" x14ac:dyDescent="0.2">
      <c r="A723" s="100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</row>
    <row r="724" spans="1:27" x14ac:dyDescent="0.25">
      <c r="A724" s="102" t="s">
        <v>159</v>
      </c>
      <c r="B724" s="93"/>
      <c r="C724" s="93"/>
      <c r="D724" s="93"/>
    </row>
    <row r="725" spans="1:27" ht="12.75" customHeight="1" x14ac:dyDescent="0.2">
      <c r="A725" s="165" t="s">
        <v>50</v>
      </c>
      <c r="B725" s="168" t="s">
        <v>164</v>
      </c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70"/>
    </row>
    <row r="726" spans="1:27" ht="12.75" customHeight="1" x14ac:dyDescent="0.2">
      <c r="A726" s="166"/>
      <c r="B726" s="171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3"/>
    </row>
    <row r="727" spans="1:27" s="135" customFormat="1" ht="12.75" customHeight="1" x14ac:dyDescent="0.2">
      <c r="A727" s="166"/>
      <c r="B727" s="206" t="s">
        <v>132</v>
      </c>
      <c r="C727" s="202" t="s">
        <v>133</v>
      </c>
      <c r="D727" s="202" t="s">
        <v>134</v>
      </c>
      <c r="E727" s="202" t="s">
        <v>135</v>
      </c>
      <c r="F727" s="202" t="s">
        <v>136</v>
      </c>
      <c r="G727" s="202" t="s">
        <v>137</v>
      </c>
      <c r="H727" s="202" t="s">
        <v>138</v>
      </c>
      <c r="I727" s="202" t="s">
        <v>139</v>
      </c>
      <c r="J727" s="202" t="s">
        <v>140</v>
      </c>
      <c r="K727" s="202" t="s">
        <v>141</v>
      </c>
      <c r="L727" s="202" t="s">
        <v>142</v>
      </c>
      <c r="M727" s="202" t="s">
        <v>143</v>
      </c>
      <c r="N727" s="204" t="s">
        <v>144</v>
      </c>
      <c r="O727" s="202" t="s">
        <v>145</v>
      </c>
      <c r="P727" s="202" t="s">
        <v>146</v>
      </c>
      <c r="Q727" s="202" t="s">
        <v>147</v>
      </c>
      <c r="R727" s="202" t="s">
        <v>148</v>
      </c>
      <c r="S727" s="202" t="s">
        <v>149</v>
      </c>
      <c r="T727" s="202" t="s">
        <v>150</v>
      </c>
      <c r="U727" s="202" t="s">
        <v>151</v>
      </c>
      <c r="V727" s="202" t="s">
        <v>152</v>
      </c>
      <c r="W727" s="202" t="s">
        <v>153</v>
      </c>
      <c r="X727" s="202" t="s">
        <v>154</v>
      </c>
      <c r="Y727" s="202" t="s">
        <v>155</v>
      </c>
    </row>
    <row r="728" spans="1:27" s="135" customFormat="1" ht="11.25" customHeight="1" x14ac:dyDescent="0.2">
      <c r="A728" s="167"/>
      <c r="B728" s="207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03"/>
      <c r="N728" s="205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</row>
    <row r="729" spans="1:27" ht="15.75" customHeight="1" x14ac:dyDescent="0.2">
      <c r="A729" s="94">
        <f>A693</f>
        <v>41579</v>
      </c>
      <c r="B729" s="118">
        <f>VLOOKUP($A729+ROUND((COLUMN()-2)/24,5),АТС!$A$41:$F$760,5)+VLOOKUP($A729+ROUND((COLUMN()-2)/24,5),'Расчет сбытовых надбавок'!$B$2281:'Расчет сбытовых надбавок'!$G$3024,3)</f>
        <v>199.75</v>
      </c>
      <c r="C729" s="118">
        <f>VLOOKUP($A729+ROUND((COLUMN()-2)/24,5),АТС!$A$41:$F$760,5)+VLOOKUP($A729+ROUND((COLUMN()-2)/24,5),'Расчет сбытовых надбавок'!$B$2281:'Расчет сбытовых надбавок'!$G$3024,3)</f>
        <v>444.08</v>
      </c>
      <c r="D729" s="118">
        <f>VLOOKUP($A729+ROUND((COLUMN()-2)/24,5),АТС!$A$41:$F$760,5)+VLOOKUP($A729+ROUND((COLUMN()-2)/24,5),'Расчет сбытовых надбавок'!$B$2281:'Расчет сбытовых надбавок'!$G$3024,3)</f>
        <v>318.25</v>
      </c>
      <c r="E729" s="118">
        <f>VLOOKUP($A729+ROUND((COLUMN()-2)/24,5),АТС!$A$41:$F$760,5)+VLOOKUP($A729+ROUND((COLUMN()-2)/24,5),'Расчет сбытовых надбавок'!$B$2281:'Расчет сбытовых надбавок'!$G$3024,3)</f>
        <v>99.58</v>
      </c>
      <c r="F729" s="118">
        <f>VLOOKUP($A729+ROUND((COLUMN()-2)/24,5),АТС!$A$41:$F$760,5)+VLOOKUP($A729+ROUND((COLUMN()-2)/24,5),'Расчет сбытовых надбавок'!$B$2281:'Расчет сбытовых надбавок'!$G$3024,3)</f>
        <v>7.84</v>
      </c>
      <c r="G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H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I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J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K729" s="118">
        <f>VLOOKUP($A729+ROUND((COLUMN()-2)/24,5),АТС!$A$41:$F$760,5)+VLOOKUP($A729+ROUND((COLUMN()-2)/24,5),'Расчет сбытовых надбавок'!$B$2281:'Расчет сбытовых надбавок'!$G$3024,3)</f>
        <v>19.82</v>
      </c>
      <c r="L729" s="118">
        <f>VLOOKUP($A729+ROUND((COLUMN()-2)/24,5),АТС!$A$41:$F$760,5)+VLOOKUP($A729+ROUND((COLUMN()-2)/24,5),'Расчет сбытовых надбавок'!$B$2281:'Расчет сбытовых надбавок'!$G$3024,3)</f>
        <v>100.49</v>
      </c>
      <c r="M729" s="118">
        <f>VLOOKUP($A729+ROUND((COLUMN()-2)/24,5),АТС!$A$41:$F$760,5)+VLOOKUP($A729+ROUND((COLUMN()-2)/24,5),'Расчет сбытовых надбавок'!$B$2281:'Расчет сбытовых надбавок'!$G$3024,3)</f>
        <v>150.72999999999999</v>
      </c>
      <c r="N729" s="118">
        <f>VLOOKUP($A729+ROUND((COLUMN()-2)/24,5),АТС!$A$41:$F$760,5)+VLOOKUP($A729+ROUND((COLUMN()-2)/24,5),'Расчет сбытовых надбавок'!$B$2281:'Расчет сбытовых надбавок'!$G$3024,3)</f>
        <v>112.99000000000001</v>
      </c>
      <c r="O729" s="118">
        <f>VLOOKUP($A729+ROUND((COLUMN()-2)/24,5),АТС!$A$41:$F$760,5)+VLOOKUP($A729+ROUND((COLUMN()-2)/24,5),'Расчет сбытовых надбавок'!$B$2281:'Расчет сбытовых надбавок'!$G$3024,3)</f>
        <v>107.95</v>
      </c>
      <c r="P729" s="118">
        <f>VLOOKUP($A729+ROUND((COLUMN()-2)/24,5),АТС!$A$41:$F$760,5)+VLOOKUP($A729+ROUND((COLUMN()-2)/24,5),'Расчет сбытовых надбавок'!$B$2281:'Расчет сбытовых надбавок'!$G$3024,3)</f>
        <v>175.92</v>
      </c>
      <c r="Q729" s="118">
        <f>VLOOKUP($A729+ROUND((COLUMN()-2)/24,5),АТС!$A$41:$F$760,5)+VLOOKUP($A729+ROUND((COLUMN()-2)/24,5),'Расчет сбытовых надбавок'!$B$2281:'Расчет сбытовых надбавок'!$G$3024,3)</f>
        <v>208.45</v>
      </c>
      <c r="R729" s="118">
        <f>VLOOKUP($A729+ROUND((COLUMN()-2)/24,5),АТС!$A$41:$F$760,5)+VLOOKUP($A729+ROUND((COLUMN()-2)/24,5),'Расчет сбытовых надбавок'!$B$2281:'Расчет сбытовых надбавок'!$G$3024,3)</f>
        <v>199.9</v>
      </c>
      <c r="S729" s="118">
        <f>VLOOKUP($A729+ROUND((COLUMN()-2)/24,5),АТС!$A$41:$F$760,5)+VLOOKUP($A729+ROUND((COLUMN()-2)/24,5),'Расчет сбытовых надбавок'!$B$2281:'Расчет сбытовых надбавок'!$G$3024,3)</f>
        <v>92.6</v>
      </c>
      <c r="T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U729" s="118">
        <f>VLOOKUP($A729+ROUND((COLUMN()-2)/24,5),АТС!$A$41:$F$760,5)+VLOOKUP($A729+ROUND((COLUMN()-2)/24,5),'Расчет сбытовых надбавок'!$B$2281:'Расчет сбытовых надбавок'!$G$3024,3)</f>
        <v>44.2</v>
      </c>
      <c r="V729" s="118">
        <f>VLOOKUP($A729+ROUND((COLUMN()-2)/24,5),АТС!$A$41:$F$760,5)+VLOOKUP($A729+ROUND((COLUMN()-2)/24,5),'Расчет сбытовых надбавок'!$B$2281:'Расчет сбытовых надбавок'!$G$3024,3)</f>
        <v>81.63</v>
      </c>
      <c r="W729" s="118">
        <f>VLOOKUP($A729+ROUND((COLUMN()-2)/24,5),АТС!$A$41:$F$760,5)+VLOOKUP($A729+ROUND((COLUMN()-2)/24,5),'Расчет сбытовых надбавок'!$B$2281:'Расчет сбытовых надбавок'!$G$3024,3)</f>
        <v>218.96</v>
      </c>
      <c r="X729" s="118">
        <f>VLOOKUP($A729+ROUND((COLUMN()-2)/24,5),АТС!$A$41:$F$760,5)+VLOOKUP($A729+ROUND((COLUMN()-2)/24,5),'Расчет сбытовых надбавок'!$B$2281:'Расчет сбытовых надбавок'!$G$3024,3)</f>
        <v>173.17000000000002</v>
      </c>
      <c r="Y729" s="118">
        <f>VLOOKUP($A729+ROUND((COLUMN()-2)/24,5),АТС!$A$41:$F$760,5)+VLOOKUP($A729+ROUND((COLUMN()-2)/24,5),'Расчет сбытовых надбавок'!$B$2281:'Расчет сбытовых надбавок'!$G$3024,3)</f>
        <v>181.66</v>
      </c>
      <c r="AA729" s="95"/>
    </row>
    <row r="730" spans="1:27" x14ac:dyDescent="0.2">
      <c r="A730" s="94">
        <f>A729+1</f>
        <v>41580</v>
      </c>
      <c r="B730" s="118">
        <f>VLOOKUP($A730+ROUND((COLUMN()-2)/24,5),АТС!$A$41:$F$760,5)+VLOOKUP($A730+ROUND((COLUMN()-2)/24,5),'Расчет сбытовых надбавок'!$B$2281:'Расчет сбытовых надбавок'!$G$3024,3)</f>
        <v>137.78</v>
      </c>
      <c r="C730" s="118">
        <f>VLOOKUP($A730+ROUND((COLUMN()-2)/24,5),АТС!$A$41:$F$760,5)+VLOOKUP($A730+ROUND((COLUMN()-2)/24,5),'Расчет сбытовых надбавок'!$B$2281:'Расчет сбытовых надбавок'!$G$3024,3)</f>
        <v>131.44999999999999</v>
      </c>
      <c r="D730" s="118">
        <f>VLOOKUP($A730+ROUND((COLUMN()-2)/24,5),АТС!$A$41:$F$760,5)+VLOOKUP($A730+ROUND((COLUMN()-2)/24,5),'Расчет сбытовых надбавок'!$B$2281:'Расчет сбытовых надбавок'!$G$3024,3)</f>
        <v>104.11</v>
      </c>
      <c r="E730" s="118">
        <f>VLOOKUP($A730+ROUND((COLUMN()-2)/24,5),АТС!$A$41:$F$760,5)+VLOOKUP($A730+ROUND((COLUMN()-2)/24,5),'Расчет сбытовых надбавок'!$B$2281:'Расчет сбытовых надбавок'!$G$3024,3)</f>
        <v>213.18</v>
      </c>
      <c r="F730" s="118">
        <f>VLOOKUP($A730+ROUND((COLUMN()-2)/24,5),АТС!$A$41:$F$760,5)+VLOOKUP($A730+ROUND((COLUMN()-2)/24,5),'Расчет сбытовых надбавок'!$B$2281:'Расчет сбытовых надбавок'!$G$3024,3)</f>
        <v>56.79</v>
      </c>
      <c r="G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H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I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J730" s="118">
        <f>VLOOKUP($A730+ROUND((COLUMN()-2)/24,5),АТС!$A$41:$F$760,5)+VLOOKUP($A730+ROUND((COLUMN()-2)/24,5),'Расчет сбытовых надбавок'!$B$2281:'Расчет сбытовых надбавок'!$G$3024,3)</f>
        <v>9.8000000000000007</v>
      </c>
      <c r="K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L730" s="118">
        <f>VLOOKUP($A730+ROUND((COLUMN()-2)/24,5),АТС!$A$41:$F$760,5)+VLOOKUP($A730+ROUND((COLUMN()-2)/24,5),'Расчет сбытовых надбавок'!$B$2281:'Расчет сбытовых надбавок'!$G$3024,3)</f>
        <v>93.62</v>
      </c>
      <c r="M730" s="118">
        <f>VLOOKUP($A730+ROUND((COLUMN()-2)/24,5),АТС!$A$41:$F$760,5)+VLOOKUP($A730+ROUND((COLUMN()-2)/24,5),'Расчет сбытовых надбавок'!$B$2281:'Расчет сбытовых надбавок'!$G$3024,3)</f>
        <v>105.39</v>
      </c>
      <c r="N730" s="118">
        <f>VLOOKUP($A730+ROUND((COLUMN()-2)/24,5),АТС!$A$41:$F$760,5)+VLOOKUP($A730+ROUND((COLUMN()-2)/24,5),'Расчет сбытовых надбавок'!$B$2281:'Расчет сбытовых надбавок'!$G$3024,3)</f>
        <v>146.1</v>
      </c>
      <c r="O730" s="118">
        <f>VLOOKUP($A730+ROUND((COLUMN()-2)/24,5),АТС!$A$41:$F$760,5)+VLOOKUP($A730+ROUND((COLUMN()-2)/24,5),'Расчет сбытовых надбавок'!$B$2281:'Расчет сбытовых надбавок'!$G$3024,3)</f>
        <v>113.94</v>
      </c>
      <c r="P730" s="118">
        <f>VLOOKUP($A730+ROUND((COLUMN()-2)/24,5),АТС!$A$41:$F$760,5)+VLOOKUP($A730+ROUND((COLUMN()-2)/24,5),'Расчет сбытовых надбавок'!$B$2281:'Расчет сбытовых надбавок'!$G$3024,3)</f>
        <v>110.8</v>
      </c>
      <c r="Q730" s="118">
        <f>VLOOKUP($A730+ROUND((COLUMN()-2)/24,5),АТС!$A$41:$F$760,5)+VLOOKUP($A730+ROUND((COLUMN()-2)/24,5),'Расчет сбытовых надбавок'!$B$2281:'Расчет сбытовых надбавок'!$G$3024,3)</f>
        <v>67.12</v>
      </c>
      <c r="R730" s="118">
        <f>VLOOKUP($A730+ROUND((COLUMN()-2)/24,5),АТС!$A$41:$F$760,5)+VLOOKUP($A730+ROUND((COLUMN()-2)/24,5),'Расчет сбытовых надбавок'!$B$2281:'Расчет сбытовых надбавок'!$G$3024,3)</f>
        <v>26.35</v>
      </c>
      <c r="S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T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U730" s="118">
        <f>VLOOKUP($A730+ROUND((COLUMN()-2)/24,5),АТС!$A$41:$F$760,5)+VLOOKUP($A730+ROUND((COLUMN()-2)/24,5),'Расчет сбытовых надбавок'!$B$2281:'Расчет сбытовых надбавок'!$G$3024,3)</f>
        <v>0.01</v>
      </c>
      <c r="V730" s="118">
        <f>VLOOKUP($A730+ROUND((COLUMN()-2)/24,5),АТС!$A$41:$F$760,5)+VLOOKUP($A730+ROUND((COLUMN()-2)/24,5),'Расчет сбытовых надбавок'!$B$2281:'Расчет сбытовых надбавок'!$G$3024,3)</f>
        <v>1.7000000000000002</v>
      </c>
      <c r="W730" s="118">
        <f>VLOOKUP($A730+ROUND((COLUMN()-2)/24,5),АТС!$A$41:$F$760,5)+VLOOKUP($A730+ROUND((COLUMN()-2)/24,5),'Расчет сбытовых надбавок'!$B$2281:'Расчет сбытовых надбавок'!$G$3024,3)</f>
        <v>165.2</v>
      </c>
      <c r="X730" s="118">
        <f>VLOOKUP($A730+ROUND((COLUMN()-2)/24,5),АТС!$A$41:$F$760,5)+VLOOKUP($A730+ROUND((COLUMN()-2)/24,5),'Расчет сбытовых надбавок'!$B$2281:'Расчет сбытовых надбавок'!$G$3024,3)</f>
        <v>430.35</v>
      </c>
      <c r="Y730" s="118">
        <f>VLOOKUP($A730+ROUND((COLUMN()-2)/24,5),АТС!$A$41:$F$760,5)+VLOOKUP($A730+ROUND((COLUMN()-2)/24,5),'Расчет сбытовых надбавок'!$B$2281:'Расчет сбытовых надбавок'!$G$3024,3)</f>
        <v>178.07000000000002</v>
      </c>
    </row>
    <row r="731" spans="1:27" x14ac:dyDescent="0.2">
      <c r="A731" s="94">
        <f t="shared" ref="A731:A758" si="20">A730+1</f>
        <v>41581</v>
      </c>
      <c r="B731" s="118">
        <f>VLOOKUP($A731+ROUND((COLUMN()-2)/24,5),АТС!$A$41:$F$760,5)+VLOOKUP($A731+ROUND((COLUMN()-2)/24,5),'Расчет сбытовых надбавок'!$B$2281:'Расчет сбытовых надбавок'!$G$3024,3)</f>
        <v>233.99</v>
      </c>
      <c r="C731" s="118">
        <f>VLOOKUP($A731+ROUND((COLUMN()-2)/24,5),АТС!$A$41:$F$760,5)+VLOOKUP($A731+ROUND((COLUMN()-2)/24,5),'Расчет сбытовых надбавок'!$B$2281:'Расчет сбытовых надбавок'!$G$3024,3)</f>
        <v>1254.4000000000001</v>
      </c>
      <c r="D731" s="118">
        <f>VLOOKUP($A731+ROUND((COLUMN()-2)/24,5),АТС!$A$41:$F$760,5)+VLOOKUP($A731+ROUND((COLUMN()-2)/24,5),'Расчет сбытовых надбавок'!$B$2281:'Расчет сбытовых надбавок'!$G$3024,3)</f>
        <v>261.42</v>
      </c>
      <c r="E731" s="118">
        <f>VLOOKUP($A731+ROUND((COLUMN()-2)/24,5),АТС!$A$41:$F$760,5)+VLOOKUP($A731+ROUND((COLUMN()-2)/24,5),'Расчет сбытовых надбавок'!$B$2281:'Расчет сбытовых надбавок'!$G$3024,3)</f>
        <v>198.72</v>
      </c>
      <c r="F731" s="118">
        <f>VLOOKUP($A731+ROUND((COLUMN()-2)/24,5),АТС!$A$41:$F$760,5)+VLOOKUP($A731+ROUND((COLUMN()-2)/24,5),'Расчет сбытовых надбавок'!$B$2281:'Расчет сбытовых надбавок'!$G$3024,3)</f>
        <v>68.009999999999991</v>
      </c>
      <c r="G731" s="118">
        <f>VLOOKUP($A731+ROUND((COLUMN()-2)/24,5),АТС!$A$41:$F$760,5)+VLOOKUP($A731+ROUND((COLUMN()-2)/24,5),'Расчет сбытовых надбавок'!$B$2281:'Расчет сбытовых надбавок'!$G$3024,3)</f>
        <v>29.68</v>
      </c>
      <c r="H731" s="118">
        <f>VLOOKUP($A731+ROUND((COLUMN()-2)/24,5),АТС!$A$41:$F$760,5)+VLOOKUP($A731+ROUND((COLUMN()-2)/24,5),'Расчет сбытовых надбавок'!$B$2281:'Расчет сбытовых надбавок'!$G$3024,3)</f>
        <v>61.68</v>
      </c>
      <c r="I731" s="118">
        <f>VLOOKUP($A731+ROUND((COLUMN()-2)/24,5),АТС!$A$41:$F$760,5)+VLOOKUP($A731+ROUND((COLUMN()-2)/24,5),'Расчет сбытовых надбавок'!$B$2281:'Расчет сбытовых надбавок'!$G$3024,3)</f>
        <v>45.349999999999994</v>
      </c>
      <c r="J731" s="118">
        <f>VLOOKUP($A731+ROUND((COLUMN()-2)/24,5),АТС!$A$41:$F$760,5)+VLOOKUP($A731+ROUND((COLUMN()-2)/24,5),'Расчет сбытовых надбавок'!$B$2281:'Расчет сбытовых надбавок'!$G$3024,3)</f>
        <v>0</v>
      </c>
      <c r="K731" s="118">
        <f>VLOOKUP($A731+ROUND((COLUMN()-2)/24,5),АТС!$A$41:$F$760,5)+VLOOKUP($A731+ROUND((COLUMN()-2)/24,5),'Расчет сбытовых надбавок'!$B$2281:'Расчет сбытовых надбавок'!$G$3024,3)</f>
        <v>33.450000000000003</v>
      </c>
      <c r="L731" s="118">
        <f>VLOOKUP($A731+ROUND((COLUMN()-2)/24,5),АТС!$A$41:$F$760,5)+VLOOKUP($A731+ROUND((COLUMN()-2)/24,5),'Расчет сбытовых надбавок'!$B$2281:'Расчет сбытовых надбавок'!$G$3024,3)</f>
        <v>103.75999999999999</v>
      </c>
      <c r="M731" s="118">
        <f>VLOOKUP($A731+ROUND((COLUMN()-2)/24,5),АТС!$A$41:$F$760,5)+VLOOKUP($A731+ROUND((COLUMN()-2)/24,5),'Расчет сбытовых надбавок'!$B$2281:'Расчет сбытовых надбавок'!$G$3024,3)</f>
        <v>121.49</v>
      </c>
      <c r="N731" s="118">
        <f>VLOOKUP($A731+ROUND((COLUMN()-2)/24,5),АТС!$A$41:$F$760,5)+VLOOKUP($A731+ROUND((COLUMN()-2)/24,5),'Расчет сбытовых надбавок'!$B$2281:'Расчет сбытовых надбавок'!$G$3024,3)</f>
        <v>192.45000000000002</v>
      </c>
      <c r="O731" s="118">
        <f>VLOOKUP($A731+ROUND((COLUMN()-2)/24,5),АТС!$A$41:$F$760,5)+VLOOKUP($A731+ROUND((COLUMN()-2)/24,5),'Расчет сбытовых надбавок'!$B$2281:'Расчет сбытовых надбавок'!$G$3024,3)</f>
        <v>95.13</v>
      </c>
      <c r="P731" s="118">
        <f>VLOOKUP($A731+ROUND((COLUMN()-2)/24,5),АТС!$A$41:$F$760,5)+VLOOKUP($A731+ROUND((COLUMN()-2)/24,5),'Расчет сбытовых надбавок'!$B$2281:'Расчет сбытовых надбавок'!$G$3024,3)</f>
        <v>63.42</v>
      </c>
      <c r="Q731" s="118">
        <f>VLOOKUP($A731+ROUND((COLUMN()-2)/24,5),АТС!$A$41:$F$760,5)+VLOOKUP($A731+ROUND((COLUMN()-2)/24,5),'Расчет сбытовых надбавок'!$B$2281:'Расчет сбытовых надбавок'!$G$3024,3)</f>
        <v>49.31</v>
      </c>
      <c r="R731" s="118">
        <f>VLOOKUP($A731+ROUND((COLUMN()-2)/24,5),АТС!$A$41:$F$760,5)+VLOOKUP($A731+ROUND((COLUMN()-2)/24,5),'Расчет сбытовых надбавок'!$B$2281:'Расчет сбытовых надбавок'!$G$3024,3)</f>
        <v>71.86</v>
      </c>
      <c r="S731" s="118">
        <f>VLOOKUP($A731+ROUND((COLUMN()-2)/24,5),АТС!$A$41:$F$760,5)+VLOOKUP($A731+ROUND((COLUMN()-2)/24,5),'Расчет сбытовых надбавок'!$B$2281:'Расчет сбытовых надбавок'!$G$3024,3)</f>
        <v>0</v>
      </c>
      <c r="T731" s="118">
        <f>VLOOKUP($A731+ROUND((COLUMN()-2)/24,5),АТС!$A$41:$F$760,5)+VLOOKUP($A731+ROUND((COLUMN()-2)/24,5),'Расчет сбытовых надбавок'!$B$2281:'Расчет сбытовых надбавок'!$G$3024,3)</f>
        <v>0</v>
      </c>
      <c r="U731" s="118">
        <f>VLOOKUP($A731+ROUND((COLUMN()-2)/24,5),АТС!$A$41:$F$760,5)+VLOOKUP($A731+ROUND((COLUMN()-2)/24,5),'Расчет сбытовых надбавок'!$B$2281:'Расчет сбытовых надбавок'!$G$3024,3)</f>
        <v>18.059999999999999</v>
      </c>
      <c r="V731" s="118">
        <f>VLOOKUP($A731+ROUND((COLUMN()-2)/24,5),АТС!$A$41:$F$760,5)+VLOOKUP($A731+ROUND((COLUMN()-2)/24,5),'Расчет сбытовых надбавок'!$B$2281:'Расчет сбытовых надбавок'!$G$3024,3)</f>
        <v>104.11</v>
      </c>
      <c r="W731" s="118">
        <f>VLOOKUP($A731+ROUND((COLUMN()-2)/24,5),АТС!$A$41:$F$760,5)+VLOOKUP($A731+ROUND((COLUMN()-2)/24,5),'Расчет сбытовых надбавок'!$B$2281:'Расчет сбытовых надбавок'!$G$3024,3)</f>
        <v>208.4</v>
      </c>
      <c r="X731" s="118">
        <f>VLOOKUP($A731+ROUND((COLUMN()-2)/24,5),АТС!$A$41:$F$760,5)+VLOOKUP($A731+ROUND((COLUMN()-2)/24,5),'Расчет сбытовых надбавок'!$B$2281:'Расчет сбытовых надбавок'!$G$3024,3)</f>
        <v>487.84000000000003</v>
      </c>
      <c r="Y731" s="118">
        <f>VLOOKUP($A731+ROUND((COLUMN()-2)/24,5),АТС!$A$41:$F$760,5)+VLOOKUP($A731+ROUND((COLUMN()-2)/24,5),'Расчет сбытовых надбавок'!$B$2281:'Расчет сбытовых надбавок'!$G$3024,3)</f>
        <v>533.05999999999995</v>
      </c>
    </row>
    <row r="732" spans="1:27" x14ac:dyDescent="0.2">
      <c r="A732" s="94">
        <f t="shared" si="20"/>
        <v>41582</v>
      </c>
      <c r="B732" s="118">
        <f>VLOOKUP($A732+ROUND((COLUMN()-2)/24,5),АТС!$A$41:$F$760,5)+VLOOKUP($A732+ROUND((COLUMN()-2)/24,5),'Расчет сбытовых надбавок'!$B$2281:'Расчет сбытовых надбавок'!$G$3024,3)</f>
        <v>194.82000000000002</v>
      </c>
      <c r="C732" s="118">
        <f>VLOOKUP($A732+ROUND((COLUMN()-2)/24,5),АТС!$A$41:$F$760,5)+VLOOKUP($A732+ROUND((COLUMN()-2)/24,5),'Расчет сбытовых надбавок'!$B$2281:'Расчет сбытовых надбавок'!$G$3024,3)</f>
        <v>244.53</v>
      </c>
      <c r="D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E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F732" s="118">
        <f>VLOOKUP($A732+ROUND((COLUMN()-2)/24,5),АТС!$A$41:$F$760,5)+VLOOKUP($A732+ROUND((COLUMN()-2)/24,5),'Расчет сбытовых надбавок'!$B$2281:'Расчет сбытовых надбавок'!$G$3024,3)</f>
        <v>420.83000000000004</v>
      </c>
      <c r="G732" s="118">
        <f>VLOOKUP($A732+ROUND((COLUMN()-2)/24,5),АТС!$A$41:$F$760,5)+VLOOKUP($A732+ROUND((COLUMN()-2)/24,5),'Расчет сбытовых надбавок'!$B$2281:'Расчет сбытовых надбавок'!$G$3024,3)</f>
        <v>327.24</v>
      </c>
      <c r="H732" s="118">
        <f>VLOOKUP($A732+ROUND((COLUMN()-2)/24,5),АТС!$A$41:$F$760,5)+VLOOKUP($A732+ROUND((COLUMN()-2)/24,5),'Расчет сбытовых надбавок'!$B$2281:'Расчет сбытовых надбавок'!$G$3024,3)</f>
        <v>42.5</v>
      </c>
      <c r="I732" s="118">
        <f>VLOOKUP($A732+ROUND((COLUMN()-2)/24,5),АТС!$A$41:$F$760,5)+VLOOKUP($A732+ROUND((COLUMN()-2)/24,5),'Расчет сбытовых надбавок'!$B$2281:'Расчет сбытовых надбавок'!$G$3024,3)</f>
        <v>185.89</v>
      </c>
      <c r="J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K732" s="118">
        <f>VLOOKUP($A732+ROUND((COLUMN()-2)/24,5),АТС!$A$41:$F$760,5)+VLOOKUP($A732+ROUND((COLUMN()-2)/24,5),'Расчет сбытовых надбавок'!$B$2281:'Расчет сбытовых надбавок'!$G$3024,3)</f>
        <v>160.13999999999999</v>
      </c>
      <c r="L732" s="118">
        <f>VLOOKUP($A732+ROUND((COLUMN()-2)/24,5),АТС!$A$41:$F$760,5)+VLOOKUP($A732+ROUND((COLUMN()-2)/24,5),'Расчет сбытовых надбавок'!$B$2281:'Расчет сбытовых надбавок'!$G$3024,3)</f>
        <v>80.790000000000006</v>
      </c>
      <c r="M732" s="118">
        <f>VLOOKUP($A732+ROUND((COLUMN()-2)/24,5),АТС!$A$41:$F$760,5)+VLOOKUP($A732+ROUND((COLUMN()-2)/24,5),'Расчет сбытовых надбавок'!$B$2281:'Расчет сбытовых надбавок'!$G$3024,3)</f>
        <v>351.18</v>
      </c>
      <c r="N732" s="118">
        <f>VLOOKUP($A732+ROUND((COLUMN()-2)/24,5),АТС!$A$41:$F$760,5)+VLOOKUP($A732+ROUND((COLUMN()-2)/24,5),'Расчет сбытовых надбавок'!$B$2281:'Расчет сбытовых надбавок'!$G$3024,3)</f>
        <v>135.59</v>
      </c>
      <c r="O732" s="118">
        <f>VLOOKUP($A732+ROUND((COLUMN()-2)/24,5),АТС!$A$41:$F$760,5)+VLOOKUP($A732+ROUND((COLUMN()-2)/24,5),'Расчет сбытовых надбавок'!$B$2281:'Расчет сбытовых надбавок'!$G$3024,3)</f>
        <v>379.47</v>
      </c>
      <c r="P732" s="118">
        <f>VLOOKUP($A732+ROUND((COLUMN()-2)/24,5),АТС!$A$41:$F$760,5)+VLOOKUP($A732+ROUND((COLUMN()-2)/24,5),'Расчет сбытовых надбавок'!$B$2281:'Расчет сбытовых надбавок'!$G$3024,3)</f>
        <v>12.73</v>
      </c>
      <c r="Q732" s="118">
        <f>VLOOKUP($A732+ROUND((COLUMN()-2)/24,5),АТС!$A$41:$F$760,5)+VLOOKUP($A732+ROUND((COLUMN()-2)/24,5),'Расчет сбытовых надбавок'!$B$2281:'Расчет сбытовых надбавок'!$G$3024,3)</f>
        <v>0.01</v>
      </c>
      <c r="R732" s="118">
        <f>VLOOKUP($A732+ROUND((COLUMN()-2)/24,5),АТС!$A$41:$F$760,5)+VLOOKUP($A732+ROUND((COLUMN()-2)/24,5),'Расчет сбытовых надбавок'!$B$2281:'Расчет сбытовых надбавок'!$G$3024,3)</f>
        <v>20.22</v>
      </c>
      <c r="S732" s="118">
        <f>VLOOKUP($A732+ROUND((COLUMN()-2)/24,5),АТС!$A$41:$F$760,5)+VLOOKUP($A732+ROUND((COLUMN()-2)/24,5),'Расчет сбытовых надбавок'!$B$2281:'Расчет сбытовых надбавок'!$G$3024,3)</f>
        <v>7.85</v>
      </c>
      <c r="T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U732" s="118">
        <f>VLOOKUP($A732+ROUND((COLUMN()-2)/24,5),АТС!$A$41:$F$760,5)+VLOOKUP($A732+ROUND((COLUMN()-2)/24,5),'Расчет сбытовых надбавок'!$B$2281:'Расчет сбытовых надбавок'!$G$3024,3)</f>
        <v>37.51</v>
      </c>
      <c r="V732" s="118">
        <f>VLOOKUP($A732+ROUND((COLUMN()-2)/24,5),АТС!$A$41:$F$760,5)+VLOOKUP($A732+ROUND((COLUMN()-2)/24,5),'Расчет сбытовых надбавок'!$B$2281:'Расчет сбытовых надбавок'!$G$3024,3)</f>
        <v>18.11</v>
      </c>
      <c r="W732" s="118">
        <f>VLOOKUP($A732+ROUND((COLUMN()-2)/24,5),АТС!$A$41:$F$760,5)+VLOOKUP($A732+ROUND((COLUMN()-2)/24,5),'Расчет сбытовых надбавок'!$B$2281:'Расчет сбытовых надбавок'!$G$3024,3)</f>
        <v>332.30999999999995</v>
      </c>
      <c r="X732" s="118">
        <f>VLOOKUP($A732+ROUND((COLUMN()-2)/24,5),АТС!$A$41:$F$760,5)+VLOOKUP($A732+ROUND((COLUMN()-2)/24,5),'Расчет сбытовых надбавок'!$B$2281:'Расчет сбытовых надбавок'!$G$3024,3)</f>
        <v>0.03</v>
      </c>
      <c r="Y732" s="118">
        <f>VLOOKUP($A732+ROUND((COLUMN()-2)/24,5),АТС!$A$41:$F$760,5)+VLOOKUP($A732+ROUND((COLUMN()-2)/24,5),'Расчет сбытовых надбавок'!$B$2281:'Расчет сбытовых надбавок'!$G$3024,3)</f>
        <v>118.67</v>
      </c>
    </row>
    <row r="733" spans="1:27" x14ac:dyDescent="0.2">
      <c r="A733" s="94">
        <f t="shared" si="20"/>
        <v>41583</v>
      </c>
      <c r="B733" s="118">
        <f>VLOOKUP($A733+ROUND((COLUMN()-2)/24,5),АТС!$A$41:$F$760,5)+VLOOKUP($A733+ROUND((COLUMN()-2)/24,5),'Расчет сбытовых надбавок'!$B$2281:'Расчет сбытовых надбавок'!$G$3024,3)</f>
        <v>236.76999999999998</v>
      </c>
      <c r="C733" s="118">
        <f>VLOOKUP($A733+ROUND((COLUMN()-2)/24,5),АТС!$A$41:$F$760,5)+VLOOKUP($A733+ROUND((COLUMN()-2)/24,5),'Расчет сбытовых надбавок'!$B$2281:'Расчет сбытовых надбавок'!$G$3024,3)</f>
        <v>1363.96</v>
      </c>
      <c r="D733" s="118">
        <f>VLOOKUP($A733+ROUND((COLUMN()-2)/24,5),АТС!$A$41:$F$760,5)+VLOOKUP($A733+ROUND((COLUMN()-2)/24,5),'Расчет сбытовых надбавок'!$B$2281:'Расчет сбытовых надбавок'!$G$3024,3)</f>
        <v>109.81</v>
      </c>
      <c r="E733" s="118">
        <f>VLOOKUP($A733+ROUND((COLUMN()-2)/24,5),АТС!$A$41:$F$760,5)+VLOOKUP($A733+ROUND((COLUMN()-2)/24,5),'Расчет сбытовых надбавок'!$B$2281:'Расчет сбытовых надбавок'!$G$3024,3)</f>
        <v>229.54000000000002</v>
      </c>
      <c r="F733" s="118">
        <f>VLOOKUP($A733+ROUND((COLUMN()-2)/24,5),АТС!$A$41:$F$760,5)+VLOOKUP($A733+ROUND((COLUMN()-2)/24,5),'Расчет сбытовых надбавок'!$B$2281:'Расчет сбытовых надбавок'!$G$3024,3)</f>
        <v>203.99</v>
      </c>
      <c r="G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H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I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J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K733" s="118">
        <f>VLOOKUP($A733+ROUND((COLUMN()-2)/24,5),АТС!$A$41:$F$760,5)+VLOOKUP($A733+ROUND((COLUMN()-2)/24,5),'Расчет сбытовых надбавок'!$B$2281:'Расчет сбытовых надбавок'!$G$3024,3)</f>
        <v>63.3</v>
      </c>
      <c r="L733" s="118">
        <f>VLOOKUP($A733+ROUND((COLUMN()-2)/24,5),АТС!$A$41:$F$760,5)+VLOOKUP($A733+ROUND((COLUMN()-2)/24,5),'Расчет сбытовых надбавок'!$B$2281:'Расчет сбытовых надбавок'!$G$3024,3)</f>
        <v>123.87</v>
      </c>
      <c r="M733" s="118">
        <f>VLOOKUP($A733+ROUND((COLUMN()-2)/24,5),АТС!$A$41:$F$760,5)+VLOOKUP($A733+ROUND((COLUMN()-2)/24,5),'Расчет сбытовых надбавок'!$B$2281:'Расчет сбытовых надбавок'!$G$3024,3)</f>
        <v>147.76999999999998</v>
      </c>
      <c r="N733" s="118">
        <f>VLOOKUP($A733+ROUND((COLUMN()-2)/24,5),АТС!$A$41:$F$760,5)+VLOOKUP($A733+ROUND((COLUMN()-2)/24,5),'Расчет сбытовых надбавок'!$B$2281:'Расчет сбытовых надбавок'!$G$3024,3)</f>
        <v>72</v>
      </c>
      <c r="O733" s="118">
        <f>VLOOKUP($A733+ROUND((COLUMN()-2)/24,5),АТС!$A$41:$F$760,5)+VLOOKUP($A733+ROUND((COLUMN()-2)/24,5),'Расчет сбытовых надбавок'!$B$2281:'Расчет сбытовых надбавок'!$G$3024,3)</f>
        <v>62.11</v>
      </c>
      <c r="P733" s="118">
        <f>VLOOKUP($A733+ROUND((COLUMN()-2)/24,5),АТС!$A$41:$F$760,5)+VLOOKUP($A733+ROUND((COLUMN()-2)/24,5),'Расчет сбытовых надбавок'!$B$2281:'Расчет сбытовых надбавок'!$G$3024,3)</f>
        <v>36.909999999999997</v>
      </c>
      <c r="Q733" s="118">
        <f>VLOOKUP($A733+ROUND((COLUMN()-2)/24,5),АТС!$A$41:$F$760,5)+VLOOKUP($A733+ROUND((COLUMN()-2)/24,5),'Расчет сбытовых надбавок'!$B$2281:'Расчет сбытовых надбавок'!$G$3024,3)</f>
        <v>45.169999999999995</v>
      </c>
      <c r="R733" s="118">
        <f>VLOOKUP($A733+ROUND((COLUMN()-2)/24,5),АТС!$A$41:$F$760,5)+VLOOKUP($A733+ROUND((COLUMN()-2)/24,5),'Расчет сбытовых надбавок'!$B$2281:'Расчет сбытовых надбавок'!$G$3024,3)</f>
        <v>19.329999999999998</v>
      </c>
      <c r="S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T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U733" s="118">
        <f>VLOOKUP($A733+ROUND((COLUMN()-2)/24,5),АТС!$A$41:$F$760,5)+VLOOKUP($A733+ROUND((COLUMN()-2)/24,5),'Расчет сбытовых надбавок'!$B$2281:'Расчет сбытовых надбавок'!$G$3024,3)</f>
        <v>137.46</v>
      </c>
      <c r="V733" s="118">
        <f>VLOOKUP($A733+ROUND((COLUMN()-2)/24,5),АТС!$A$41:$F$760,5)+VLOOKUP($A733+ROUND((COLUMN()-2)/24,5),'Расчет сбытовых надбавок'!$B$2281:'Расчет сбытовых надбавок'!$G$3024,3)</f>
        <v>330.79999999999995</v>
      </c>
      <c r="W733" s="118">
        <f>VLOOKUP($A733+ROUND((COLUMN()-2)/24,5),АТС!$A$41:$F$760,5)+VLOOKUP($A733+ROUND((COLUMN()-2)/24,5),'Расчет сбытовых надбавок'!$B$2281:'Расчет сбытовых надбавок'!$G$3024,3)</f>
        <v>290.67</v>
      </c>
      <c r="X733" s="118">
        <f>VLOOKUP($A733+ROUND((COLUMN()-2)/24,5),АТС!$A$41:$F$760,5)+VLOOKUP($A733+ROUND((COLUMN()-2)/24,5),'Расчет сбытовых надбавок'!$B$2281:'Расчет сбытовых надбавок'!$G$3024,3)</f>
        <v>466.8</v>
      </c>
      <c r="Y733" s="118">
        <f>VLOOKUP($A733+ROUND((COLUMN()-2)/24,5),АТС!$A$41:$F$760,5)+VLOOKUP($A733+ROUND((COLUMN()-2)/24,5),'Расчет сбытовых надбавок'!$B$2281:'Расчет сбытовых надбавок'!$G$3024,3)</f>
        <v>710.21999999999991</v>
      </c>
    </row>
    <row r="734" spans="1:27" x14ac:dyDescent="0.2">
      <c r="A734" s="94">
        <f t="shared" si="20"/>
        <v>41584</v>
      </c>
      <c r="B734" s="118">
        <f>VLOOKUP($A734+ROUND((COLUMN()-2)/24,5),АТС!$A$41:$F$760,5)+VLOOKUP($A734+ROUND((COLUMN()-2)/24,5),'Расчет сбытовых надбавок'!$B$2281:'Расчет сбытовых надбавок'!$G$3024,3)</f>
        <v>238.97</v>
      </c>
      <c r="C734" s="118">
        <f>VLOOKUP($A734+ROUND((COLUMN()-2)/24,5),АТС!$A$41:$F$760,5)+VLOOKUP($A734+ROUND((COLUMN()-2)/24,5),'Расчет сбытовых надбавок'!$B$2281:'Расчет сбытовых надбавок'!$G$3024,3)</f>
        <v>161.56</v>
      </c>
      <c r="D734" s="118">
        <f>VLOOKUP($A734+ROUND((COLUMN()-2)/24,5),АТС!$A$41:$F$760,5)+VLOOKUP($A734+ROUND((COLUMN()-2)/24,5),'Расчет сбытовых надбавок'!$B$2281:'Расчет сбытовых надбавок'!$G$3024,3)</f>
        <v>272.42</v>
      </c>
      <c r="E734" s="118">
        <f>VLOOKUP($A734+ROUND((COLUMN()-2)/24,5),АТС!$A$41:$F$760,5)+VLOOKUP($A734+ROUND((COLUMN()-2)/24,5),'Расчет сбытовых надбавок'!$B$2281:'Расчет сбытовых надбавок'!$G$3024,3)</f>
        <v>124.63</v>
      </c>
      <c r="F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G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H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I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J734" s="118">
        <f>VLOOKUP($A734+ROUND((COLUMN()-2)/24,5),АТС!$A$41:$F$760,5)+VLOOKUP($A734+ROUND((COLUMN()-2)/24,5),'Расчет сбытовых надбавок'!$B$2281:'Расчет сбытовых надбавок'!$G$3024,3)</f>
        <v>137.69999999999999</v>
      </c>
      <c r="K734" s="118">
        <f>VLOOKUP($A734+ROUND((COLUMN()-2)/24,5),АТС!$A$41:$F$760,5)+VLOOKUP($A734+ROUND((COLUMN()-2)/24,5),'Расчет сбытовых надбавок'!$B$2281:'Расчет сбытовых надбавок'!$G$3024,3)</f>
        <v>116.99</v>
      </c>
      <c r="L734" s="118">
        <f>VLOOKUP($A734+ROUND((COLUMN()-2)/24,5),АТС!$A$41:$F$760,5)+VLOOKUP($A734+ROUND((COLUMN()-2)/24,5),'Расчет сбытовых надбавок'!$B$2281:'Расчет сбытовых надбавок'!$G$3024,3)</f>
        <v>157.07</v>
      </c>
      <c r="M734" s="118">
        <f>VLOOKUP($A734+ROUND((COLUMN()-2)/24,5),АТС!$A$41:$F$760,5)+VLOOKUP($A734+ROUND((COLUMN()-2)/24,5),'Расчет сбытовых надбавок'!$B$2281:'Расчет сбытовых надбавок'!$G$3024,3)</f>
        <v>202.46</v>
      </c>
      <c r="N734" s="118">
        <f>VLOOKUP($A734+ROUND((COLUMN()-2)/24,5),АТС!$A$41:$F$760,5)+VLOOKUP($A734+ROUND((COLUMN()-2)/24,5),'Расчет сбытовых надбавок'!$B$2281:'Расчет сбытовых надбавок'!$G$3024,3)</f>
        <v>113.73</v>
      </c>
      <c r="O734" s="118">
        <f>VLOOKUP($A734+ROUND((COLUMN()-2)/24,5),АТС!$A$41:$F$760,5)+VLOOKUP($A734+ROUND((COLUMN()-2)/24,5),'Расчет сбытовых надбавок'!$B$2281:'Расчет сбытовых надбавок'!$G$3024,3)</f>
        <v>103.25999999999999</v>
      </c>
      <c r="P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Q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R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S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T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U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V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W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X734" s="118">
        <f>VLOOKUP($A734+ROUND((COLUMN()-2)/24,5),АТС!$A$41:$F$760,5)+VLOOKUP($A734+ROUND((COLUMN()-2)/24,5),'Расчет сбытовых надбавок'!$B$2281:'Расчет сбытовых надбавок'!$G$3024,3)</f>
        <v>285.47000000000003</v>
      </c>
      <c r="Y734" s="118">
        <f>VLOOKUP($A734+ROUND((COLUMN()-2)/24,5),АТС!$A$41:$F$760,5)+VLOOKUP($A734+ROUND((COLUMN()-2)/24,5),'Расчет сбытовых надбавок'!$B$2281:'Расчет сбытовых надбавок'!$G$3024,3)</f>
        <v>62.61</v>
      </c>
    </row>
    <row r="735" spans="1:27" x14ac:dyDescent="0.2">
      <c r="A735" s="94">
        <f t="shared" si="20"/>
        <v>41585</v>
      </c>
      <c r="B735" s="118">
        <f>VLOOKUP($A735+ROUND((COLUMN()-2)/24,5),АТС!$A$41:$F$760,5)+VLOOKUP($A735+ROUND((COLUMN()-2)/24,5),'Расчет сбытовых надбавок'!$B$2281:'Расчет сбытовых надбавок'!$G$3024,3)</f>
        <v>386.84</v>
      </c>
      <c r="C735" s="118">
        <f>VLOOKUP($A735+ROUND((COLUMN()-2)/24,5),АТС!$A$41:$F$760,5)+VLOOKUP($A735+ROUND((COLUMN()-2)/24,5),'Расчет сбытовых надбавок'!$B$2281:'Расчет сбытовых надбавок'!$G$3024,3)</f>
        <v>218.51999999999998</v>
      </c>
      <c r="D735" s="118">
        <f>VLOOKUP($A735+ROUND((COLUMN()-2)/24,5),АТС!$A$41:$F$760,5)+VLOOKUP($A735+ROUND((COLUMN()-2)/24,5),'Расчет сбытовых надбавок'!$B$2281:'Расчет сбытовых надбавок'!$G$3024,3)</f>
        <v>151.88</v>
      </c>
      <c r="E735" s="118">
        <f>VLOOKUP($A735+ROUND((COLUMN()-2)/24,5),АТС!$A$41:$F$760,5)+VLOOKUP($A735+ROUND((COLUMN()-2)/24,5),'Расчет сбытовых надбавок'!$B$2281:'Расчет сбытовых надбавок'!$G$3024,3)</f>
        <v>147.72</v>
      </c>
      <c r="F735" s="118">
        <f>VLOOKUP($A735+ROUND((COLUMN()-2)/24,5),АТС!$A$41:$F$760,5)+VLOOKUP($A735+ROUND((COLUMN()-2)/24,5),'Расчет сбытовых надбавок'!$B$2281:'Расчет сбытовых надбавок'!$G$3024,3)</f>
        <v>36.46</v>
      </c>
      <c r="G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H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I735" s="118">
        <f>VLOOKUP($A735+ROUND((COLUMN()-2)/24,5),АТС!$A$41:$F$760,5)+VLOOKUP($A735+ROUND((COLUMN()-2)/24,5),'Расчет сбытовых надбавок'!$B$2281:'Расчет сбытовых надбавок'!$G$3024,3)</f>
        <v>0.01</v>
      </c>
      <c r="J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K735" s="118">
        <f>VLOOKUP($A735+ROUND((COLUMN()-2)/24,5),АТС!$A$41:$F$760,5)+VLOOKUP($A735+ROUND((COLUMN()-2)/24,5),'Расчет сбытовых надбавок'!$B$2281:'Расчет сбытовых надбавок'!$G$3024,3)</f>
        <v>35.97</v>
      </c>
      <c r="L735" s="118">
        <f>VLOOKUP($A735+ROUND((COLUMN()-2)/24,5),АТС!$A$41:$F$760,5)+VLOOKUP($A735+ROUND((COLUMN()-2)/24,5),'Расчет сбытовых надбавок'!$B$2281:'Расчет сбытовых надбавок'!$G$3024,3)</f>
        <v>85.31</v>
      </c>
      <c r="M735" s="118">
        <f>VLOOKUP($A735+ROUND((COLUMN()-2)/24,5),АТС!$A$41:$F$760,5)+VLOOKUP($A735+ROUND((COLUMN()-2)/24,5),'Расчет сбытовых надбавок'!$B$2281:'Расчет сбытовых надбавок'!$G$3024,3)</f>
        <v>140.47</v>
      </c>
      <c r="N735" s="118">
        <f>VLOOKUP($A735+ROUND((COLUMN()-2)/24,5),АТС!$A$41:$F$760,5)+VLOOKUP($A735+ROUND((COLUMN()-2)/24,5),'Расчет сбытовых надбавок'!$B$2281:'Расчет сбытовых надбавок'!$G$3024,3)</f>
        <v>216.08</v>
      </c>
      <c r="O735" s="118">
        <f>VLOOKUP($A735+ROUND((COLUMN()-2)/24,5),АТС!$A$41:$F$760,5)+VLOOKUP($A735+ROUND((COLUMN()-2)/24,5),'Расчет сбытовых надбавок'!$B$2281:'Расчет сбытовых надбавок'!$G$3024,3)</f>
        <v>262.14999999999998</v>
      </c>
      <c r="P735" s="118">
        <f>VLOOKUP($A735+ROUND((COLUMN()-2)/24,5),АТС!$A$41:$F$760,5)+VLOOKUP($A735+ROUND((COLUMN()-2)/24,5),'Расчет сбытовых надбавок'!$B$2281:'Расчет сбытовых надбавок'!$G$3024,3)</f>
        <v>295.54000000000002</v>
      </c>
      <c r="Q735" s="118">
        <f>VLOOKUP($A735+ROUND((COLUMN()-2)/24,5),АТС!$A$41:$F$760,5)+VLOOKUP($A735+ROUND((COLUMN()-2)/24,5),'Расчет сбытовых надбавок'!$B$2281:'Расчет сбытовых надбавок'!$G$3024,3)</f>
        <v>276.49</v>
      </c>
      <c r="R735" s="118">
        <f>VLOOKUP($A735+ROUND((COLUMN()-2)/24,5),АТС!$A$41:$F$760,5)+VLOOKUP($A735+ROUND((COLUMN()-2)/24,5),'Расчет сбытовых надбавок'!$B$2281:'Расчет сбытовых надбавок'!$G$3024,3)</f>
        <v>181.41000000000003</v>
      </c>
      <c r="S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T735" s="118">
        <f>VLOOKUP($A735+ROUND((COLUMN()-2)/24,5),АТС!$A$41:$F$760,5)+VLOOKUP($A735+ROUND((COLUMN()-2)/24,5),'Расчет сбытовых надбавок'!$B$2281:'Расчет сбытовых надбавок'!$G$3024,3)</f>
        <v>4.97</v>
      </c>
      <c r="U735" s="118">
        <f>VLOOKUP($A735+ROUND((COLUMN()-2)/24,5),АТС!$A$41:$F$760,5)+VLOOKUP($A735+ROUND((COLUMN()-2)/24,5),'Расчет сбытовых надбавок'!$B$2281:'Расчет сбытовых надбавок'!$G$3024,3)</f>
        <v>192.36</v>
      </c>
      <c r="V735" s="118">
        <f>VLOOKUP($A735+ROUND((COLUMN()-2)/24,5),АТС!$A$41:$F$760,5)+VLOOKUP($A735+ROUND((COLUMN()-2)/24,5),'Расчет сбытовых надбавок'!$B$2281:'Расчет сбытовых надбавок'!$G$3024,3)</f>
        <v>152.13999999999999</v>
      </c>
      <c r="W735" s="118">
        <f>VLOOKUP($A735+ROUND((COLUMN()-2)/24,5),АТС!$A$41:$F$760,5)+VLOOKUP($A735+ROUND((COLUMN()-2)/24,5),'Расчет сбытовых надбавок'!$B$2281:'Расчет сбытовых надбавок'!$G$3024,3)</f>
        <v>169.22</v>
      </c>
      <c r="X735" s="118">
        <f>VLOOKUP($A735+ROUND((COLUMN()-2)/24,5),АТС!$A$41:$F$760,5)+VLOOKUP($A735+ROUND((COLUMN()-2)/24,5),'Расчет сбытовых надбавок'!$B$2281:'Расчет сбытовых надбавок'!$G$3024,3)</f>
        <v>86.11</v>
      </c>
      <c r="Y735" s="118">
        <f>VLOOKUP($A735+ROUND((COLUMN()-2)/24,5),АТС!$A$41:$F$760,5)+VLOOKUP($A735+ROUND((COLUMN()-2)/24,5),'Расчет сбытовых надбавок'!$B$2281:'Расчет сбытовых надбавок'!$G$3024,3)</f>
        <v>537.86</v>
      </c>
    </row>
    <row r="736" spans="1:27" x14ac:dyDescent="0.2">
      <c r="A736" s="94">
        <f t="shared" si="20"/>
        <v>41586</v>
      </c>
      <c r="B736" s="118">
        <f>VLOOKUP($A736+ROUND((COLUMN()-2)/24,5),АТС!$A$41:$F$760,5)+VLOOKUP($A736+ROUND((COLUMN()-2)/24,5),'Расчет сбытовых надбавок'!$B$2281:'Расчет сбытовых надбавок'!$G$3024,3)</f>
        <v>294.15999999999997</v>
      </c>
      <c r="C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D736" s="118">
        <f>VLOOKUP($A736+ROUND((COLUMN()-2)/24,5),АТС!$A$41:$F$760,5)+VLOOKUP($A736+ROUND((COLUMN()-2)/24,5),'Расчет сбытовых надбавок'!$B$2281:'Расчет сбытовых надбавок'!$G$3024,3)</f>
        <v>154.23000000000002</v>
      </c>
      <c r="E736" s="118">
        <f>VLOOKUP($A736+ROUND((COLUMN()-2)/24,5),АТС!$A$41:$F$760,5)+VLOOKUP($A736+ROUND((COLUMN()-2)/24,5),'Расчет сбытовых надбавок'!$B$2281:'Расчет сбытовых надбавок'!$G$3024,3)</f>
        <v>173.67</v>
      </c>
      <c r="F736" s="118">
        <f>VLOOKUP($A736+ROUND((COLUMN()-2)/24,5),АТС!$A$41:$F$760,5)+VLOOKUP($A736+ROUND((COLUMN()-2)/24,5),'Расчет сбытовых надбавок'!$B$2281:'Расчет сбытовых надбавок'!$G$3024,3)</f>
        <v>48.69</v>
      </c>
      <c r="G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H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I736" s="118">
        <f>VLOOKUP($A736+ROUND((COLUMN()-2)/24,5),АТС!$A$41:$F$760,5)+VLOOKUP($A736+ROUND((COLUMN()-2)/24,5),'Расчет сбытовых надбавок'!$B$2281:'Расчет сбытовых надбавок'!$G$3024,3)</f>
        <v>35.339999999999996</v>
      </c>
      <c r="J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K736" s="118">
        <f>VLOOKUP($A736+ROUND((COLUMN()-2)/24,5),АТС!$A$41:$F$760,5)+VLOOKUP($A736+ROUND((COLUMN()-2)/24,5),'Расчет сбытовых надбавок'!$B$2281:'Расчет сбытовых надбавок'!$G$3024,3)</f>
        <v>52.870000000000005</v>
      </c>
      <c r="L736" s="118">
        <f>VLOOKUP($A736+ROUND((COLUMN()-2)/24,5),АТС!$A$41:$F$760,5)+VLOOKUP($A736+ROUND((COLUMN()-2)/24,5),'Расчет сбытовых надбавок'!$B$2281:'Расчет сбытовых надбавок'!$G$3024,3)</f>
        <v>138.62</v>
      </c>
      <c r="M736" s="118">
        <f>VLOOKUP($A736+ROUND((COLUMN()-2)/24,5),АТС!$A$41:$F$760,5)+VLOOKUP($A736+ROUND((COLUMN()-2)/24,5),'Расчет сбытовых надбавок'!$B$2281:'Расчет сбытовых надбавок'!$G$3024,3)</f>
        <v>163.57999999999998</v>
      </c>
      <c r="N736" s="118">
        <f>VLOOKUP($A736+ROUND((COLUMN()-2)/24,5),АТС!$A$41:$F$760,5)+VLOOKUP($A736+ROUND((COLUMN()-2)/24,5),'Расчет сбытовых надбавок'!$B$2281:'Расчет сбытовых надбавок'!$G$3024,3)</f>
        <v>37.03</v>
      </c>
      <c r="O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P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Q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R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S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T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U736" s="118">
        <f>VLOOKUP($A736+ROUND((COLUMN()-2)/24,5),АТС!$A$41:$F$760,5)+VLOOKUP($A736+ROUND((COLUMN()-2)/24,5),'Расчет сбытовых надбавок'!$B$2281:'Расчет сбытовых надбавок'!$G$3024,3)</f>
        <v>0.66</v>
      </c>
      <c r="V736" s="118">
        <f>VLOOKUP($A736+ROUND((COLUMN()-2)/24,5),АТС!$A$41:$F$760,5)+VLOOKUP($A736+ROUND((COLUMN()-2)/24,5),'Расчет сбытовых надбавок'!$B$2281:'Расчет сбытовых надбавок'!$G$3024,3)</f>
        <v>59.660000000000004</v>
      </c>
      <c r="W736" s="118">
        <f>VLOOKUP($A736+ROUND((COLUMN()-2)/24,5),АТС!$A$41:$F$760,5)+VLOOKUP($A736+ROUND((COLUMN()-2)/24,5),'Расчет сбытовых надбавок'!$B$2281:'Расчет сбытовых надбавок'!$G$3024,3)</f>
        <v>196.38</v>
      </c>
      <c r="X736" s="118">
        <f>VLOOKUP($A736+ROUND((COLUMN()-2)/24,5),АТС!$A$41:$F$760,5)+VLOOKUP($A736+ROUND((COLUMN()-2)/24,5),'Расчет сбытовых надбавок'!$B$2281:'Расчет сбытовых надбавок'!$G$3024,3)</f>
        <v>247.03</v>
      </c>
      <c r="Y736" s="118">
        <f>VLOOKUP($A736+ROUND((COLUMN()-2)/24,5),АТС!$A$41:$F$760,5)+VLOOKUP($A736+ROUND((COLUMN()-2)/24,5),'Расчет сбытовых надбавок'!$B$2281:'Расчет сбытовых надбавок'!$G$3024,3)</f>
        <v>525.96</v>
      </c>
    </row>
    <row r="737" spans="1:25" x14ac:dyDescent="0.2">
      <c r="A737" s="94">
        <f t="shared" si="20"/>
        <v>41587</v>
      </c>
      <c r="B737" s="118">
        <f>VLOOKUP($A737+ROUND((COLUMN()-2)/24,5),АТС!$A$41:$F$760,5)+VLOOKUP($A737+ROUND((COLUMN()-2)/24,5),'Расчет сбытовых надбавок'!$B$2281:'Расчет сбытовых надбавок'!$G$3024,3)</f>
        <v>17.009999999999998</v>
      </c>
      <c r="C737" s="118">
        <f>VLOOKUP($A737+ROUND((COLUMN()-2)/24,5),АТС!$A$41:$F$760,5)+VLOOKUP($A737+ROUND((COLUMN()-2)/24,5),'Расчет сбытовых надбавок'!$B$2281:'Расчет сбытовых надбавок'!$G$3024,3)</f>
        <v>153.32</v>
      </c>
      <c r="D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E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F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G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H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I737" s="118">
        <f>VLOOKUP($A737+ROUND((COLUMN()-2)/24,5),АТС!$A$41:$F$760,5)+VLOOKUP($A737+ROUND((COLUMN()-2)/24,5),'Расчет сбытовых надбавок'!$B$2281:'Расчет сбытовых надбавок'!$G$3024,3)</f>
        <v>179.15</v>
      </c>
      <c r="J737" s="118">
        <f>VLOOKUP($A737+ROUND((COLUMN()-2)/24,5),АТС!$A$41:$F$760,5)+VLOOKUP($A737+ROUND((COLUMN()-2)/24,5),'Расчет сбытовых надбавок'!$B$2281:'Расчет сбытовых надбавок'!$G$3024,3)</f>
        <v>196.45</v>
      </c>
      <c r="K737" s="118">
        <f>VLOOKUP($A737+ROUND((COLUMN()-2)/24,5),АТС!$A$41:$F$760,5)+VLOOKUP($A737+ROUND((COLUMN()-2)/24,5),'Расчет сбытовых надбавок'!$B$2281:'Расчет сбытовых надбавок'!$G$3024,3)</f>
        <v>50.95</v>
      </c>
      <c r="L737" s="118">
        <f>VLOOKUP($A737+ROUND((COLUMN()-2)/24,5),АТС!$A$41:$F$760,5)+VLOOKUP($A737+ROUND((COLUMN()-2)/24,5),'Расчет сбытовых надбавок'!$B$2281:'Расчет сбытовых надбавок'!$G$3024,3)</f>
        <v>176.47</v>
      </c>
      <c r="M737" s="118">
        <f>VLOOKUP($A737+ROUND((COLUMN()-2)/24,5),АТС!$A$41:$F$760,5)+VLOOKUP($A737+ROUND((COLUMN()-2)/24,5),'Расчет сбытовых надбавок'!$B$2281:'Расчет сбытовых надбавок'!$G$3024,3)</f>
        <v>198.32999999999998</v>
      </c>
      <c r="N737" s="118">
        <f>VLOOKUP($A737+ROUND((COLUMN()-2)/24,5),АТС!$A$41:$F$760,5)+VLOOKUP($A737+ROUND((COLUMN()-2)/24,5),'Расчет сбытовых надбавок'!$B$2281:'Расчет сбытовых надбавок'!$G$3024,3)</f>
        <v>298.02</v>
      </c>
      <c r="O737" s="118">
        <f>VLOOKUP($A737+ROUND((COLUMN()-2)/24,5),АТС!$A$41:$F$760,5)+VLOOKUP($A737+ROUND((COLUMN()-2)/24,5),'Расчет сбытовых надбавок'!$B$2281:'Расчет сбытовых надбавок'!$G$3024,3)</f>
        <v>282.82</v>
      </c>
      <c r="P737" s="118">
        <f>VLOOKUP($A737+ROUND((COLUMN()-2)/24,5),АТС!$A$41:$F$760,5)+VLOOKUP($A737+ROUND((COLUMN()-2)/24,5),'Расчет сбытовых надбавок'!$B$2281:'Расчет сбытовых надбавок'!$G$3024,3)</f>
        <v>151.18</v>
      </c>
      <c r="Q737" s="118">
        <f>VLOOKUP($A737+ROUND((COLUMN()-2)/24,5),АТС!$A$41:$F$760,5)+VLOOKUP($A737+ROUND((COLUMN()-2)/24,5),'Расчет сбытовых надбавок'!$B$2281:'Расчет сбытовых надбавок'!$G$3024,3)</f>
        <v>252.34</v>
      </c>
      <c r="R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S737" s="118">
        <f>VLOOKUP($A737+ROUND((COLUMN()-2)/24,5),АТС!$A$41:$F$760,5)+VLOOKUP($A737+ROUND((COLUMN()-2)/24,5),'Расчет сбытовых надбавок'!$B$2281:'Расчет сбытовых надбавок'!$G$3024,3)</f>
        <v>0.28000000000000003</v>
      </c>
      <c r="T737" s="118">
        <f>VLOOKUP($A737+ROUND((COLUMN()-2)/24,5),АТС!$A$41:$F$760,5)+VLOOKUP($A737+ROUND((COLUMN()-2)/24,5),'Расчет сбытовых надбавок'!$B$2281:'Расчет сбытовых надбавок'!$G$3024,3)</f>
        <v>0.01</v>
      </c>
      <c r="U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V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W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X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Y737" s="118">
        <f>VLOOKUP($A737+ROUND((COLUMN()-2)/24,5),АТС!$A$41:$F$760,5)+VLOOKUP($A737+ROUND((COLUMN()-2)/24,5),'Расчет сбытовых надбавок'!$B$2281:'Расчет сбытовых надбавок'!$G$3024,3)</f>
        <v>0</v>
      </c>
    </row>
    <row r="738" spans="1:25" x14ac:dyDescent="0.2">
      <c r="A738" s="94">
        <f t="shared" si="20"/>
        <v>41588</v>
      </c>
      <c r="B738" s="118">
        <f>VLOOKUP($A738+ROUND((COLUMN()-2)/24,5),АТС!$A$41:$F$760,5)+VLOOKUP($A738+ROUND((COLUMN()-2)/24,5),'Расчет сбытовых надбавок'!$B$2281:'Расчет сбытовых надбавок'!$G$3024,3)</f>
        <v>282.49</v>
      </c>
      <c r="C738" s="118">
        <f>VLOOKUP($A738+ROUND((COLUMN()-2)/24,5),АТС!$A$41:$F$760,5)+VLOOKUP($A738+ROUND((COLUMN()-2)/24,5),'Расчет сбытовых надбавок'!$B$2281:'Расчет сбытовых надбавок'!$G$3024,3)</f>
        <v>94.57</v>
      </c>
      <c r="D738" s="118">
        <f>VLOOKUP($A738+ROUND((COLUMN()-2)/24,5),АТС!$A$41:$F$760,5)+VLOOKUP($A738+ROUND((COLUMN()-2)/24,5),'Расчет сбытовых надбавок'!$B$2281:'Расчет сбытовых надбавок'!$G$3024,3)</f>
        <v>96.03</v>
      </c>
      <c r="E738" s="118">
        <f>VLOOKUP($A738+ROUND((COLUMN()-2)/24,5),АТС!$A$41:$F$760,5)+VLOOKUP($A738+ROUND((COLUMN()-2)/24,5),'Расчет сбытовых надбавок'!$B$2281:'Расчет сбытовых надбавок'!$G$3024,3)</f>
        <v>93.759999999999991</v>
      </c>
      <c r="F738" s="118">
        <f>VLOOKUP($A738+ROUND((COLUMN()-2)/24,5),АТС!$A$41:$F$760,5)+VLOOKUP($A738+ROUND((COLUMN()-2)/24,5),'Расчет сбытовых надбавок'!$B$2281:'Расчет сбытовых надбавок'!$G$3024,3)</f>
        <v>102.69</v>
      </c>
      <c r="G738" s="118">
        <f>VLOOKUP($A738+ROUND((COLUMN()-2)/24,5),АТС!$A$41:$F$760,5)+VLOOKUP($A738+ROUND((COLUMN()-2)/24,5),'Расчет сбытовых надбавок'!$B$2281:'Расчет сбытовых надбавок'!$G$3024,3)</f>
        <v>62.83</v>
      </c>
      <c r="H738" s="118">
        <f>VLOOKUP($A738+ROUND((COLUMN()-2)/24,5),АТС!$A$41:$F$760,5)+VLOOKUP($A738+ROUND((COLUMN()-2)/24,5),'Расчет сбытовых надбавок'!$B$2281:'Расчет сбытовых надбавок'!$G$3024,3)</f>
        <v>3.6900000000000004</v>
      </c>
      <c r="I738" s="118">
        <f>VLOOKUP($A738+ROUND((COLUMN()-2)/24,5),АТС!$A$41:$F$760,5)+VLOOKUP($A738+ROUND((COLUMN()-2)/24,5),'Расчет сбытовых надбавок'!$B$2281:'Расчет сбытовых надбавок'!$G$3024,3)</f>
        <v>158.26</v>
      </c>
      <c r="J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K738" s="118">
        <f>VLOOKUP($A738+ROUND((COLUMN()-2)/24,5),АТС!$A$41:$F$760,5)+VLOOKUP($A738+ROUND((COLUMN()-2)/24,5),'Расчет сбытовых надбавок'!$B$2281:'Расчет сбытовых надбавок'!$G$3024,3)</f>
        <v>236.66000000000003</v>
      </c>
      <c r="L738" s="118">
        <f>VLOOKUP($A738+ROUND((COLUMN()-2)/24,5),АТС!$A$41:$F$760,5)+VLOOKUP($A738+ROUND((COLUMN()-2)/24,5),'Расчет сбытовых надбавок'!$B$2281:'Расчет сбытовых надбавок'!$G$3024,3)</f>
        <v>157.63</v>
      </c>
      <c r="M738" s="118">
        <f>VLOOKUP($A738+ROUND((COLUMN()-2)/24,5),АТС!$A$41:$F$760,5)+VLOOKUP($A738+ROUND((COLUMN()-2)/24,5),'Расчет сбытовых надбавок'!$B$2281:'Расчет сбытовых надбавок'!$G$3024,3)</f>
        <v>331.52000000000004</v>
      </c>
      <c r="N738" s="118">
        <f>VLOOKUP($A738+ROUND((COLUMN()-2)/24,5),АТС!$A$41:$F$760,5)+VLOOKUP($A738+ROUND((COLUMN()-2)/24,5),'Расчет сбытовых надбавок'!$B$2281:'Расчет сбытовых надбавок'!$G$3024,3)</f>
        <v>327.22000000000003</v>
      </c>
      <c r="O738" s="118">
        <f>VLOOKUP($A738+ROUND((COLUMN()-2)/24,5),АТС!$A$41:$F$760,5)+VLOOKUP($A738+ROUND((COLUMN()-2)/24,5),'Расчет сбытовых надбавок'!$B$2281:'Расчет сбытовых надбавок'!$G$3024,3)</f>
        <v>480.58</v>
      </c>
      <c r="P738" s="118">
        <f>VLOOKUP($A738+ROUND((COLUMN()-2)/24,5),АТС!$A$41:$F$760,5)+VLOOKUP($A738+ROUND((COLUMN()-2)/24,5),'Расчет сбытовых надбавок'!$B$2281:'Расчет сбытовых надбавок'!$G$3024,3)</f>
        <v>152.44</v>
      </c>
      <c r="Q738" s="118">
        <f>VLOOKUP($A738+ROUND((COLUMN()-2)/24,5),АТС!$A$41:$F$760,5)+VLOOKUP($A738+ROUND((COLUMN()-2)/24,5),'Расчет сбытовых надбавок'!$B$2281:'Расчет сбытовых надбавок'!$G$3024,3)</f>
        <v>111.76</v>
      </c>
      <c r="R738" s="118">
        <f>VLOOKUP($A738+ROUND((COLUMN()-2)/24,5),АТС!$A$41:$F$760,5)+VLOOKUP($A738+ROUND((COLUMN()-2)/24,5),'Расчет сбытовых надбавок'!$B$2281:'Расчет сбытовых надбавок'!$G$3024,3)</f>
        <v>51.949999999999996</v>
      </c>
      <c r="S738" s="118">
        <f>VLOOKUP($A738+ROUND((COLUMN()-2)/24,5),АТС!$A$41:$F$760,5)+VLOOKUP($A738+ROUND((COLUMN()-2)/24,5),'Расчет сбытовых надбавок'!$B$2281:'Расчет сбытовых надбавок'!$G$3024,3)</f>
        <v>98.13</v>
      </c>
      <c r="T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U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V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W738" s="118">
        <f>VLOOKUP($A738+ROUND((COLUMN()-2)/24,5),АТС!$A$41:$F$760,5)+VLOOKUP($A738+ROUND((COLUMN()-2)/24,5),'Расчет сбытовых надбавок'!$B$2281:'Расчет сбытовых надбавок'!$G$3024,3)</f>
        <v>167.26</v>
      </c>
      <c r="X738" s="118">
        <f>VLOOKUP($A738+ROUND((COLUMN()-2)/24,5),АТС!$A$41:$F$760,5)+VLOOKUP($A738+ROUND((COLUMN()-2)/24,5),'Расчет сбытовых надбавок'!$B$2281:'Расчет сбытовых надбавок'!$G$3024,3)</f>
        <v>11.87</v>
      </c>
      <c r="Y738" s="118">
        <f>VLOOKUP($A738+ROUND((COLUMN()-2)/24,5),АТС!$A$41:$F$760,5)+VLOOKUP($A738+ROUND((COLUMN()-2)/24,5),'Расчет сбытовых надбавок'!$B$2281:'Расчет сбытовых надбавок'!$G$3024,3)</f>
        <v>0</v>
      </c>
    </row>
    <row r="739" spans="1:25" x14ac:dyDescent="0.2">
      <c r="A739" s="94">
        <f t="shared" si="20"/>
        <v>41589</v>
      </c>
      <c r="B739" s="118">
        <f>VLOOKUP($A739+ROUND((COLUMN()-2)/24,5),АТС!$A$41:$F$760,5)+VLOOKUP($A739+ROUND((COLUMN()-2)/24,5),'Расчет сбытовых надбавок'!$B$2281:'Расчет сбытовых надбавок'!$G$3024,3)</f>
        <v>216.57999999999998</v>
      </c>
      <c r="C739" s="118">
        <f>VLOOKUP($A739+ROUND((COLUMN()-2)/24,5),АТС!$A$41:$F$760,5)+VLOOKUP($A739+ROUND((COLUMN()-2)/24,5),'Расчет сбытовых надбавок'!$B$2281:'Расчет сбытовых надбавок'!$G$3024,3)</f>
        <v>143.54</v>
      </c>
      <c r="D739" s="118">
        <f>VLOOKUP($A739+ROUND((COLUMN()-2)/24,5),АТС!$A$41:$F$760,5)+VLOOKUP($A739+ROUND((COLUMN()-2)/24,5),'Расчет сбытовых надбавок'!$B$2281:'Расчет сбытовых надбавок'!$G$3024,3)</f>
        <v>111.69</v>
      </c>
      <c r="E739" s="118">
        <f>VLOOKUP($A739+ROUND((COLUMN()-2)/24,5),АТС!$A$41:$F$760,5)+VLOOKUP($A739+ROUND((COLUMN()-2)/24,5),'Расчет сбытовых надбавок'!$B$2281:'Расчет сбытовых надбавок'!$G$3024,3)</f>
        <v>125.11</v>
      </c>
      <c r="F739" s="118">
        <f>VLOOKUP($A739+ROUND((COLUMN()-2)/24,5),АТС!$A$41:$F$760,5)+VLOOKUP($A739+ROUND((COLUMN()-2)/24,5),'Расчет сбытовых надбавок'!$B$2281:'Расчет сбытовых надбавок'!$G$3024,3)</f>
        <v>167.13</v>
      </c>
      <c r="G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H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I739" s="118">
        <f>VLOOKUP($A739+ROUND((COLUMN()-2)/24,5),АТС!$A$41:$F$760,5)+VLOOKUP($A739+ROUND((COLUMN()-2)/24,5),'Расчет сбытовых надбавок'!$B$2281:'Расчет сбытовых надбавок'!$G$3024,3)</f>
        <v>74.53</v>
      </c>
      <c r="J739" s="118">
        <f>VLOOKUP($A739+ROUND((COLUMN()-2)/24,5),АТС!$A$41:$F$760,5)+VLOOKUP($A739+ROUND((COLUMN()-2)/24,5),'Расчет сбытовых надбавок'!$B$2281:'Расчет сбытовых надбавок'!$G$3024,3)</f>
        <v>67.22</v>
      </c>
      <c r="K739" s="118">
        <f>VLOOKUP($A739+ROUND((COLUMN()-2)/24,5),АТС!$A$41:$F$760,5)+VLOOKUP($A739+ROUND((COLUMN()-2)/24,5),'Расчет сбытовых надбавок'!$B$2281:'Расчет сбытовых надбавок'!$G$3024,3)</f>
        <v>194.83</v>
      </c>
      <c r="L739" s="118">
        <f>VLOOKUP($A739+ROUND((COLUMN()-2)/24,5),АТС!$A$41:$F$760,5)+VLOOKUP($A739+ROUND((COLUMN()-2)/24,5),'Расчет сбытовых надбавок'!$B$2281:'Расчет сбытовых надбавок'!$G$3024,3)</f>
        <v>165.86</v>
      </c>
      <c r="M739" s="118">
        <f>VLOOKUP($A739+ROUND((COLUMN()-2)/24,5),АТС!$A$41:$F$760,5)+VLOOKUP($A739+ROUND((COLUMN()-2)/24,5),'Расчет сбытовых надбавок'!$B$2281:'Расчет сбытовых надбавок'!$G$3024,3)</f>
        <v>187.48999999999998</v>
      </c>
      <c r="N739" s="118">
        <f>VLOOKUP($A739+ROUND((COLUMN()-2)/24,5),АТС!$A$41:$F$760,5)+VLOOKUP($A739+ROUND((COLUMN()-2)/24,5),'Расчет сбытовых надбавок'!$B$2281:'Расчет сбытовых надбавок'!$G$3024,3)</f>
        <v>140.83000000000001</v>
      </c>
      <c r="O739" s="118">
        <f>VLOOKUP($A739+ROUND((COLUMN()-2)/24,5),АТС!$A$41:$F$760,5)+VLOOKUP($A739+ROUND((COLUMN()-2)/24,5),'Расчет сбытовых надбавок'!$B$2281:'Расчет сбытовых надбавок'!$G$3024,3)</f>
        <v>55.96</v>
      </c>
      <c r="P739" s="118">
        <f>VLOOKUP($A739+ROUND((COLUMN()-2)/24,5),АТС!$A$41:$F$760,5)+VLOOKUP($A739+ROUND((COLUMN()-2)/24,5),'Расчет сбытовых надбавок'!$B$2281:'Расчет сбытовых надбавок'!$G$3024,3)</f>
        <v>66.569999999999993</v>
      </c>
      <c r="Q739" s="118">
        <f>VLOOKUP($A739+ROUND((COLUMN()-2)/24,5),АТС!$A$41:$F$760,5)+VLOOKUP($A739+ROUND((COLUMN()-2)/24,5),'Расчет сбытовых надбавок'!$B$2281:'Расчет сбытовых надбавок'!$G$3024,3)</f>
        <v>0.11</v>
      </c>
      <c r="R739" s="118">
        <f>VLOOKUP($A739+ROUND((COLUMN()-2)/24,5),АТС!$A$41:$F$760,5)+VLOOKUP($A739+ROUND((COLUMN()-2)/24,5),'Расчет сбытовых надбавок'!$B$2281:'Расчет сбытовых надбавок'!$G$3024,3)</f>
        <v>5.2200000000000006</v>
      </c>
      <c r="S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T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U739" s="118">
        <f>VLOOKUP($A739+ROUND((COLUMN()-2)/24,5),АТС!$A$41:$F$760,5)+VLOOKUP($A739+ROUND((COLUMN()-2)/24,5),'Расчет сбытовых надбавок'!$B$2281:'Расчет сбытовых надбавок'!$G$3024,3)</f>
        <v>1.7000000000000002</v>
      </c>
      <c r="V739" s="118">
        <f>VLOOKUP($A739+ROUND((COLUMN()-2)/24,5),АТС!$A$41:$F$760,5)+VLOOKUP($A739+ROUND((COLUMN()-2)/24,5),'Расчет сбытовых надбавок'!$B$2281:'Расчет сбытовых надбавок'!$G$3024,3)</f>
        <v>0.01</v>
      </c>
      <c r="W739" s="118">
        <f>VLOOKUP($A739+ROUND((COLUMN()-2)/24,5),АТС!$A$41:$F$760,5)+VLOOKUP($A739+ROUND((COLUMN()-2)/24,5),'Расчет сбытовых надбавок'!$B$2281:'Расчет сбытовых надбавок'!$G$3024,3)</f>
        <v>106.61</v>
      </c>
      <c r="X739" s="118">
        <f>VLOOKUP($A739+ROUND((COLUMN()-2)/24,5),АТС!$A$41:$F$760,5)+VLOOKUP($A739+ROUND((COLUMN()-2)/24,5),'Расчет сбытовых надбавок'!$B$2281:'Расчет сбытовых надбавок'!$G$3024,3)</f>
        <v>145.22</v>
      </c>
      <c r="Y739" s="118">
        <f>VLOOKUP($A739+ROUND((COLUMN()-2)/24,5),АТС!$A$41:$F$760,5)+VLOOKUP($A739+ROUND((COLUMN()-2)/24,5),'Расчет сбытовых надбавок'!$B$2281:'Расчет сбытовых надбавок'!$G$3024,3)</f>
        <v>373.49</v>
      </c>
    </row>
    <row r="740" spans="1:25" x14ac:dyDescent="0.2">
      <c r="A740" s="94">
        <f t="shared" si="20"/>
        <v>41590</v>
      </c>
      <c r="B740" s="118">
        <f>VLOOKUP($A740+ROUND((COLUMN()-2)/24,5),АТС!$A$41:$F$760,5)+VLOOKUP($A740+ROUND((COLUMN()-2)/24,5),'Расчет сбытовых надбавок'!$B$2281:'Расчет сбытовых надбавок'!$G$3024,3)</f>
        <v>169.59</v>
      </c>
      <c r="C740" s="118">
        <f>VLOOKUP($A740+ROUND((COLUMN()-2)/24,5),АТС!$A$41:$F$760,5)+VLOOKUP($A740+ROUND((COLUMN()-2)/24,5),'Расчет сбытовых надбавок'!$B$2281:'Расчет сбытовых надбавок'!$G$3024,3)</f>
        <v>206.73</v>
      </c>
      <c r="D740" s="118">
        <f>VLOOKUP($A740+ROUND((COLUMN()-2)/24,5),АТС!$A$41:$F$760,5)+VLOOKUP($A740+ROUND((COLUMN()-2)/24,5),'Расчет сбытовых надбавок'!$B$2281:'Расчет сбытовых надбавок'!$G$3024,3)</f>
        <v>97.52</v>
      </c>
      <c r="E740" s="118">
        <f>VLOOKUP($A740+ROUND((COLUMN()-2)/24,5),АТС!$A$41:$F$760,5)+VLOOKUP($A740+ROUND((COLUMN()-2)/24,5),'Расчет сбытовых надбавок'!$B$2281:'Расчет сбытовых надбавок'!$G$3024,3)</f>
        <v>31.48</v>
      </c>
      <c r="F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G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H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I740" s="118">
        <f>VLOOKUP($A740+ROUND((COLUMN()-2)/24,5),АТС!$A$41:$F$760,5)+VLOOKUP($A740+ROUND((COLUMN()-2)/24,5),'Расчет сбытовых надбавок'!$B$2281:'Расчет сбытовых надбавок'!$G$3024,3)</f>
        <v>276.83</v>
      </c>
      <c r="J740" s="118">
        <f>VLOOKUP($A740+ROUND((COLUMN()-2)/24,5),АТС!$A$41:$F$760,5)+VLOOKUP($A740+ROUND((COLUMN()-2)/24,5),'Расчет сбытовых надбавок'!$B$2281:'Расчет сбытовых надбавок'!$G$3024,3)</f>
        <v>37.65</v>
      </c>
      <c r="K740" s="118">
        <f>VLOOKUP($A740+ROUND((COLUMN()-2)/24,5),АТС!$A$41:$F$760,5)+VLOOKUP($A740+ROUND((COLUMN()-2)/24,5),'Расчет сбытовых надбавок'!$B$2281:'Расчет сбытовых надбавок'!$G$3024,3)</f>
        <v>64.36</v>
      </c>
      <c r="L740" s="118">
        <f>VLOOKUP($A740+ROUND((COLUMN()-2)/24,5),АТС!$A$41:$F$760,5)+VLOOKUP($A740+ROUND((COLUMN()-2)/24,5),'Расчет сбытовых надбавок'!$B$2281:'Расчет сбытовых надбавок'!$G$3024,3)</f>
        <v>105.85999999999999</v>
      </c>
      <c r="M740" s="118">
        <f>VLOOKUP($A740+ROUND((COLUMN()-2)/24,5),АТС!$A$41:$F$760,5)+VLOOKUP($A740+ROUND((COLUMN()-2)/24,5),'Расчет сбытовых надбавок'!$B$2281:'Расчет сбытовых надбавок'!$G$3024,3)</f>
        <v>143.71</v>
      </c>
      <c r="N740" s="118">
        <f>VLOOKUP($A740+ROUND((COLUMN()-2)/24,5),АТС!$A$41:$F$760,5)+VLOOKUP($A740+ROUND((COLUMN()-2)/24,5),'Расчет сбытовых надбавок'!$B$2281:'Расчет сбытовых надбавок'!$G$3024,3)</f>
        <v>198.11</v>
      </c>
      <c r="O740" s="118">
        <f>VLOOKUP($A740+ROUND((COLUMN()-2)/24,5),АТС!$A$41:$F$760,5)+VLOOKUP($A740+ROUND((COLUMN()-2)/24,5),'Расчет сбытовых надбавок'!$B$2281:'Расчет сбытовых надбавок'!$G$3024,3)</f>
        <v>198.75</v>
      </c>
      <c r="P740" s="118">
        <f>VLOOKUP($A740+ROUND((COLUMN()-2)/24,5),АТС!$A$41:$F$760,5)+VLOOKUP($A740+ROUND((COLUMN()-2)/24,5),'Расчет сбытовых надбавок'!$B$2281:'Расчет сбытовых надбавок'!$G$3024,3)</f>
        <v>232.72</v>
      </c>
      <c r="Q740" s="118">
        <f>VLOOKUP($A740+ROUND((COLUMN()-2)/24,5),АТС!$A$41:$F$760,5)+VLOOKUP($A740+ROUND((COLUMN()-2)/24,5),'Расчет сбытовых надбавок'!$B$2281:'Расчет сбытовых надбавок'!$G$3024,3)</f>
        <v>55.24</v>
      </c>
      <c r="R740" s="118">
        <f>VLOOKUP($A740+ROUND((COLUMN()-2)/24,5),АТС!$A$41:$F$760,5)+VLOOKUP($A740+ROUND((COLUMN()-2)/24,5),'Расчет сбытовых надбавок'!$B$2281:'Расчет сбытовых надбавок'!$G$3024,3)</f>
        <v>42.64</v>
      </c>
      <c r="S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T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U740" s="118">
        <f>VLOOKUP($A740+ROUND((COLUMN()-2)/24,5),АТС!$A$41:$F$760,5)+VLOOKUP($A740+ROUND((COLUMN()-2)/24,5),'Расчет сбытовых надбавок'!$B$2281:'Расчет сбытовых надбавок'!$G$3024,3)</f>
        <v>36.51</v>
      </c>
      <c r="V740" s="118">
        <f>VLOOKUP($A740+ROUND((COLUMN()-2)/24,5),АТС!$A$41:$F$760,5)+VLOOKUP($A740+ROUND((COLUMN()-2)/24,5),'Расчет сбытовых надбавок'!$B$2281:'Расчет сбытовых надбавок'!$G$3024,3)</f>
        <v>135.63999999999999</v>
      </c>
      <c r="W740" s="118">
        <f>VLOOKUP($A740+ROUND((COLUMN()-2)/24,5),АТС!$A$41:$F$760,5)+VLOOKUP($A740+ROUND((COLUMN()-2)/24,5),'Расчет сбытовых надбавок'!$B$2281:'Расчет сбытовых надбавок'!$G$3024,3)</f>
        <v>235.45999999999998</v>
      </c>
      <c r="X740" s="118">
        <f>VLOOKUP($A740+ROUND((COLUMN()-2)/24,5),АТС!$A$41:$F$760,5)+VLOOKUP($A740+ROUND((COLUMN()-2)/24,5),'Расчет сбытовых надбавок'!$B$2281:'Расчет сбытовых надбавок'!$G$3024,3)</f>
        <v>668.93000000000006</v>
      </c>
      <c r="Y740" s="118">
        <f>VLOOKUP($A740+ROUND((COLUMN()-2)/24,5),АТС!$A$41:$F$760,5)+VLOOKUP($A740+ROUND((COLUMN()-2)/24,5),'Расчет сбытовых надбавок'!$B$2281:'Расчет сбытовых надбавок'!$G$3024,3)</f>
        <v>721.74</v>
      </c>
    </row>
    <row r="741" spans="1:25" x14ac:dyDescent="0.2">
      <c r="A741" s="94">
        <f t="shared" si="20"/>
        <v>41591</v>
      </c>
      <c r="B741" s="118">
        <f>VLOOKUP($A741+ROUND((COLUMN()-2)/24,5),АТС!$A$41:$F$760,5)+VLOOKUP($A741+ROUND((COLUMN()-2)/24,5),'Расчет сбытовых надбавок'!$B$2281:'Расчет сбытовых надбавок'!$G$3024,3)</f>
        <v>299.64999999999998</v>
      </c>
      <c r="C741" s="118">
        <f>VLOOKUP($A741+ROUND((COLUMN()-2)/24,5),АТС!$A$41:$F$760,5)+VLOOKUP($A741+ROUND((COLUMN()-2)/24,5),'Расчет сбытовых надбавок'!$B$2281:'Расчет сбытовых надбавок'!$G$3024,3)</f>
        <v>79.52</v>
      </c>
      <c r="D741" s="118">
        <f>VLOOKUP($A741+ROUND((COLUMN()-2)/24,5),АТС!$A$41:$F$760,5)+VLOOKUP($A741+ROUND((COLUMN()-2)/24,5),'Расчет сбытовых надбавок'!$B$2281:'Расчет сбытовых надбавок'!$G$3024,3)</f>
        <v>53.71</v>
      </c>
      <c r="E741" s="118">
        <f>VLOOKUP($A741+ROUND((COLUMN()-2)/24,5),АТС!$A$41:$F$760,5)+VLOOKUP($A741+ROUND((COLUMN()-2)/24,5),'Расчет сбытовых надбавок'!$B$2281:'Расчет сбытовых надбавок'!$G$3024,3)</f>
        <v>22</v>
      </c>
      <c r="F741" s="118">
        <f>VLOOKUP($A741+ROUND((COLUMN()-2)/24,5),АТС!$A$41:$F$760,5)+VLOOKUP($A741+ROUND((COLUMN()-2)/24,5),'Расчет сбытовых надбавок'!$B$2281:'Расчет сбытовых надбавок'!$G$3024,3)</f>
        <v>0</v>
      </c>
      <c r="G741" s="118">
        <f>VLOOKUP($A741+ROUND((COLUMN()-2)/24,5),АТС!$A$41:$F$760,5)+VLOOKUP($A741+ROUND((COLUMN()-2)/24,5),'Расчет сбытовых надбавок'!$B$2281:'Расчет сбытовых надбавок'!$G$3024,3)</f>
        <v>0</v>
      </c>
      <c r="H741" s="118">
        <f>VLOOKUP($A741+ROUND((COLUMN()-2)/24,5),АТС!$A$41:$F$760,5)+VLOOKUP($A741+ROUND((COLUMN()-2)/24,5),'Расчет сбытовых надбавок'!$B$2281:'Расчет сбытовых надбавок'!$G$3024,3)</f>
        <v>17.27</v>
      </c>
      <c r="I741" s="118">
        <f>VLOOKUP($A741+ROUND((COLUMN()-2)/24,5),АТС!$A$41:$F$760,5)+VLOOKUP($A741+ROUND((COLUMN()-2)/24,5),'Расчет сбытовых надбавок'!$B$2281:'Расчет сбытовых надбавок'!$G$3024,3)</f>
        <v>152.66</v>
      </c>
      <c r="J741" s="118">
        <f>VLOOKUP($A741+ROUND((COLUMN()-2)/24,5),АТС!$A$41:$F$760,5)+VLOOKUP($A741+ROUND((COLUMN()-2)/24,5),'Расчет сбытовых надбавок'!$B$2281:'Расчет сбытовых надбавок'!$G$3024,3)</f>
        <v>137.46</v>
      </c>
      <c r="K741" s="118">
        <f>VLOOKUP($A741+ROUND((COLUMN()-2)/24,5),АТС!$A$41:$F$760,5)+VLOOKUP($A741+ROUND((COLUMN()-2)/24,5),'Расчет сбытовых надбавок'!$B$2281:'Расчет сбытовых надбавок'!$G$3024,3)</f>
        <v>366.68</v>
      </c>
      <c r="L741" s="118">
        <f>VLOOKUP($A741+ROUND((COLUMN()-2)/24,5),АТС!$A$41:$F$760,5)+VLOOKUP($A741+ROUND((COLUMN()-2)/24,5),'Расчет сбытовых надбавок'!$B$2281:'Расчет сбытовых надбавок'!$G$3024,3)</f>
        <v>381.28</v>
      </c>
      <c r="M741" s="118">
        <f>VLOOKUP($A741+ROUND((COLUMN()-2)/24,5),АТС!$A$41:$F$760,5)+VLOOKUP($A741+ROUND((COLUMN()-2)/24,5),'Расчет сбытовых надбавок'!$B$2281:'Расчет сбытовых надбавок'!$G$3024,3)</f>
        <v>390.49</v>
      </c>
      <c r="N741" s="118">
        <f>VLOOKUP($A741+ROUND((COLUMN()-2)/24,5),АТС!$A$41:$F$760,5)+VLOOKUP($A741+ROUND((COLUMN()-2)/24,5),'Расчет сбытовых надбавок'!$B$2281:'Расчет сбытовых надбавок'!$G$3024,3)</f>
        <v>270.56</v>
      </c>
      <c r="O741" s="118">
        <f>VLOOKUP($A741+ROUND((COLUMN()-2)/24,5),АТС!$A$41:$F$760,5)+VLOOKUP($A741+ROUND((COLUMN()-2)/24,5),'Расчет сбытовых надбавок'!$B$2281:'Расчет сбытовых надбавок'!$G$3024,3)</f>
        <v>212.66</v>
      </c>
      <c r="P741" s="118">
        <f>VLOOKUP($A741+ROUND((COLUMN()-2)/24,5),АТС!$A$41:$F$760,5)+VLOOKUP($A741+ROUND((COLUMN()-2)/24,5),'Расчет сбытовых надбавок'!$B$2281:'Расчет сбытовых надбавок'!$G$3024,3)</f>
        <v>294.35000000000002</v>
      </c>
      <c r="Q741" s="118">
        <f>VLOOKUP($A741+ROUND((COLUMN()-2)/24,5),АТС!$A$41:$F$760,5)+VLOOKUP($A741+ROUND((COLUMN()-2)/24,5),'Расчет сбытовых надбавок'!$B$2281:'Расчет сбытовых надбавок'!$G$3024,3)</f>
        <v>308.95</v>
      </c>
      <c r="R741" s="118">
        <f>VLOOKUP($A741+ROUND((COLUMN()-2)/24,5),АТС!$A$41:$F$760,5)+VLOOKUP($A741+ROUND((COLUMN()-2)/24,5),'Расчет сбытовых надбавок'!$B$2281:'Расчет сбытовых надбавок'!$G$3024,3)</f>
        <v>347.9</v>
      </c>
      <c r="S741" s="118">
        <f>VLOOKUP($A741+ROUND((COLUMN()-2)/24,5),АТС!$A$41:$F$760,5)+VLOOKUP($A741+ROUND((COLUMN()-2)/24,5),'Расчет сбытовых надбавок'!$B$2281:'Расчет сбытовых надбавок'!$G$3024,3)</f>
        <v>215.23</v>
      </c>
      <c r="T741" s="118">
        <f>VLOOKUP($A741+ROUND((COLUMN()-2)/24,5),АТС!$A$41:$F$760,5)+VLOOKUP($A741+ROUND((COLUMN()-2)/24,5),'Расчет сбытовых надбавок'!$B$2281:'Расчет сбытовых надбавок'!$G$3024,3)</f>
        <v>139.62</v>
      </c>
      <c r="U741" s="118">
        <f>VLOOKUP($A741+ROUND((COLUMN()-2)/24,5),АТС!$A$41:$F$760,5)+VLOOKUP($A741+ROUND((COLUMN()-2)/24,5),'Расчет сбытовых надбавок'!$B$2281:'Расчет сбытовых надбавок'!$G$3024,3)</f>
        <v>158.01</v>
      </c>
      <c r="V741" s="118">
        <f>VLOOKUP($A741+ROUND((COLUMN()-2)/24,5),АТС!$A$41:$F$760,5)+VLOOKUP($A741+ROUND((COLUMN()-2)/24,5),'Расчет сбытовых надбавок'!$B$2281:'Расчет сбытовых надбавок'!$G$3024,3)</f>
        <v>155.53</v>
      </c>
      <c r="W741" s="118">
        <f>VLOOKUP($A741+ROUND((COLUMN()-2)/24,5),АТС!$A$41:$F$760,5)+VLOOKUP($A741+ROUND((COLUMN()-2)/24,5),'Расчет сбытовых надбавок'!$B$2281:'Расчет сбытовых надбавок'!$G$3024,3)</f>
        <v>66.41</v>
      </c>
      <c r="X741" s="118">
        <f>VLOOKUP($A741+ROUND((COLUMN()-2)/24,5),АТС!$A$41:$F$760,5)+VLOOKUP($A741+ROUND((COLUMN()-2)/24,5),'Расчет сбытовых надбавок'!$B$2281:'Расчет сбытовых надбавок'!$G$3024,3)</f>
        <v>567.20000000000005</v>
      </c>
      <c r="Y741" s="118">
        <f>VLOOKUP($A741+ROUND((COLUMN()-2)/24,5),АТС!$A$41:$F$760,5)+VLOOKUP($A741+ROUND((COLUMN()-2)/24,5),'Расчет сбытовых надбавок'!$B$2281:'Расчет сбытовых надбавок'!$G$3024,3)</f>
        <v>398.44</v>
      </c>
    </row>
    <row r="742" spans="1:25" x14ac:dyDescent="0.2">
      <c r="A742" s="94">
        <f t="shared" si="20"/>
        <v>41592</v>
      </c>
      <c r="B742" s="118">
        <f>VLOOKUP($A742+ROUND((COLUMN()-2)/24,5),АТС!$A$41:$F$760,5)+VLOOKUP($A742+ROUND((COLUMN()-2)/24,5),'Расчет сбытовых надбавок'!$B$2281:'Расчет сбытовых надбавок'!$G$3024,3)</f>
        <v>357.53</v>
      </c>
      <c r="C742" s="118">
        <f>VLOOKUP($A742+ROUND((COLUMN()-2)/24,5),АТС!$A$41:$F$760,5)+VLOOKUP($A742+ROUND((COLUMN()-2)/24,5),'Расчет сбытовых надбавок'!$B$2281:'Расчет сбытовых надбавок'!$G$3024,3)</f>
        <v>1212.8400000000001</v>
      </c>
      <c r="D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E742" s="118">
        <f>VLOOKUP($A742+ROUND((COLUMN()-2)/24,5),АТС!$A$41:$F$760,5)+VLOOKUP($A742+ROUND((COLUMN()-2)/24,5),'Расчет сбытовых надбавок'!$B$2281:'Расчет сбытовых надбавок'!$G$3024,3)</f>
        <v>1106.75</v>
      </c>
      <c r="F742" s="118">
        <f>VLOOKUP($A742+ROUND((COLUMN()-2)/24,5),АТС!$A$41:$F$760,5)+VLOOKUP($A742+ROUND((COLUMN()-2)/24,5),'Расчет сбытовых надбавок'!$B$2281:'Расчет сбытовых надбавок'!$G$3024,3)</f>
        <v>1171.9000000000001</v>
      </c>
      <c r="G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H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I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J742" s="118">
        <f>VLOOKUP($A742+ROUND((COLUMN()-2)/24,5),АТС!$A$41:$F$760,5)+VLOOKUP($A742+ROUND((COLUMN()-2)/24,5),'Расчет сбытовых надбавок'!$B$2281:'Расчет сбытовых надбавок'!$G$3024,3)</f>
        <v>126.75</v>
      </c>
      <c r="K742" s="118">
        <f>VLOOKUP($A742+ROUND((COLUMN()-2)/24,5),АТС!$A$41:$F$760,5)+VLOOKUP($A742+ROUND((COLUMN()-2)/24,5),'Расчет сбытовых надбавок'!$B$2281:'Расчет сбытовых надбавок'!$G$3024,3)</f>
        <v>234.1</v>
      </c>
      <c r="L742" s="118">
        <f>VLOOKUP($A742+ROUND((COLUMN()-2)/24,5),АТС!$A$41:$F$760,5)+VLOOKUP($A742+ROUND((COLUMN()-2)/24,5),'Расчет сбытовых надбавок'!$B$2281:'Расчет сбытовых надбавок'!$G$3024,3)</f>
        <v>187.82</v>
      </c>
      <c r="M742" s="118">
        <f>VLOOKUP($A742+ROUND((COLUMN()-2)/24,5),АТС!$A$41:$F$760,5)+VLOOKUP($A742+ROUND((COLUMN()-2)/24,5),'Расчет сбытовых надбавок'!$B$2281:'Расчет сбытовых надбавок'!$G$3024,3)</f>
        <v>372.39</v>
      </c>
      <c r="N742" s="118">
        <f>VLOOKUP($A742+ROUND((COLUMN()-2)/24,5),АТС!$A$41:$F$760,5)+VLOOKUP($A742+ROUND((COLUMN()-2)/24,5),'Расчет сбытовых надбавок'!$B$2281:'Расчет сбытовых надбавок'!$G$3024,3)</f>
        <v>49.35</v>
      </c>
      <c r="O742" s="118">
        <f>VLOOKUP($A742+ROUND((COLUMN()-2)/24,5),АТС!$A$41:$F$760,5)+VLOOKUP($A742+ROUND((COLUMN()-2)/24,5),'Расчет сбытовых надбавок'!$B$2281:'Расчет сбытовых надбавок'!$G$3024,3)</f>
        <v>55.3</v>
      </c>
      <c r="P742" s="118">
        <f>VLOOKUP($A742+ROUND((COLUMN()-2)/24,5),АТС!$A$41:$F$760,5)+VLOOKUP($A742+ROUND((COLUMN()-2)/24,5),'Расчет сбытовых надбавок'!$B$2281:'Расчет сбытовых надбавок'!$G$3024,3)</f>
        <v>175.98000000000002</v>
      </c>
      <c r="Q742" s="118">
        <f>VLOOKUP($A742+ROUND((COLUMN()-2)/24,5),АТС!$A$41:$F$760,5)+VLOOKUP($A742+ROUND((COLUMN()-2)/24,5),'Расчет сбытовых надбавок'!$B$2281:'Расчет сбытовых надбавок'!$G$3024,3)</f>
        <v>141.67000000000002</v>
      </c>
      <c r="R742" s="118">
        <f>VLOOKUP($A742+ROUND((COLUMN()-2)/24,5),АТС!$A$41:$F$760,5)+VLOOKUP($A742+ROUND((COLUMN()-2)/24,5),'Расчет сбытовых надбавок'!$B$2281:'Расчет сбытовых надбавок'!$G$3024,3)</f>
        <v>83.5</v>
      </c>
      <c r="S742" s="118">
        <f>VLOOKUP($A742+ROUND((COLUMN()-2)/24,5),АТС!$A$41:$F$760,5)+VLOOKUP($A742+ROUND((COLUMN()-2)/24,5),'Расчет сбытовых надбавок'!$B$2281:'Расчет сбытовых надбавок'!$G$3024,3)</f>
        <v>65.099999999999994</v>
      </c>
      <c r="T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U742" s="118">
        <f>VLOOKUP($A742+ROUND((COLUMN()-2)/24,5),АТС!$A$41:$F$760,5)+VLOOKUP($A742+ROUND((COLUMN()-2)/24,5),'Расчет сбытовых надбавок'!$B$2281:'Расчет сбытовых надбавок'!$G$3024,3)</f>
        <v>229.39</v>
      </c>
      <c r="V742" s="118">
        <f>VLOOKUP($A742+ROUND((COLUMN()-2)/24,5),АТС!$A$41:$F$760,5)+VLOOKUP($A742+ROUND((COLUMN()-2)/24,5),'Расчет сбытовых надбавок'!$B$2281:'Расчет сбытовых надбавок'!$G$3024,3)</f>
        <v>330.96999999999997</v>
      </c>
      <c r="W742" s="118">
        <f>VLOOKUP($A742+ROUND((COLUMN()-2)/24,5),АТС!$A$41:$F$760,5)+VLOOKUP($A742+ROUND((COLUMN()-2)/24,5),'Расчет сбытовых надбавок'!$B$2281:'Расчет сбытовых надбавок'!$G$3024,3)</f>
        <v>349.44</v>
      </c>
      <c r="X742" s="118">
        <f>VLOOKUP($A742+ROUND((COLUMN()-2)/24,5),АТС!$A$41:$F$760,5)+VLOOKUP($A742+ROUND((COLUMN()-2)/24,5),'Расчет сбытовых надбавок'!$B$2281:'Расчет сбытовых надбавок'!$G$3024,3)</f>
        <v>685.81</v>
      </c>
      <c r="Y742" s="118">
        <f>VLOOKUP($A742+ROUND((COLUMN()-2)/24,5),АТС!$A$41:$F$760,5)+VLOOKUP($A742+ROUND((COLUMN()-2)/24,5),'Расчет сбытовых надбавок'!$B$2281:'Расчет сбытовых надбавок'!$G$3024,3)</f>
        <v>345.76</v>
      </c>
    </row>
    <row r="743" spans="1:25" x14ac:dyDescent="0.2">
      <c r="A743" s="94">
        <f t="shared" si="20"/>
        <v>41593</v>
      </c>
      <c r="B743" s="118">
        <f>VLOOKUP($A743+ROUND((COLUMN()-2)/24,5),АТС!$A$41:$F$760,5)+VLOOKUP($A743+ROUND((COLUMN()-2)/24,5),'Расчет сбытовых надбавок'!$B$2281:'Расчет сбытовых надбавок'!$G$3024,3)</f>
        <v>184.51999999999998</v>
      </c>
      <c r="C743" s="118">
        <f>VLOOKUP($A743+ROUND((COLUMN()-2)/24,5),АТС!$A$41:$F$760,5)+VLOOKUP($A743+ROUND((COLUMN()-2)/24,5),'Расчет сбытовых надбавок'!$B$2281:'Расчет сбытовых надбавок'!$G$3024,3)</f>
        <v>158.57999999999998</v>
      </c>
      <c r="D743" s="118">
        <f>VLOOKUP($A743+ROUND((COLUMN()-2)/24,5),АТС!$A$41:$F$760,5)+VLOOKUP($A743+ROUND((COLUMN()-2)/24,5),'Расчет сбытовых надбавок'!$B$2281:'Расчет сбытовых надбавок'!$G$3024,3)</f>
        <v>120.91</v>
      </c>
      <c r="E743" s="118">
        <f>VLOOKUP($A743+ROUND((COLUMN()-2)/24,5),АТС!$A$41:$F$760,5)+VLOOKUP($A743+ROUND((COLUMN()-2)/24,5),'Расчет сбытовых надбавок'!$B$2281:'Расчет сбытовых надбавок'!$G$3024,3)</f>
        <v>62.83</v>
      </c>
      <c r="F743" s="118">
        <f>VLOOKUP($A743+ROUND((COLUMN()-2)/24,5),АТС!$A$41:$F$760,5)+VLOOKUP($A743+ROUND((COLUMN()-2)/24,5),'Расчет сбытовых надбавок'!$B$2281:'Расчет сбытовых надбавок'!$G$3024,3)</f>
        <v>74.52</v>
      </c>
      <c r="G743" s="118">
        <f>VLOOKUP($A743+ROUND((COLUMN()-2)/24,5),АТС!$A$41:$F$760,5)+VLOOKUP($A743+ROUND((COLUMN()-2)/24,5),'Расчет сбытовых надбавок'!$B$2281:'Расчет сбытовых надбавок'!$G$3024,3)</f>
        <v>245.86</v>
      </c>
      <c r="H743" s="118">
        <f>VLOOKUP($A743+ROUND((COLUMN()-2)/24,5),АТС!$A$41:$F$760,5)+VLOOKUP($A743+ROUND((COLUMN()-2)/24,5),'Расчет сбытовых надбавок'!$B$2281:'Расчет сбытовых надбавок'!$G$3024,3)</f>
        <v>141.66</v>
      </c>
      <c r="I743" s="118">
        <f>VLOOKUP($A743+ROUND((COLUMN()-2)/24,5),АТС!$A$41:$F$760,5)+VLOOKUP($A743+ROUND((COLUMN()-2)/24,5),'Расчет сбытовых надбавок'!$B$2281:'Расчет сбытовых надбавок'!$G$3024,3)</f>
        <v>587.92999999999995</v>
      </c>
      <c r="J743" s="118">
        <f>VLOOKUP($A743+ROUND((COLUMN()-2)/24,5),АТС!$A$41:$F$760,5)+VLOOKUP($A743+ROUND((COLUMN()-2)/24,5),'Расчет сбытовых надбавок'!$B$2281:'Расчет сбытовых надбавок'!$G$3024,3)</f>
        <v>752.14</v>
      </c>
      <c r="K743" s="118">
        <f>VLOOKUP($A743+ROUND((COLUMN()-2)/24,5),АТС!$A$41:$F$760,5)+VLOOKUP($A743+ROUND((COLUMN()-2)/24,5),'Расчет сбытовых надбавок'!$B$2281:'Расчет сбытовых надбавок'!$G$3024,3)</f>
        <v>391.38</v>
      </c>
      <c r="L743" s="118">
        <f>VLOOKUP($A743+ROUND((COLUMN()-2)/24,5),АТС!$A$41:$F$760,5)+VLOOKUP($A743+ROUND((COLUMN()-2)/24,5),'Расчет сбытовых надбавок'!$B$2281:'Расчет сбытовых надбавок'!$G$3024,3)</f>
        <v>328</v>
      </c>
      <c r="M743" s="118">
        <f>VLOOKUP($A743+ROUND((COLUMN()-2)/24,5),АТС!$A$41:$F$760,5)+VLOOKUP($A743+ROUND((COLUMN()-2)/24,5),'Расчет сбытовых надбавок'!$B$2281:'Расчет сбытовых надбавок'!$G$3024,3)</f>
        <v>321.33</v>
      </c>
      <c r="N743" s="118">
        <f>VLOOKUP($A743+ROUND((COLUMN()-2)/24,5),АТС!$A$41:$F$760,5)+VLOOKUP($A743+ROUND((COLUMN()-2)/24,5),'Расчет сбытовых надбавок'!$B$2281:'Расчет сбытовых надбавок'!$G$3024,3)</f>
        <v>335.35</v>
      </c>
      <c r="O743" s="118">
        <f>VLOOKUP($A743+ROUND((COLUMN()-2)/24,5),АТС!$A$41:$F$760,5)+VLOOKUP($A743+ROUND((COLUMN()-2)/24,5),'Расчет сбытовых надбавок'!$B$2281:'Расчет сбытовых надбавок'!$G$3024,3)</f>
        <v>342.62</v>
      </c>
      <c r="P743" s="118">
        <f>VLOOKUP($A743+ROUND((COLUMN()-2)/24,5),АТС!$A$41:$F$760,5)+VLOOKUP($A743+ROUND((COLUMN()-2)/24,5),'Расчет сбытовых надбавок'!$B$2281:'Расчет сбытовых надбавок'!$G$3024,3)</f>
        <v>334.37</v>
      </c>
      <c r="Q743" s="118">
        <f>VLOOKUP($A743+ROUND((COLUMN()-2)/24,5),АТС!$A$41:$F$760,5)+VLOOKUP($A743+ROUND((COLUMN()-2)/24,5),'Расчет сбытовых надбавок'!$B$2281:'Расчет сбытовых надбавок'!$G$3024,3)</f>
        <v>235.39000000000001</v>
      </c>
      <c r="R743" s="118">
        <f>VLOOKUP($A743+ROUND((COLUMN()-2)/24,5),АТС!$A$41:$F$760,5)+VLOOKUP($A743+ROUND((COLUMN()-2)/24,5),'Расчет сбытовых надбавок'!$B$2281:'Расчет сбытовых надбавок'!$G$3024,3)</f>
        <v>184.95</v>
      </c>
      <c r="S743" s="118">
        <f>VLOOKUP($A743+ROUND((COLUMN()-2)/24,5),АТС!$A$41:$F$760,5)+VLOOKUP($A743+ROUND((COLUMN()-2)/24,5),'Расчет сбытовых надбавок'!$B$2281:'Расчет сбытовых надбавок'!$G$3024,3)</f>
        <v>105.61</v>
      </c>
      <c r="T743" s="118">
        <f>VLOOKUP($A743+ROUND((COLUMN()-2)/24,5),АТС!$A$41:$F$760,5)+VLOOKUP($A743+ROUND((COLUMN()-2)/24,5),'Расчет сбытовых надбавок'!$B$2281:'Расчет сбытовых надбавок'!$G$3024,3)</f>
        <v>117.03</v>
      </c>
      <c r="U743" s="118">
        <f>VLOOKUP($A743+ROUND((COLUMN()-2)/24,5),АТС!$A$41:$F$760,5)+VLOOKUP($A743+ROUND((COLUMN()-2)/24,5),'Расчет сбытовых надбавок'!$B$2281:'Расчет сбытовых надбавок'!$G$3024,3)</f>
        <v>414.86</v>
      </c>
      <c r="V743" s="118">
        <f>VLOOKUP($A743+ROUND((COLUMN()-2)/24,5),АТС!$A$41:$F$760,5)+VLOOKUP($A743+ROUND((COLUMN()-2)/24,5),'Расчет сбытовых надбавок'!$B$2281:'Расчет сбытовых надбавок'!$G$3024,3)</f>
        <v>374.20000000000005</v>
      </c>
      <c r="W743" s="118">
        <f>VLOOKUP($A743+ROUND((COLUMN()-2)/24,5),АТС!$A$41:$F$760,5)+VLOOKUP($A743+ROUND((COLUMN()-2)/24,5),'Расчет сбытовых надбавок'!$B$2281:'Расчет сбытовых надбавок'!$G$3024,3)</f>
        <v>130.72</v>
      </c>
      <c r="X743" s="118">
        <f>VLOOKUP($A743+ROUND((COLUMN()-2)/24,5),АТС!$A$41:$F$760,5)+VLOOKUP($A743+ROUND((COLUMN()-2)/24,5),'Расчет сбытовых надбавок'!$B$2281:'Расчет сбытовых надбавок'!$G$3024,3)</f>
        <v>487.49</v>
      </c>
      <c r="Y743" s="118">
        <f>VLOOKUP($A743+ROUND((COLUMN()-2)/24,5),АТС!$A$41:$F$760,5)+VLOOKUP($A743+ROUND((COLUMN()-2)/24,5),'Расчет сбытовых надбавок'!$B$2281:'Расчет сбытовых надбавок'!$G$3024,3)</f>
        <v>318.63</v>
      </c>
    </row>
    <row r="744" spans="1:25" x14ac:dyDescent="0.2">
      <c r="A744" s="94">
        <f t="shared" si="20"/>
        <v>41594</v>
      </c>
      <c r="B744" s="118">
        <f>VLOOKUP($A744+ROUND((COLUMN()-2)/24,5),АТС!$A$41:$F$760,5)+VLOOKUP($A744+ROUND((COLUMN()-2)/24,5),'Расчет сбытовых надбавок'!$B$2281:'Расчет сбытовых надбавок'!$G$3024,3)</f>
        <v>294.03999999999996</v>
      </c>
      <c r="C744" s="118">
        <f>VLOOKUP($A744+ROUND((COLUMN()-2)/24,5),АТС!$A$41:$F$760,5)+VLOOKUP($A744+ROUND((COLUMN()-2)/24,5),'Расчет сбытовых надбавок'!$B$2281:'Расчет сбытовых надбавок'!$G$3024,3)</f>
        <v>179</v>
      </c>
      <c r="D744" s="118">
        <f>VLOOKUP($A744+ROUND((COLUMN()-2)/24,5),АТС!$A$41:$F$760,5)+VLOOKUP($A744+ROUND((COLUMN()-2)/24,5),'Расчет сбытовых надбавок'!$B$2281:'Расчет сбытовых надбавок'!$G$3024,3)</f>
        <v>104.58</v>
      </c>
      <c r="E744" s="118">
        <f>VLOOKUP($A744+ROUND((COLUMN()-2)/24,5),АТС!$A$41:$F$760,5)+VLOOKUP($A744+ROUND((COLUMN()-2)/24,5),'Расчет сбытовых надбавок'!$B$2281:'Расчет сбытовых надбавок'!$G$3024,3)</f>
        <v>54.580000000000005</v>
      </c>
      <c r="F744" s="118">
        <f>VLOOKUP($A744+ROUND((COLUMN()-2)/24,5),АТС!$A$41:$F$760,5)+VLOOKUP($A744+ROUND((COLUMN()-2)/24,5),'Расчет сбытовых надбавок'!$B$2281:'Расчет сбытовых надбавок'!$G$3024,3)</f>
        <v>26.97</v>
      </c>
      <c r="G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H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I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J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K744" s="118">
        <f>VLOOKUP($A744+ROUND((COLUMN()-2)/24,5),АТС!$A$41:$F$760,5)+VLOOKUP($A744+ROUND((COLUMN()-2)/24,5),'Расчет сбытовых надбавок'!$B$2281:'Расчет сбытовых надбавок'!$G$3024,3)</f>
        <v>181.01</v>
      </c>
      <c r="L744" s="118">
        <f>VLOOKUP($A744+ROUND((COLUMN()-2)/24,5),АТС!$A$41:$F$760,5)+VLOOKUP($A744+ROUND((COLUMN()-2)/24,5),'Расчет сбытовых надбавок'!$B$2281:'Расчет сбытовых надбавок'!$G$3024,3)</f>
        <v>177.34</v>
      </c>
      <c r="M744" s="118">
        <f>VLOOKUP($A744+ROUND((COLUMN()-2)/24,5),АТС!$A$41:$F$760,5)+VLOOKUP($A744+ROUND((COLUMN()-2)/24,5),'Расчет сбытовых надбавок'!$B$2281:'Расчет сбытовых надбавок'!$G$3024,3)</f>
        <v>178.95000000000002</v>
      </c>
      <c r="N744" s="118">
        <f>VLOOKUP($A744+ROUND((COLUMN()-2)/24,5),АТС!$A$41:$F$760,5)+VLOOKUP($A744+ROUND((COLUMN()-2)/24,5),'Расчет сбытовых надбавок'!$B$2281:'Расчет сбытовых надбавок'!$G$3024,3)</f>
        <v>218.34</v>
      </c>
      <c r="O744" s="118">
        <f>VLOOKUP($A744+ROUND((COLUMN()-2)/24,5),АТС!$A$41:$F$760,5)+VLOOKUP($A744+ROUND((COLUMN()-2)/24,5),'Расчет сбытовых надбавок'!$B$2281:'Расчет сбытовых надбавок'!$G$3024,3)</f>
        <v>211.86</v>
      </c>
      <c r="P744" s="118">
        <f>VLOOKUP($A744+ROUND((COLUMN()-2)/24,5),АТС!$A$41:$F$760,5)+VLOOKUP($A744+ROUND((COLUMN()-2)/24,5),'Расчет сбытовых надбавок'!$B$2281:'Расчет сбытовых надбавок'!$G$3024,3)</f>
        <v>205.76</v>
      </c>
      <c r="Q744" s="118">
        <f>VLOOKUP($A744+ROUND((COLUMN()-2)/24,5),АТС!$A$41:$F$760,5)+VLOOKUP($A744+ROUND((COLUMN()-2)/24,5),'Расчет сбытовых надбавок'!$B$2281:'Расчет сбытовых надбавок'!$G$3024,3)</f>
        <v>209.38</v>
      </c>
      <c r="R744" s="118">
        <f>VLOOKUP($A744+ROUND((COLUMN()-2)/24,5),АТС!$A$41:$F$760,5)+VLOOKUP($A744+ROUND((COLUMN()-2)/24,5),'Расчет сбытовых надбавок'!$B$2281:'Расчет сбытовых надбавок'!$G$3024,3)</f>
        <v>49.5</v>
      </c>
      <c r="S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T744" s="118">
        <f>VLOOKUP($A744+ROUND((COLUMN()-2)/24,5),АТС!$A$41:$F$760,5)+VLOOKUP($A744+ROUND((COLUMN()-2)/24,5),'Расчет сбытовых надбавок'!$B$2281:'Расчет сбытовых надбавок'!$G$3024,3)</f>
        <v>8.3099999999999987</v>
      </c>
      <c r="U744" s="118">
        <f>VLOOKUP($A744+ROUND((COLUMN()-2)/24,5),АТС!$A$41:$F$760,5)+VLOOKUP($A744+ROUND((COLUMN()-2)/24,5),'Расчет сбытовых надбавок'!$B$2281:'Расчет сбытовых надбавок'!$G$3024,3)</f>
        <v>18.630000000000003</v>
      </c>
      <c r="V744" s="118">
        <f>VLOOKUP($A744+ROUND((COLUMN()-2)/24,5),АТС!$A$41:$F$760,5)+VLOOKUP($A744+ROUND((COLUMN()-2)/24,5),'Расчет сбытовых надбавок'!$B$2281:'Расчет сбытовых надбавок'!$G$3024,3)</f>
        <v>16.939999999999998</v>
      </c>
      <c r="W744" s="118">
        <f>VLOOKUP($A744+ROUND((COLUMN()-2)/24,5),АТС!$A$41:$F$760,5)+VLOOKUP($A744+ROUND((COLUMN()-2)/24,5),'Расчет сбытовых надбавок'!$B$2281:'Расчет сбытовых надбавок'!$G$3024,3)</f>
        <v>211.57999999999998</v>
      </c>
      <c r="X744" s="118">
        <f>VLOOKUP($A744+ROUND((COLUMN()-2)/24,5),АТС!$A$41:$F$760,5)+VLOOKUP($A744+ROUND((COLUMN()-2)/24,5),'Расчет сбытовых надбавок'!$B$2281:'Расчет сбытовых надбавок'!$G$3024,3)</f>
        <v>283.49</v>
      </c>
      <c r="Y744" s="118">
        <f>VLOOKUP($A744+ROUND((COLUMN()-2)/24,5),АТС!$A$41:$F$760,5)+VLOOKUP($A744+ROUND((COLUMN()-2)/24,5),'Расчет сбытовых надбавок'!$B$2281:'Расчет сбытовых надбавок'!$G$3024,3)</f>
        <v>4.8499999999999996</v>
      </c>
    </row>
    <row r="745" spans="1:25" x14ac:dyDescent="0.2">
      <c r="A745" s="94">
        <f t="shared" si="20"/>
        <v>41595</v>
      </c>
      <c r="B745" s="118">
        <f>VLOOKUP($A745+ROUND((COLUMN()-2)/24,5),АТС!$A$41:$F$760,5)+VLOOKUP($A745+ROUND((COLUMN()-2)/24,5),'Расчет сбытовых надбавок'!$B$2281:'Расчет сбытовых надбавок'!$G$3024,3)</f>
        <v>212.19</v>
      </c>
      <c r="C745" s="118">
        <f>VLOOKUP($A745+ROUND((COLUMN()-2)/24,5),АТС!$A$41:$F$760,5)+VLOOKUP($A745+ROUND((COLUMN()-2)/24,5),'Расчет сбытовых надбавок'!$B$2281:'Расчет сбытовых надбавок'!$G$3024,3)</f>
        <v>134.88999999999999</v>
      </c>
      <c r="D745" s="118">
        <f>VLOOKUP($A745+ROUND((COLUMN()-2)/24,5),АТС!$A$41:$F$760,5)+VLOOKUP($A745+ROUND((COLUMN()-2)/24,5),'Расчет сбытовых надбавок'!$B$2281:'Расчет сбытовых надбавок'!$G$3024,3)</f>
        <v>92.1</v>
      </c>
      <c r="E745" s="118">
        <f>VLOOKUP($A745+ROUND((COLUMN()-2)/24,5),АТС!$A$41:$F$760,5)+VLOOKUP($A745+ROUND((COLUMN()-2)/24,5),'Расчет сбытовых надбавок'!$B$2281:'Расчет сбытовых надбавок'!$G$3024,3)</f>
        <v>74.990000000000009</v>
      </c>
      <c r="F745" s="118">
        <f>VLOOKUP($A745+ROUND((COLUMN()-2)/24,5),АТС!$A$41:$F$760,5)+VLOOKUP($A745+ROUND((COLUMN()-2)/24,5),'Расчет сбытовых надбавок'!$B$2281:'Расчет сбытовых надбавок'!$G$3024,3)</f>
        <v>61.25</v>
      </c>
      <c r="G745" s="118">
        <f>VLOOKUP($A745+ROUND((COLUMN()-2)/24,5),АТС!$A$41:$F$760,5)+VLOOKUP($A745+ROUND((COLUMN()-2)/24,5),'Расчет сбытовых надбавок'!$B$2281:'Расчет сбытовых надбавок'!$G$3024,3)</f>
        <v>170.69</v>
      </c>
      <c r="H745" s="118">
        <f>VLOOKUP($A745+ROUND((COLUMN()-2)/24,5),АТС!$A$41:$F$760,5)+VLOOKUP($A745+ROUND((COLUMN()-2)/24,5),'Расчет сбытовых надбавок'!$B$2281:'Расчет сбытовых надбавок'!$G$3024,3)</f>
        <v>69.489999999999995</v>
      </c>
      <c r="I745" s="118">
        <f>VLOOKUP($A745+ROUND((COLUMN()-2)/24,5),АТС!$A$41:$F$760,5)+VLOOKUP($A745+ROUND((COLUMN()-2)/24,5),'Расчет сбытовых надбавок'!$B$2281:'Расчет сбытовых надбавок'!$G$3024,3)</f>
        <v>66.739999999999995</v>
      </c>
      <c r="J745" s="118">
        <f>VLOOKUP($A745+ROUND((COLUMN()-2)/24,5),АТС!$A$41:$F$760,5)+VLOOKUP($A745+ROUND((COLUMN()-2)/24,5),'Расчет сбытовых надбавок'!$B$2281:'Расчет сбытовых надбавок'!$G$3024,3)</f>
        <v>0</v>
      </c>
      <c r="K745" s="118">
        <f>VLOOKUP($A745+ROUND((COLUMN()-2)/24,5),АТС!$A$41:$F$760,5)+VLOOKUP($A745+ROUND((COLUMN()-2)/24,5),'Расчет сбытовых надбавок'!$B$2281:'Расчет сбытовых надбавок'!$G$3024,3)</f>
        <v>0</v>
      </c>
      <c r="L745" s="118">
        <f>VLOOKUP($A745+ROUND((COLUMN()-2)/24,5),АТС!$A$41:$F$760,5)+VLOOKUP($A745+ROUND((COLUMN()-2)/24,5),'Расчет сбытовых надбавок'!$B$2281:'Расчет сбытовых надбавок'!$G$3024,3)</f>
        <v>526.6</v>
      </c>
      <c r="M745" s="118">
        <f>VLOOKUP($A745+ROUND((COLUMN()-2)/24,5),АТС!$A$41:$F$760,5)+VLOOKUP($A745+ROUND((COLUMN()-2)/24,5),'Расчет сбытовых надбавок'!$B$2281:'Расчет сбытовых надбавок'!$G$3024,3)</f>
        <v>365.32</v>
      </c>
      <c r="N745" s="118">
        <f>VLOOKUP($A745+ROUND((COLUMN()-2)/24,5),АТС!$A$41:$F$760,5)+VLOOKUP($A745+ROUND((COLUMN()-2)/24,5),'Расчет сбытовых надбавок'!$B$2281:'Расчет сбытовых надбавок'!$G$3024,3)</f>
        <v>324.70999999999998</v>
      </c>
      <c r="O745" s="118">
        <f>VLOOKUP($A745+ROUND((COLUMN()-2)/24,5),АТС!$A$41:$F$760,5)+VLOOKUP($A745+ROUND((COLUMN()-2)/24,5),'Расчет сбытовых надбавок'!$B$2281:'Расчет сбытовых надбавок'!$G$3024,3)</f>
        <v>338.59000000000003</v>
      </c>
      <c r="P745" s="118">
        <f>VLOOKUP($A745+ROUND((COLUMN()-2)/24,5),АТС!$A$41:$F$760,5)+VLOOKUP($A745+ROUND((COLUMN()-2)/24,5),'Расчет сбытовых надбавок'!$B$2281:'Расчет сбытовых надбавок'!$G$3024,3)</f>
        <v>283.74</v>
      </c>
      <c r="Q745" s="118">
        <f>VLOOKUP($A745+ROUND((COLUMN()-2)/24,5),АТС!$A$41:$F$760,5)+VLOOKUP($A745+ROUND((COLUMN()-2)/24,5),'Расчет сбытовых надбавок'!$B$2281:'Расчет сбытовых надбавок'!$G$3024,3)</f>
        <v>255.55</v>
      </c>
      <c r="R745" s="118">
        <f>VLOOKUP($A745+ROUND((COLUMN()-2)/24,5),АТС!$A$41:$F$760,5)+VLOOKUP($A745+ROUND((COLUMN()-2)/24,5),'Расчет сбытовых надбавок'!$B$2281:'Расчет сбытовых надбавок'!$G$3024,3)</f>
        <v>155.38999999999999</v>
      </c>
      <c r="S745" s="118">
        <f>VLOOKUP($A745+ROUND((COLUMN()-2)/24,5),АТС!$A$41:$F$760,5)+VLOOKUP($A745+ROUND((COLUMN()-2)/24,5),'Расчет сбытовых надбавок'!$B$2281:'Расчет сбытовых надбавок'!$G$3024,3)</f>
        <v>0</v>
      </c>
      <c r="T745" s="118">
        <f>VLOOKUP($A745+ROUND((COLUMN()-2)/24,5),АТС!$A$41:$F$760,5)+VLOOKUP($A745+ROUND((COLUMN()-2)/24,5),'Расчет сбытовых надбавок'!$B$2281:'Расчет сбытовых надбавок'!$G$3024,3)</f>
        <v>0.22999999999999998</v>
      </c>
      <c r="U745" s="118">
        <f>VLOOKUP($A745+ROUND((COLUMN()-2)/24,5),АТС!$A$41:$F$760,5)+VLOOKUP($A745+ROUND((COLUMN()-2)/24,5),'Расчет сбытовых надбавок'!$B$2281:'Расчет сбытовых надбавок'!$G$3024,3)</f>
        <v>125.76</v>
      </c>
      <c r="V745" s="118">
        <f>VLOOKUP($A745+ROUND((COLUMN()-2)/24,5),АТС!$A$41:$F$760,5)+VLOOKUP($A745+ROUND((COLUMN()-2)/24,5),'Расчет сбытовых надбавок'!$B$2281:'Расчет сбытовых надбавок'!$G$3024,3)</f>
        <v>242.79</v>
      </c>
      <c r="W745" s="118">
        <f>VLOOKUP($A745+ROUND((COLUMN()-2)/24,5),АТС!$A$41:$F$760,5)+VLOOKUP($A745+ROUND((COLUMN()-2)/24,5),'Расчет сбытовых надбавок'!$B$2281:'Расчет сбытовых надбавок'!$G$3024,3)</f>
        <v>558.76</v>
      </c>
      <c r="X745" s="118">
        <f>VLOOKUP($A745+ROUND((COLUMN()-2)/24,5),АТС!$A$41:$F$760,5)+VLOOKUP($A745+ROUND((COLUMN()-2)/24,5),'Расчет сбытовых надбавок'!$B$2281:'Расчет сбытовых надбавок'!$G$3024,3)</f>
        <v>112.24</v>
      </c>
      <c r="Y745" s="118">
        <f>VLOOKUP($A745+ROUND((COLUMN()-2)/24,5),АТС!$A$41:$F$760,5)+VLOOKUP($A745+ROUND((COLUMN()-2)/24,5),'Расчет сбытовых надбавок'!$B$2281:'Расчет сбытовых надбавок'!$G$3024,3)</f>
        <v>107.28</v>
      </c>
    </row>
    <row r="746" spans="1:25" x14ac:dyDescent="0.2">
      <c r="A746" s="94">
        <f t="shared" si="20"/>
        <v>41596</v>
      </c>
      <c r="B746" s="118">
        <f>VLOOKUP($A746+ROUND((COLUMN()-2)/24,5),АТС!$A$41:$F$760,5)+VLOOKUP($A746+ROUND((COLUMN()-2)/24,5),'Расчет сбытовых надбавок'!$B$2281:'Расчет сбытовых надбавок'!$G$3024,3)</f>
        <v>630.80999999999995</v>
      </c>
      <c r="C746" s="118">
        <f>VLOOKUP($A746+ROUND((COLUMN()-2)/24,5),АТС!$A$41:$F$760,5)+VLOOKUP($A746+ROUND((COLUMN()-2)/24,5),'Расчет сбытовых надбавок'!$B$2281:'Расчет сбытовых надбавок'!$G$3024,3)</f>
        <v>128.66</v>
      </c>
      <c r="D746" s="118">
        <f>VLOOKUP($A746+ROUND((COLUMN()-2)/24,5),АТС!$A$41:$F$760,5)+VLOOKUP($A746+ROUND((COLUMN()-2)/24,5),'Расчет сбытовых надбавок'!$B$2281:'Расчет сбытовых надбавок'!$G$3024,3)</f>
        <v>101.83</v>
      </c>
      <c r="E746" s="118">
        <f>VLOOKUP($A746+ROUND((COLUMN()-2)/24,5),АТС!$A$41:$F$760,5)+VLOOKUP($A746+ROUND((COLUMN()-2)/24,5),'Расчет сбытовых надбавок'!$B$2281:'Расчет сбытовых надбавок'!$G$3024,3)</f>
        <v>67.819999999999993</v>
      </c>
      <c r="F746" s="118">
        <f>VLOOKUP($A746+ROUND((COLUMN()-2)/24,5),АТС!$A$41:$F$760,5)+VLOOKUP($A746+ROUND((COLUMN()-2)/24,5),'Расчет сбытовых надбавок'!$B$2281:'Расчет сбытовых надбавок'!$G$3024,3)</f>
        <v>129.31</v>
      </c>
      <c r="G746" s="118">
        <f>VLOOKUP($A746+ROUND((COLUMN()-2)/24,5),АТС!$A$41:$F$760,5)+VLOOKUP($A746+ROUND((COLUMN()-2)/24,5),'Расчет сбытовых надбавок'!$B$2281:'Расчет сбытовых надбавок'!$G$3024,3)</f>
        <v>556.39</v>
      </c>
      <c r="H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I746" s="118">
        <f>VLOOKUP($A746+ROUND((COLUMN()-2)/24,5),АТС!$A$41:$F$760,5)+VLOOKUP($A746+ROUND((COLUMN()-2)/24,5),'Расчет сбытовых надбавок'!$B$2281:'Расчет сбытовых надбавок'!$G$3024,3)</f>
        <v>588.41</v>
      </c>
      <c r="J746" s="118">
        <f>VLOOKUP($A746+ROUND((COLUMN()-2)/24,5),АТС!$A$41:$F$760,5)+VLOOKUP($A746+ROUND((COLUMN()-2)/24,5),'Расчет сбытовых надбавок'!$B$2281:'Расчет сбытовых надбавок'!$G$3024,3)</f>
        <v>320.14</v>
      </c>
      <c r="K746" s="118">
        <f>VLOOKUP($A746+ROUND((COLUMN()-2)/24,5),АТС!$A$41:$F$760,5)+VLOOKUP($A746+ROUND((COLUMN()-2)/24,5),'Расчет сбытовых надбавок'!$B$2281:'Расчет сбытовых надбавок'!$G$3024,3)</f>
        <v>431.72</v>
      </c>
      <c r="L746" s="118">
        <f>VLOOKUP($A746+ROUND((COLUMN()-2)/24,5),АТС!$A$41:$F$760,5)+VLOOKUP($A746+ROUND((COLUMN()-2)/24,5),'Расчет сбытовых надбавок'!$B$2281:'Расчет сбытовых надбавок'!$G$3024,3)</f>
        <v>257.39999999999998</v>
      </c>
      <c r="M746" s="118">
        <f>VLOOKUP($A746+ROUND((COLUMN()-2)/24,5),АТС!$A$41:$F$760,5)+VLOOKUP($A746+ROUND((COLUMN()-2)/24,5),'Расчет сбытовых надбавок'!$B$2281:'Расчет сбытовых надбавок'!$G$3024,3)</f>
        <v>312.23</v>
      </c>
      <c r="N746" s="118">
        <f>VLOOKUP($A746+ROUND((COLUMN()-2)/24,5),АТС!$A$41:$F$760,5)+VLOOKUP($A746+ROUND((COLUMN()-2)/24,5),'Расчет сбытовых надбавок'!$B$2281:'Расчет сбытовых надбавок'!$G$3024,3)</f>
        <v>281.55</v>
      </c>
      <c r="O746" s="118">
        <f>VLOOKUP($A746+ROUND((COLUMN()-2)/24,5),АТС!$A$41:$F$760,5)+VLOOKUP($A746+ROUND((COLUMN()-2)/24,5),'Расчет сбытовых надбавок'!$B$2281:'Расчет сбытовых надбавок'!$G$3024,3)</f>
        <v>285.3</v>
      </c>
      <c r="P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Q746" s="118">
        <f>VLOOKUP($A746+ROUND((COLUMN()-2)/24,5),АТС!$A$41:$F$760,5)+VLOOKUP($A746+ROUND((COLUMN()-2)/24,5),'Расчет сбытовых надбавок'!$B$2281:'Расчет сбытовых надбавок'!$G$3024,3)</f>
        <v>0.04</v>
      </c>
      <c r="R746" s="118">
        <f>VLOOKUP($A746+ROUND((COLUMN()-2)/24,5),АТС!$A$41:$F$760,5)+VLOOKUP($A746+ROUND((COLUMN()-2)/24,5),'Расчет сбытовых надбавок'!$B$2281:'Расчет сбытовых надбавок'!$G$3024,3)</f>
        <v>82.289999999999992</v>
      </c>
      <c r="S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T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U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V746" s="118">
        <f>VLOOKUP($A746+ROUND((COLUMN()-2)/24,5),АТС!$A$41:$F$760,5)+VLOOKUP($A746+ROUND((COLUMN()-2)/24,5),'Расчет сбытовых надбавок'!$B$2281:'Расчет сбытовых надбавок'!$G$3024,3)</f>
        <v>23.560000000000002</v>
      </c>
      <c r="W746" s="118">
        <f>VLOOKUP($A746+ROUND((COLUMN()-2)/24,5),АТС!$A$41:$F$760,5)+VLOOKUP($A746+ROUND((COLUMN()-2)/24,5),'Расчет сбытовых надбавок'!$B$2281:'Расчет сбытовых надбавок'!$G$3024,3)</f>
        <v>288.68</v>
      </c>
      <c r="X746" s="118">
        <f>VLOOKUP($A746+ROUND((COLUMN()-2)/24,5),АТС!$A$41:$F$760,5)+VLOOKUP($A746+ROUND((COLUMN()-2)/24,5),'Расчет сбытовых надбавок'!$B$2281:'Расчет сбытовых надбавок'!$G$3024,3)</f>
        <v>333.37</v>
      </c>
      <c r="Y746" s="118">
        <f>VLOOKUP($A746+ROUND((COLUMN()-2)/24,5),АТС!$A$41:$F$760,5)+VLOOKUP($A746+ROUND((COLUMN()-2)/24,5),'Расчет сбытовых надбавок'!$B$2281:'Расчет сбытовых надбавок'!$G$3024,3)</f>
        <v>365.41</v>
      </c>
    </row>
    <row r="747" spans="1:25" x14ac:dyDescent="0.2">
      <c r="A747" s="94">
        <f t="shared" si="20"/>
        <v>41597</v>
      </c>
      <c r="B747" s="118">
        <f>VLOOKUP($A747+ROUND((COLUMN()-2)/24,5),АТС!$A$41:$F$760,5)+VLOOKUP($A747+ROUND((COLUMN()-2)/24,5),'Расчет сбытовых надбавок'!$B$2281:'Расчет сбытовых надбавок'!$G$3024,3)</f>
        <v>201</v>
      </c>
      <c r="C747" s="118">
        <f>VLOOKUP($A747+ROUND((COLUMN()-2)/24,5),АТС!$A$41:$F$760,5)+VLOOKUP($A747+ROUND((COLUMN()-2)/24,5),'Расчет сбытовых надбавок'!$B$2281:'Расчет сбытовых надбавок'!$G$3024,3)</f>
        <v>146.04000000000002</v>
      </c>
      <c r="D747" s="118">
        <f>VLOOKUP($A747+ROUND((COLUMN()-2)/24,5),АТС!$A$41:$F$760,5)+VLOOKUP($A747+ROUND((COLUMN()-2)/24,5),'Расчет сбытовых надбавок'!$B$2281:'Расчет сбытовых надбавок'!$G$3024,3)</f>
        <v>88.820000000000007</v>
      </c>
      <c r="E747" s="118">
        <f>VLOOKUP($A747+ROUND((COLUMN()-2)/24,5),АТС!$A$41:$F$760,5)+VLOOKUP($A747+ROUND((COLUMN()-2)/24,5),'Расчет сбытовых надбавок'!$B$2281:'Расчет сбытовых надбавок'!$G$3024,3)</f>
        <v>40.409999999999997</v>
      </c>
      <c r="F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G747" s="118">
        <f>VLOOKUP($A747+ROUND((COLUMN()-2)/24,5),АТС!$A$41:$F$760,5)+VLOOKUP($A747+ROUND((COLUMN()-2)/24,5),'Расчет сбытовых надбавок'!$B$2281:'Расчет сбытовых надбавок'!$G$3024,3)</f>
        <v>112.07</v>
      </c>
      <c r="H747" s="118">
        <f>VLOOKUP($A747+ROUND((COLUMN()-2)/24,5),АТС!$A$41:$F$760,5)+VLOOKUP($A747+ROUND((COLUMN()-2)/24,5),'Расчет сбытовых надбавок'!$B$2281:'Расчет сбытовых надбавок'!$G$3024,3)</f>
        <v>163.32</v>
      </c>
      <c r="I747" s="118">
        <f>VLOOKUP($A747+ROUND((COLUMN()-2)/24,5),АТС!$A$41:$F$760,5)+VLOOKUP($A747+ROUND((COLUMN()-2)/24,5),'Расчет сбытовых надбавок'!$B$2281:'Расчет сбытовых надбавок'!$G$3024,3)</f>
        <v>333.83000000000004</v>
      </c>
      <c r="J747" s="118">
        <f>VLOOKUP($A747+ROUND((COLUMN()-2)/24,5),АТС!$A$41:$F$760,5)+VLOOKUP($A747+ROUND((COLUMN()-2)/24,5),'Расчет сбытовых надбавок'!$B$2281:'Расчет сбытовых надбавок'!$G$3024,3)</f>
        <v>173.74</v>
      </c>
      <c r="K747" s="118">
        <f>VLOOKUP($A747+ROUND((COLUMN()-2)/24,5),АТС!$A$41:$F$760,5)+VLOOKUP($A747+ROUND((COLUMN()-2)/24,5),'Расчет сбытовых надбавок'!$B$2281:'Расчет сбытовых надбавок'!$G$3024,3)</f>
        <v>172.89000000000001</v>
      </c>
      <c r="L747" s="118">
        <f>VLOOKUP($A747+ROUND((COLUMN()-2)/24,5),АТС!$A$41:$F$760,5)+VLOOKUP($A747+ROUND((COLUMN()-2)/24,5),'Расчет сбытовых надбавок'!$B$2281:'Расчет сбытовых надбавок'!$G$3024,3)</f>
        <v>191.78</v>
      </c>
      <c r="M747" s="118">
        <f>VLOOKUP($A747+ROUND((COLUMN()-2)/24,5),АТС!$A$41:$F$760,5)+VLOOKUP($A747+ROUND((COLUMN()-2)/24,5),'Расчет сбытовых надбавок'!$B$2281:'Расчет сбытовых надбавок'!$G$3024,3)</f>
        <v>245.39</v>
      </c>
      <c r="N747" s="118">
        <f>VLOOKUP($A747+ROUND((COLUMN()-2)/24,5),АТС!$A$41:$F$760,5)+VLOOKUP($A747+ROUND((COLUMN()-2)/24,5),'Расчет сбытовых надбавок'!$B$2281:'Расчет сбытовых надбавок'!$G$3024,3)</f>
        <v>90.75</v>
      </c>
      <c r="O747" s="118">
        <f>VLOOKUP($A747+ROUND((COLUMN()-2)/24,5),АТС!$A$41:$F$760,5)+VLOOKUP($A747+ROUND((COLUMN()-2)/24,5),'Расчет сбытовых надбавок'!$B$2281:'Расчет сбытовых надбавок'!$G$3024,3)</f>
        <v>104.57</v>
      </c>
      <c r="P747" s="118">
        <f>VLOOKUP($A747+ROUND((COLUMN()-2)/24,5),АТС!$A$41:$F$760,5)+VLOOKUP($A747+ROUND((COLUMN()-2)/24,5),'Расчет сбытовых надбавок'!$B$2281:'Расчет сбытовых надбавок'!$G$3024,3)</f>
        <v>151.65</v>
      </c>
      <c r="Q747" s="118">
        <f>VLOOKUP($A747+ROUND((COLUMN()-2)/24,5),АТС!$A$41:$F$760,5)+VLOOKUP($A747+ROUND((COLUMN()-2)/24,5),'Расчет сбытовых надбавок'!$B$2281:'Расчет сбытовых надбавок'!$G$3024,3)</f>
        <v>257.17</v>
      </c>
      <c r="R747" s="118">
        <f>VLOOKUP($A747+ROUND((COLUMN()-2)/24,5),АТС!$A$41:$F$760,5)+VLOOKUP($A747+ROUND((COLUMN()-2)/24,5),'Расчет сбытовых надбавок'!$B$2281:'Расчет сбытовых надбавок'!$G$3024,3)</f>
        <v>227.13</v>
      </c>
      <c r="S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T747" s="118">
        <f>VLOOKUP($A747+ROUND((COLUMN()-2)/24,5),АТС!$A$41:$F$760,5)+VLOOKUP($A747+ROUND((COLUMN()-2)/24,5),'Расчет сбытовых надбавок'!$B$2281:'Расчет сбытовых надбавок'!$G$3024,3)</f>
        <v>91.18</v>
      </c>
      <c r="U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V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W747" s="118">
        <f>VLOOKUP($A747+ROUND((COLUMN()-2)/24,5),АТС!$A$41:$F$760,5)+VLOOKUP($A747+ROUND((COLUMN()-2)/24,5),'Расчет сбытовых надбавок'!$B$2281:'Расчет сбытовых надбавок'!$G$3024,3)</f>
        <v>146.62</v>
      </c>
      <c r="X747" s="118">
        <f>VLOOKUP($A747+ROUND((COLUMN()-2)/24,5),АТС!$A$41:$F$760,5)+VLOOKUP($A747+ROUND((COLUMN()-2)/24,5),'Расчет сбытовых надбавок'!$B$2281:'Расчет сбытовых надбавок'!$G$3024,3)</f>
        <v>4.79</v>
      </c>
      <c r="Y747" s="118">
        <f>VLOOKUP($A747+ROUND((COLUMN()-2)/24,5),АТС!$A$41:$F$760,5)+VLOOKUP($A747+ROUND((COLUMN()-2)/24,5),'Расчет сбытовых надбавок'!$B$2281:'Расчет сбытовых надбавок'!$G$3024,3)</f>
        <v>0</v>
      </c>
    </row>
    <row r="748" spans="1:25" x14ac:dyDescent="0.2">
      <c r="A748" s="94">
        <f t="shared" si="20"/>
        <v>41598</v>
      </c>
      <c r="B748" s="118">
        <f>VLOOKUP($A748+ROUND((COLUMN()-2)/24,5),АТС!$A$41:$F$760,5)+VLOOKUP($A748+ROUND((COLUMN()-2)/24,5),'Расчет сбытовых надбавок'!$B$2281:'Расчет сбытовых надбавок'!$G$3024,3)</f>
        <v>191.26000000000002</v>
      </c>
      <c r="C748" s="118">
        <f>VLOOKUP($A748+ROUND((COLUMN()-2)/24,5),АТС!$A$41:$F$760,5)+VLOOKUP($A748+ROUND((COLUMN()-2)/24,5),'Расчет сбытовых надбавок'!$B$2281:'Расчет сбытовых надбавок'!$G$3024,3)</f>
        <v>49.01</v>
      </c>
      <c r="D748" s="118">
        <f>VLOOKUP($A748+ROUND((COLUMN()-2)/24,5),АТС!$A$41:$F$760,5)+VLOOKUP($A748+ROUND((COLUMN()-2)/24,5),'Расчет сбытовых надбавок'!$B$2281:'Расчет сбытовых надбавок'!$G$3024,3)</f>
        <v>31.11</v>
      </c>
      <c r="E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F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G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H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I748" s="118">
        <f>VLOOKUP($A748+ROUND((COLUMN()-2)/24,5),АТС!$A$41:$F$760,5)+VLOOKUP($A748+ROUND((COLUMN()-2)/24,5),'Расчет сбытовых надбавок'!$B$2281:'Расчет сбытовых надбавок'!$G$3024,3)</f>
        <v>267.62</v>
      </c>
      <c r="J748" s="118">
        <f>VLOOKUP($A748+ROUND((COLUMN()-2)/24,5),АТС!$A$41:$F$760,5)+VLOOKUP($A748+ROUND((COLUMN()-2)/24,5),'Расчет сбытовых надбавок'!$B$2281:'Расчет сбытовых надбавок'!$G$3024,3)</f>
        <v>362.27</v>
      </c>
      <c r="K748" s="118">
        <f>VLOOKUP($A748+ROUND((COLUMN()-2)/24,5),АТС!$A$41:$F$760,5)+VLOOKUP($A748+ROUND((COLUMN()-2)/24,5),'Расчет сбытовых надбавок'!$B$2281:'Расчет сбытовых надбавок'!$G$3024,3)</f>
        <v>318.52</v>
      </c>
      <c r="L748" s="118">
        <f>VLOOKUP($A748+ROUND((COLUMN()-2)/24,5),АТС!$A$41:$F$760,5)+VLOOKUP($A748+ROUND((COLUMN()-2)/24,5),'Расчет сбытовых надбавок'!$B$2281:'Расчет сбытовых надбавок'!$G$3024,3)</f>
        <v>353.90999999999997</v>
      </c>
      <c r="M748" s="118">
        <f>VLOOKUP($A748+ROUND((COLUMN()-2)/24,5),АТС!$A$41:$F$760,5)+VLOOKUP($A748+ROUND((COLUMN()-2)/24,5),'Расчет сбытовых надбавок'!$B$2281:'Расчет сбытовых надбавок'!$G$3024,3)</f>
        <v>356.34000000000003</v>
      </c>
      <c r="N748" s="118">
        <f>VLOOKUP($A748+ROUND((COLUMN()-2)/24,5),АТС!$A$41:$F$760,5)+VLOOKUP($A748+ROUND((COLUMN()-2)/24,5),'Расчет сбытовых надбавок'!$B$2281:'Расчет сбытовых надбавок'!$G$3024,3)</f>
        <v>231.28000000000003</v>
      </c>
      <c r="O748" s="118">
        <f>VLOOKUP($A748+ROUND((COLUMN()-2)/24,5),АТС!$A$41:$F$760,5)+VLOOKUP($A748+ROUND((COLUMN()-2)/24,5),'Расчет сбытовых надбавок'!$B$2281:'Расчет сбытовых надбавок'!$G$3024,3)</f>
        <v>81.22999999999999</v>
      </c>
      <c r="P748" s="118">
        <f>VLOOKUP($A748+ROUND((COLUMN()-2)/24,5),АТС!$A$41:$F$760,5)+VLOOKUP($A748+ROUND((COLUMN()-2)/24,5),'Расчет сбытовых надбавок'!$B$2281:'Расчет сбытовых надбавок'!$G$3024,3)</f>
        <v>117.55</v>
      </c>
      <c r="Q748" s="118">
        <f>VLOOKUP($A748+ROUND((COLUMN()-2)/24,5),АТС!$A$41:$F$760,5)+VLOOKUP($A748+ROUND((COLUMN()-2)/24,5),'Расчет сбытовых надбавок'!$B$2281:'Расчет сбытовых надбавок'!$G$3024,3)</f>
        <v>97.410000000000011</v>
      </c>
      <c r="R748" s="118">
        <f>VLOOKUP($A748+ROUND((COLUMN()-2)/24,5),АТС!$A$41:$F$760,5)+VLOOKUP($A748+ROUND((COLUMN()-2)/24,5),'Расчет сбытовых надбавок'!$B$2281:'Расчет сбытовых надбавок'!$G$3024,3)</f>
        <v>223.42</v>
      </c>
      <c r="S748" s="118">
        <f>VLOOKUP($A748+ROUND((COLUMN()-2)/24,5),АТС!$A$41:$F$760,5)+VLOOKUP($A748+ROUND((COLUMN()-2)/24,5),'Расчет сбытовых надбавок'!$B$2281:'Расчет сбытовых надбавок'!$G$3024,3)</f>
        <v>25.84</v>
      </c>
      <c r="T748" s="118">
        <f>VLOOKUP($A748+ROUND((COLUMN()-2)/24,5),АТС!$A$41:$F$760,5)+VLOOKUP($A748+ROUND((COLUMN()-2)/24,5),'Расчет сбытовых надбавок'!$B$2281:'Расчет сбытовых надбавок'!$G$3024,3)</f>
        <v>200.34</v>
      </c>
      <c r="U748" s="118">
        <f>VLOOKUP($A748+ROUND((COLUMN()-2)/24,5),АТС!$A$41:$F$760,5)+VLOOKUP($A748+ROUND((COLUMN()-2)/24,5),'Расчет сбытовых надбавок'!$B$2281:'Расчет сбытовых надбавок'!$G$3024,3)</f>
        <v>150.97</v>
      </c>
      <c r="V748" s="118">
        <f>VLOOKUP($A748+ROUND((COLUMN()-2)/24,5),АТС!$A$41:$F$760,5)+VLOOKUP($A748+ROUND((COLUMN()-2)/24,5),'Расчет сбытовых надбавок'!$B$2281:'Расчет сбытовых надбавок'!$G$3024,3)</f>
        <v>300.25</v>
      </c>
      <c r="W748" s="118">
        <f>VLOOKUP($A748+ROUND((COLUMN()-2)/24,5),АТС!$A$41:$F$760,5)+VLOOKUP($A748+ROUND((COLUMN()-2)/24,5),'Расчет сбытовых надбавок'!$B$2281:'Расчет сбытовых надбавок'!$G$3024,3)</f>
        <v>734.41</v>
      </c>
      <c r="X748" s="118">
        <f>VLOOKUP($A748+ROUND((COLUMN()-2)/24,5),АТС!$A$41:$F$760,5)+VLOOKUP($A748+ROUND((COLUMN()-2)/24,5),'Расчет сбытовых надбавок'!$B$2281:'Расчет сбытовых надбавок'!$G$3024,3)</f>
        <v>103.72</v>
      </c>
      <c r="Y748" s="118">
        <f>VLOOKUP($A748+ROUND((COLUMN()-2)/24,5),АТС!$A$41:$F$760,5)+VLOOKUP($A748+ROUND((COLUMN()-2)/24,5),'Расчет сбытовых надбавок'!$B$2281:'Расчет сбытовых надбавок'!$G$3024,3)</f>
        <v>651.54999999999995</v>
      </c>
    </row>
    <row r="749" spans="1:25" x14ac:dyDescent="0.2">
      <c r="A749" s="94">
        <f t="shared" si="20"/>
        <v>41599</v>
      </c>
      <c r="B749" s="118">
        <f>VLOOKUP($A749+ROUND((COLUMN()-2)/24,5),АТС!$A$41:$F$760,5)+VLOOKUP($A749+ROUND((COLUMN()-2)/24,5),'Расчет сбытовых надбавок'!$B$2281:'Расчет сбытовых надбавок'!$G$3024,3)</f>
        <v>409.33</v>
      </c>
      <c r="C749" s="118">
        <f>VLOOKUP($A749+ROUND((COLUMN()-2)/24,5),АТС!$A$41:$F$760,5)+VLOOKUP($A749+ROUND((COLUMN()-2)/24,5),'Расчет сбытовых надбавок'!$B$2281:'Расчет сбытовых надбавок'!$G$3024,3)</f>
        <v>394.9</v>
      </c>
      <c r="D749" s="118">
        <f>VLOOKUP($A749+ROUND((COLUMN()-2)/24,5),АТС!$A$41:$F$760,5)+VLOOKUP($A749+ROUND((COLUMN()-2)/24,5),'Расчет сбытовых надбавок'!$B$2281:'Расчет сбытовых надбавок'!$G$3024,3)</f>
        <v>207.35999999999999</v>
      </c>
      <c r="E749" s="118">
        <f>VLOOKUP($A749+ROUND((COLUMN()-2)/24,5),АТС!$A$41:$F$760,5)+VLOOKUP($A749+ROUND((COLUMN()-2)/24,5),'Расчет сбытовых надбавок'!$B$2281:'Расчет сбытовых надбавок'!$G$3024,3)</f>
        <v>118.37</v>
      </c>
      <c r="F749" s="118">
        <f>VLOOKUP($A749+ROUND((COLUMN()-2)/24,5),АТС!$A$41:$F$760,5)+VLOOKUP($A749+ROUND((COLUMN()-2)/24,5),'Расчет сбытовых надбавок'!$B$2281:'Расчет сбытовых надбавок'!$G$3024,3)</f>
        <v>31.76</v>
      </c>
      <c r="G749" s="118">
        <f>VLOOKUP($A749+ROUND((COLUMN()-2)/24,5),АТС!$A$41:$F$760,5)+VLOOKUP($A749+ROUND((COLUMN()-2)/24,5),'Расчет сбытовых надбавок'!$B$2281:'Расчет сбытовых надбавок'!$G$3024,3)</f>
        <v>59.28</v>
      </c>
      <c r="H749" s="118">
        <f>VLOOKUP($A749+ROUND((COLUMN()-2)/24,5),АТС!$A$41:$F$760,5)+VLOOKUP($A749+ROUND((COLUMN()-2)/24,5),'Расчет сбытовых надбавок'!$B$2281:'Расчет сбытовых надбавок'!$G$3024,3)</f>
        <v>55.43</v>
      </c>
      <c r="I749" s="118">
        <f>VLOOKUP($A749+ROUND((COLUMN()-2)/24,5),АТС!$A$41:$F$760,5)+VLOOKUP($A749+ROUND((COLUMN()-2)/24,5),'Расчет сбытовых надбавок'!$B$2281:'Расчет сбытовых надбавок'!$G$3024,3)</f>
        <v>355.22</v>
      </c>
      <c r="J749" s="118">
        <f>VLOOKUP($A749+ROUND((COLUMN()-2)/24,5),АТС!$A$41:$F$760,5)+VLOOKUP($A749+ROUND((COLUMN()-2)/24,5),'Расчет сбытовых надбавок'!$B$2281:'Расчет сбытовых надбавок'!$G$3024,3)</f>
        <v>412.70000000000005</v>
      </c>
      <c r="K749" s="118">
        <f>VLOOKUP($A749+ROUND((COLUMN()-2)/24,5),АТС!$A$41:$F$760,5)+VLOOKUP($A749+ROUND((COLUMN()-2)/24,5),'Расчет сбытовых надбавок'!$B$2281:'Расчет сбытовых надбавок'!$G$3024,3)</f>
        <v>419.97</v>
      </c>
      <c r="L749" s="118">
        <f>VLOOKUP($A749+ROUND((COLUMN()-2)/24,5),АТС!$A$41:$F$760,5)+VLOOKUP($A749+ROUND((COLUMN()-2)/24,5),'Расчет сбытовых надбавок'!$B$2281:'Расчет сбытовых надбавок'!$G$3024,3)</f>
        <v>428.11</v>
      </c>
      <c r="M749" s="118">
        <f>VLOOKUP($A749+ROUND((COLUMN()-2)/24,5),АТС!$A$41:$F$760,5)+VLOOKUP($A749+ROUND((COLUMN()-2)/24,5),'Расчет сбытовых надбавок'!$B$2281:'Расчет сбытовых надбавок'!$G$3024,3)</f>
        <v>436.65</v>
      </c>
      <c r="N749" s="118">
        <f>VLOOKUP($A749+ROUND((COLUMN()-2)/24,5),АТС!$A$41:$F$760,5)+VLOOKUP($A749+ROUND((COLUMN()-2)/24,5),'Расчет сбытовых надбавок'!$B$2281:'Расчет сбытовых надбавок'!$G$3024,3)</f>
        <v>307.46999999999997</v>
      </c>
      <c r="O749" s="118">
        <f>VLOOKUP($A749+ROUND((COLUMN()-2)/24,5),АТС!$A$41:$F$760,5)+VLOOKUP($A749+ROUND((COLUMN()-2)/24,5),'Расчет сбытовых надбавок'!$B$2281:'Расчет сбытовых надбавок'!$G$3024,3)</f>
        <v>203.76000000000002</v>
      </c>
      <c r="P749" s="118">
        <f>VLOOKUP($A749+ROUND((COLUMN()-2)/24,5),АТС!$A$41:$F$760,5)+VLOOKUP($A749+ROUND((COLUMN()-2)/24,5),'Расчет сбытовых надбавок'!$B$2281:'Расчет сбытовых надбавок'!$G$3024,3)</f>
        <v>377.09000000000003</v>
      </c>
      <c r="Q749" s="118">
        <f>VLOOKUP($A749+ROUND((COLUMN()-2)/24,5),АТС!$A$41:$F$760,5)+VLOOKUP($A749+ROUND((COLUMN()-2)/24,5),'Расчет сбытовых надбавок'!$B$2281:'Расчет сбытовых надбавок'!$G$3024,3)</f>
        <v>364.99</v>
      </c>
      <c r="R749" s="118">
        <f>VLOOKUP($A749+ROUND((COLUMN()-2)/24,5),АТС!$A$41:$F$760,5)+VLOOKUP($A749+ROUND((COLUMN()-2)/24,5),'Расчет сбытовых надбавок'!$B$2281:'Расчет сбытовых надбавок'!$G$3024,3)</f>
        <v>360.32</v>
      </c>
      <c r="S749" s="118">
        <f>VLOOKUP($A749+ROUND((COLUMN()-2)/24,5),АТС!$A$41:$F$760,5)+VLOOKUP($A749+ROUND((COLUMN()-2)/24,5),'Расчет сбытовых надбавок'!$B$2281:'Расчет сбытовых надбавок'!$G$3024,3)</f>
        <v>157.47999999999999</v>
      </c>
      <c r="T749" s="118">
        <f>VLOOKUP($A749+ROUND((COLUMN()-2)/24,5),АТС!$A$41:$F$760,5)+VLOOKUP($A749+ROUND((COLUMN()-2)/24,5),'Расчет сбытовых надбавок'!$B$2281:'Расчет сбытовых надбавок'!$G$3024,3)</f>
        <v>102.03</v>
      </c>
      <c r="U749" s="118">
        <f>VLOOKUP($A749+ROUND((COLUMN()-2)/24,5),АТС!$A$41:$F$760,5)+VLOOKUP($A749+ROUND((COLUMN()-2)/24,5),'Расчет сбытовых надбавок'!$B$2281:'Расчет сбытовых надбавок'!$G$3024,3)</f>
        <v>280.68</v>
      </c>
      <c r="V749" s="118">
        <f>VLOOKUP($A749+ROUND((COLUMN()-2)/24,5),АТС!$A$41:$F$760,5)+VLOOKUP($A749+ROUND((COLUMN()-2)/24,5),'Расчет сбытовых надбавок'!$B$2281:'Расчет сбытовых надбавок'!$G$3024,3)</f>
        <v>428.86</v>
      </c>
      <c r="W749" s="118">
        <f>VLOOKUP($A749+ROUND((COLUMN()-2)/24,5),АТС!$A$41:$F$760,5)+VLOOKUP($A749+ROUND((COLUMN()-2)/24,5),'Расчет сбытовых надбавок'!$B$2281:'Расчет сбытовых надбавок'!$G$3024,3)</f>
        <v>280.31</v>
      </c>
      <c r="X749" s="118">
        <f>VLOOKUP($A749+ROUND((COLUMN()-2)/24,5),АТС!$A$41:$F$760,5)+VLOOKUP($A749+ROUND((COLUMN()-2)/24,5),'Расчет сбытовых надбавок'!$B$2281:'Расчет сбытовых надбавок'!$G$3024,3)</f>
        <v>611.93999999999994</v>
      </c>
      <c r="Y749" s="118">
        <f>VLOOKUP($A749+ROUND((COLUMN()-2)/24,5),АТС!$A$41:$F$760,5)+VLOOKUP($A749+ROUND((COLUMN()-2)/24,5),'Расчет сбытовых надбавок'!$B$2281:'Расчет сбытовых надбавок'!$G$3024,3)</f>
        <v>713.58</v>
      </c>
    </row>
    <row r="750" spans="1:25" x14ac:dyDescent="0.2">
      <c r="A750" s="94">
        <f t="shared" si="20"/>
        <v>41600</v>
      </c>
      <c r="B750" s="118">
        <f>VLOOKUP($A750+ROUND((COLUMN()-2)/24,5),АТС!$A$41:$F$760,5)+VLOOKUP($A750+ROUND((COLUMN()-2)/24,5),'Расчет сбытовых надбавок'!$B$2281:'Расчет сбытовых надбавок'!$G$3024,3)</f>
        <v>301.71000000000004</v>
      </c>
      <c r="C750" s="118">
        <f>VLOOKUP($A750+ROUND((COLUMN()-2)/24,5),АТС!$A$41:$F$760,5)+VLOOKUP($A750+ROUND((COLUMN()-2)/24,5),'Расчет сбытовых надбавок'!$B$2281:'Расчет сбытовых надбавок'!$G$3024,3)</f>
        <v>209.76</v>
      </c>
      <c r="D750" s="118">
        <f>VLOOKUP($A750+ROUND((COLUMN()-2)/24,5),АТС!$A$41:$F$760,5)+VLOOKUP($A750+ROUND((COLUMN()-2)/24,5),'Расчет сбытовых надбавок'!$B$2281:'Расчет сбытовых надбавок'!$G$3024,3)</f>
        <v>387.69</v>
      </c>
      <c r="E750" s="118">
        <f>VLOOKUP($A750+ROUND((COLUMN()-2)/24,5),АТС!$A$41:$F$760,5)+VLOOKUP($A750+ROUND((COLUMN()-2)/24,5),'Расчет сбытовых надбавок'!$B$2281:'Расчет сбытовых надбавок'!$G$3024,3)</f>
        <v>409.98</v>
      </c>
      <c r="F750" s="118">
        <f>VLOOKUP($A750+ROUND((COLUMN()-2)/24,5),АТС!$A$41:$F$760,5)+VLOOKUP($A750+ROUND((COLUMN()-2)/24,5),'Расчет сбытовых надбавок'!$B$2281:'Расчет сбытовых надбавок'!$G$3024,3)</f>
        <v>66.540000000000006</v>
      </c>
      <c r="G750" s="118">
        <f>VLOOKUP($A750+ROUND((COLUMN()-2)/24,5),АТС!$A$41:$F$760,5)+VLOOKUP($A750+ROUND((COLUMN()-2)/24,5),'Расчет сбытовых надбавок'!$B$2281:'Расчет сбытовых надбавок'!$G$3024,3)</f>
        <v>69.349999999999994</v>
      </c>
      <c r="H750" s="118">
        <f>VLOOKUP($A750+ROUND((COLUMN()-2)/24,5),АТС!$A$41:$F$760,5)+VLOOKUP($A750+ROUND((COLUMN()-2)/24,5),'Расчет сбытовых надбавок'!$B$2281:'Расчет сбытовых надбавок'!$G$3024,3)</f>
        <v>0</v>
      </c>
      <c r="I750" s="118">
        <f>VLOOKUP($A750+ROUND((COLUMN()-2)/24,5),АТС!$A$41:$F$760,5)+VLOOKUP($A750+ROUND((COLUMN()-2)/24,5),'Расчет сбытовых надбавок'!$B$2281:'Расчет сбытовых надбавок'!$G$3024,3)</f>
        <v>126.77</v>
      </c>
      <c r="J750" s="118">
        <f>VLOOKUP($A750+ROUND((COLUMN()-2)/24,5),АТС!$A$41:$F$760,5)+VLOOKUP($A750+ROUND((COLUMN()-2)/24,5),'Расчет сбытовых надбавок'!$B$2281:'Расчет сбытовых надбавок'!$G$3024,3)</f>
        <v>72.099999999999994</v>
      </c>
      <c r="K750" s="118">
        <f>VLOOKUP($A750+ROUND((COLUMN()-2)/24,5),АТС!$A$41:$F$760,5)+VLOOKUP($A750+ROUND((COLUMN()-2)/24,5),'Расчет сбытовых надбавок'!$B$2281:'Расчет сбытовых надбавок'!$G$3024,3)</f>
        <v>250.09</v>
      </c>
      <c r="L750" s="118">
        <f>VLOOKUP($A750+ROUND((COLUMN()-2)/24,5),АТС!$A$41:$F$760,5)+VLOOKUP($A750+ROUND((COLUMN()-2)/24,5),'Расчет сбытовых надбавок'!$B$2281:'Расчет сбытовых надбавок'!$G$3024,3)</f>
        <v>484.55999999999995</v>
      </c>
      <c r="M750" s="118">
        <f>VLOOKUP($A750+ROUND((COLUMN()-2)/24,5),АТС!$A$41:$F$760,5)+VLOOKUP($A750+ROUND((COLUMN()-2)/24,5),'Расчет сбытовых надбавок'!$B$2281:'Расчет сбытовых надбавок'!$G$3024,3)</f>
        <v>467.14</v>
      </c>
      <c r="N750" s="118">
        <f>VLOOKUP($A750+ROUND((COLUMN()-2)/24,5),АТС!$A$41:$F$760,5)+VLOOKUP($A750+ROUND((COLUMN()-2)/24,5),'Расчет сбытовых надбавок'!$B$2281:'Расчет сбытовых надбавок'!$G$3024,3)</f>
        <v>293.64</v>
      </c>
      <c r="O750" s="118">
        <f>VLOOKUP($A750+ROUND((COLUMN()-2)/24,5),АТС!$A$41:$F$760,5)+VLOOKUP($A750+ROUND((COLUMN()-2)/24,5),'Расчет сбытовых надбавок'!$B$2281:'Расчет сбытовых надбавок'!$G$3024,3)</f>
        <v>125.97</v>
      </c>
      <c r="P750" s="118">
        <f>VLOOKUP($A750+ROUND((COLUMN()-2)/24,5),АТС!$A$41:$F$760,5)+VLOOKUP($A750+ROUND((COLUMN()-2)/24,5),'Расчет сбытовых надбавок'!$B$2281:'Расчет сбытовых надбавок'!$G$3024,3)</f>
        <v>229.72</v>
      </c>
      <c r="Q750" s="118">
        <f>VLOOKUP($A750+ROUND((COLUMN()-2)/24,5),АТС!$A$41:$F$760,5)+VLOOKUP($A750+ROUND((COLUMN()-2)/24,5),'Расчет сбытовых надбавок'!$B$2281:'Расчет сбытовых надбавок'!$G$3024,3)</f>
        <v>228.62</v>
      </c>
      <c r="R750" s="118">
        <f>VLOOKUP($A750+ROUND((COLUMN()-2)/24,5),АТС!$A$41:$F$760,5)+VLOOKUP($A750+ROUND((COLUMN()-2)/24,5),'Расчет сбытовых надбавок'!$B$2281:'Расчет сбытовых надбавок'!$G$3024,3)</f>
        <v>268.38</v>
      </c>
      <c r="S750" s="118">
        <f>VLOOKUP($A750+ROUND((COLUMN()-2)/24,5),АТС!$A$41:$F$760,5)+VLOOKUP($A750+ROUND((COLUMN()-2)/24,5),'Расчет сбытовых надбавок'!$B$2281:'Расчет сбытовых надбавок'!$G$3024,3)</f>
        <v>150.30000000000001</v>
      </c>
      <c r="T750" s="118">
        <f>VLOOKUP($A750+ROUND((COLUMN()-2)/24,5),АТС!$A$41:$F$760,5)+VLOOKUP($A750+ROUND((COLUMN()-2)/24,5),'Расчет сбытовых надбавок'!$B$2281:'Расчет сбытовых надбавок'!$G$3024,3)</f>
        <v>181.75</v>
      </c>
      <c r="U750" s="118">
        <f>VLOOKUP($A750+ROUND((COLUMN()-2)/24,5),АТС!$A$41:$F$760,5)+VLOOKUP($A750+ROUND((COLUMN()-2)/24,5),'Расчет сбытовых надбавок'!$B$2281:'Расчет сбытовых надбавок'!$G$3024,3)</f>
        <v>385.47</v>
      </c>
      <c r="V750" s="118">
        <f>VLOOKUP($A750+ROUND((COLUMN()-2)/24,5),АТС!$A$41:$F$760,5)+VLOOKUP($A750+ROUND((COLUMN()-2)/24,5),'Расчет сбытовых надбавок'!$B$2281:'Расчет сбытовых надбавок'!$G$3024,3)</f>
        <v>609.37</v>
      </c>
      <c r="W750" s="118">
        <f>VLOOKUP($A750+ROUND((COLUMN()-2)/24,5),АТС!$A$41:$F$760,5)+VLOOKUP($A750+ROUND((COLUMN()-2)/24,5),'Расчет сбытовых надбавок'!$B$2281:'Расчет сбытовых надбавок'!$G$3024,3)</f>
        <v>818.54000000000008</v>
      </c>
      <c r="X750" s="118">
        <f>VLOOKUP($A750+ROUND((COLUMN()-2)/24,5),АТС!$A$41:$F$760,5)+VLOOKUP($A750+ROUND((COLUMN()-2)/24,5),'Расчет сбытовых надбавок'!$B$2281:'Расчет сбытовых надбавок'!$G$3024,3)</f>
        <v>622.97</v>
      </c>
      <c r="Y750" s="118">
        <f>VLOOKUP($A750+ROUND((COLUMN()-2)/24,5),АТС!$A$41:$F$760,5)+VLOOKUP($A750+ROUND((COLUMN()-2)/24,5),'Расчет сбытовых надбавок'!$B$2281:'Расчет сбытовых надбавок'!$G$3024,3)</f>
        <v>1860.26</v>
      </c>
    </row>
    <row r="751" spans="1:25" x14ac:dyDescent="0.2">
      <c r="A751" s="94">
        <f t="shared" si="20"/>
        <v>41601</v>
      </c>
      <c r="B751" s="118">
        <f>VLOOKUP($A751+ROUND((COLUMN()-2)/24,5),АТС!$A$41:$F$760,5)+VLOOKUP($A751+ROUND((COLUMN()-2)/24,5),'Расчет сбытовых надбавок'!$B$2281:'Расчет сбытовых надбавок'!$G$3024,3)</f>
        <v>176.88</v>
      </c>
      <c r="C751" s="118">
        <f>VLOOKUP($A751+ROUND((COLUMN()-2)/24,5),АТС!$A$41:$F$760,5)+VLOOKUP($A751+ROUND((COLUMN()-2)/24,5),'Расчет сбытовых надбавок'!$B$2281:'Расчет сбытовых надбавок'!$G$3024,3)</f>
        <v>105.81</v>
      </c>
      <c r="D751" s="118">
        <f>VLOOKUP($A751+ROUND((COLUMN()-2)/24,5),АТС!$A$41:$F$760,5)+VLOOKUP($A751+ROUND((COLUMN()-2)/24,5),'Расчет сбытовых надбавок'!$B$2281:'Расчет сбытовых надбавок'!$G$3024,3)</f>
        <v>107.27000000000001</v>
      </c>
      <c r="E751" s="118">
        <f>VLOOKUP($A751+ROUND((COLUMN()-2)/24,5),АТС!$A$41:$F$760,5)+VLOOKUP($A751+ROUND((COLUMN()-2)/24,5),'Расчет сбытовых надбавок'!$B$2281:'Расчет сбытовых надбавок'!$G$3024,3)</f>
        <v>118.62</v>
      </c>
      <c r="F751" s="118">
        <f>VLOOKUP($A751+ROUND((COLUMN()-2)/24,5),АТС!$A$41:$F$760,5)+VLOOKUP($A751+ROUND((COLUMN()-2)/24,5),'Расчет сбытовых надбавок'!$B$2281:'Расчет сбытовых надбавок'!$G$3024,3)</f>
        <v>29.46</v>
      </c>
      <c r="G751" s="118">
        <f>VLOOKUP($A751+ROUND((COLUMN()-2)/24,5),АТС!$A$41:$F$760,5)+VLOOKUP($A751+ROUND((COLUMN()-2)/24,5),'Расчет сбытовых надбавок'!$B$2281:'Расчет сбытовых надбавок'!$G$3024,3)</f>
        <v>4.9399999999999995</v>
      </c>
      <c r="H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VLOOKUP($A751+ROUND((COLUMN()-2)/24,5),АТС!$A$41:$F$760,5)+VLOOKUP($A751+ROUND((COLUMN()-2)/24,5),'Расчет сбытовых надбавок'!$B$2281:'Расчет сбытовых надбавок'!$G$3024,3)</f>
        <v>51.38</v>
      </c>
      <c r="K751" s="118">
        <f>VLOOKUP($A751+ROUND((COLUMN()-2)/24,5),АТС!$A$41:$F$760,5)+VLOOKUP($A751+ROUND((COLUMN()-2)/24,5),'Расчет сбытовых надбавок'!$B$2281:'Расчет сбытовых надбавок'!$G$3024,3)</f>
        <v>143.71</v>
      </c>
      <c r="L751" s="118">
        <f>VLOOKUP($A751+ROUND((COLUMN()-2)/24,5),АТС!$A$41:$F$760,5)+VLOOKUP($A751+ROUND((COLUMN()-2)/24,5),'Расчет сбытовых надбавок'!$B$2281:'Расчет сбытовых надбавок'!$G$3024,3)</f>
        <v>331.16</v>
      </c>
      <c r="M751" s="118">
        <f>VLOOKUP($A751+ROUND((COLUMN()-2)/24,5),АТС!$A$41:$F$760,5)+VLOOKUP($A751+ROUND((COLUMN()-2)/24,5),'Расчет сбытовых надбавок'!$B$2281:'Расчет сбытовых надбавок'!$G$3024,3)</f>
        <v>375.24</v>
      </c>
      <c r="N751" s="118">
        <f>VLOOKUP($A751+ROUND((COLUMN()-2)/24,5),АТС!$A$41:$F$760,5)+VLOOKUP($A751+ROUND((COLUMN()-2)/24,5),'Расчет сбытовых надбавок'!$B$2281:'Расчет сбытовых надбавок'!$G$3024,3)</f>
        <v>22.700000000000003</v>
      </c>
      <c r="O751" s="118">
        <f>VLOOKUP($A751+ROUND((COLUMN()-2)/24,5),АТС!$A$41:$F$760,5)+VLOOKUP($A751+ROUND((COLUMN()-2)/24,5),'Расчет сбытовых надбавок'!$B$2281:'Расчет сбытовых надбавок'!$G$3024,3)</f>
        <v>98.9</v>
      </c>
      <c r="P751" s="118">
        <f>VLOOKUP($A751+ROUND((COLUMN()-2)/24,5),АТС!$A$41:$F$760,5)+VLOOKUP($A751+ROUND((COLUMN()-2)/24,5),'Расчет сбытовых надбавок'!$B$2281:'Расчет сбытовых надбавок'!$G$3024,3)</f>
        <v>144.49</v>
      </c>
      <c r="Q751" s="118">
        <f>VLOOKUP($A751+ROUND((COLUMN()-2)/24,5),АТС!$A$41:$F$760,5)+VLOOKUP($A751+ROUND((COLUMN()-2)/24,5),'Расчет сбытовых надбавок'!$B$2281:'Расчет сбытовых надбавок'!$G$3024,3)</f>
        <v>102.15</v>
      </c>
      <c r="R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S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T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U751" s="118">
        <f>VLOOKUP($A751+ROUND((COLUMN()-2)/24,5),АТС!$A$41:$F$760,5)+VLOOKUP($A751+ROUND((COLUMN()-2)/24,5),'Расчет сбытовых надбавок'!$B$2281:'Расчет сбытовых надбавок'!$G$3024,3)</f>
        <v>45.79</v>
      </c>
      <c r="V751" s="118">
        <f>VLOOKUP($A751+ROUND((COLUMN()-2)/24,5),АТС!$A$41:$F$760,5)+VLOOKUP($A751+ROUND((COLUMN()-2)/24,5),'Расчет сбытовых надбавок'!$B$2281:'Расчет сбытовых надбавок'!$G$3024,3)</f>
        <v>129.34</v>
      </c>
      <c r="W751" s="118">
        <f>VLOOKUP($A751+ROUND((COLUMN()-2)/24,5),АТС!$A$41:$F$760,5)+VLOOKUP($A751+ROUND((COLUMN()-2)/24,5),'Расчет сбытовых надбавок'!$B$2281:'Расчет сбытовых надбавок'!$G$3024,3)</f>
        <v>151.51</v>
      </c>
      <c r="X751" s="118">
        <f>VLOOKUP($A751+ROUND((COLUMN()-2)/24,5),АТС!$A$41:$F$760,5)+VLOOKUP($A751+ROUND((COLUMN()-2)/24,5),'Расчет сбытовых надбавок'!$B$2281:'Расчет сбытовых надбавок'!$G$3024,3)</f>
        <v>89.16</v>
      </c>
      <c r="Y751" s="118">
        <f>VLOOKUP($A751+ROUND((COLUMN()-2)/24,5),АТС!$A$41:$F$760,5)+VLOOKUP($A751+ROUND((COLUMN()-2)/24,5),'Расчет сбытовых надбавок'!$B$2281:'Расчет сбытовых надбавок'!$G$3024,3)</f>
        <v>679.33999999999992</v>
      </c>
    </row>
    <row r="752" spans="1:25" x14ac:dyDescent="0.2">
      <c r="A752" s="94">
        <f t="shared" si="20"/>
        <v>41602</v>
      </c>
      <c r="B752" s="118">
        <f>VLOOKUP($A752+ROUND((COLUMN()-2)/24,5),АТС!$A$41:$F$760,5)+VLOOKUP($A752+ROUND((COLUMN()-2)/24,5),'Расчет сбытовых надбавок'!$B$2281:'Расчет сбытовых надбавок'!$G$3024,3)</f>
        <v>849.27</v>
      </c>
      <c r="C752" s="118">
        <f>VLOOKUP($A752+ROUND((COLUMN()-2)/24,5),АТС!$A$41:$F$760,5)+VLOOKUP($A752+ROUND((COLUMN()-2)/24,5),'Расчет сбытовых надбавок'!$B$2281:'Расчет сбытовых надбавок'!$G$3024,3)</f>
        <v>363.48</v>
      </c>
      <c r="D752" s="118">
        <f>VLOOKUP($A752+ROUND((COLUMN()-2)/24,5),АТС!$A$41:$F$760,5)+VLOOKUP($A752+ROUND((COLUMN()-2)/24,5),'Расчет сбытовых надбавок'!$B$2281:'Расчет сбытовых надбавок'!$G$3024,3)</f>
        <v>88.25</v>
      </c>
      <c r="E752" s="118">
        <f>VLOOKUP($A752+ROUND((COLUMN()-2)/24,5),АТС!$A$41:$F$760,5)+VLOOKUP($A752+ROUND((COLUMN()-2)/24,5),'Расчет сбытовых надбавок'!$B$2281:'Расчет сбытовых надбавок'!$G$3024,3)</f>
        <v>126.85</v>
      </c>
      <c r="F752" s="118">
        <f>VLOOKUP($A752+ROUND((COLUMN()-2)/24,5),АТС!$A$41:$F$760,5)+VLOOKUP($A752+ROUND((COLUMN()-2)/24,5),'Расчет сбытовых надбавок'!$B$2281:'Расчет сбытовых надбавок'!$G$3024,3)</f>
        <v>94.05</v>
      </c>
      <c r="G752" s="118">
        <f>VLOOKUP($A752+ROUND((COLUMN()-2)/24,5),АТС!$A$41:$F$760,5)+VLOOKUP($A752+ROUND((COLUMN()-2)/24,5),'Расчет сбытовых надбавок'!$B$2281:'Расчет сбытовых надбавок'!$G$3024,3)</f>
        <v>12.26</v>
      </c>
      <c r="H752" s="118">
        <f>VLOOKUP($A752+ROUND((COLUMN()-2)/24,5),АТС!$A$41:$F$760,5)+VLOOKUP($A752+ROUND((COLUMN()-2)/24,5),'Расчет сбытовых надбавок'!$B$2281:'Расчет сбытовых надбавок'!$G$3024,3)</f>
        <v>18.650000000000002</v>
      </c>
      <c r="I752" s="118">
        <f>VLOOKUP($A752+ROUND((COLUMN()-2)/24,5),АТС!$A$41:$F$760,5)+VLOOKUP($A752+ROUND((COLUMN()-2)/24,5),'Расчет сбытовых надбавок'!$B$2281:'Расчет сбытовых надбавок'!$G$3024,3)</f>
        <v>54.56</v>
      </c>
      <c r="J752" s="118">
        <f>VLOOKUP($A752+ROUND((COLUMN()-2)/24,5),АТС!$A$41:$F$760,5)+VLOOKUP($A752+ROUND((COLUMN()-2)/24,5),'Расчет сбытовых надбавок'!$B$2281:'Расчет сбытовых надбавок'!$G$3024,3)</f>
        <v>429.35</v>
      </c>
      <c r="K752" s="118">
        <f>VLOOKUP($A752+ROUND((COLUMN()-2)/24,5),АТС!$A$41:$F$760,5)+VLOOKUP($A752+ROUND((COLUMN()-2)/24,5),'Расчет сбытовых надбавок'!$B$2281:'Расчет сбытовых надбавок'!$G$3024,3)</f>
        <v>373.66</v>
      </c>
      <c r="L752" s="118">
        <f>VLOOKUP($A752+ROUND((COLUMN()-2)/24,5),АТС!$A$41:$F$760,5)+VLOOKUP($A752+ROUND((COLUMN()-2)/24,5),'Расчет сбытовых надбавок'!$B$2281:'Расчет сбытовых надбавок'!$G$3024,3)</f>
        <v>75.569999999999993</v>
      </c>
      <c r="M752" s="118">
        <f>VLOOKUP($A752+ROUND((COLUMN()-2)/24,5),АТС!$A$41:$F$760,5)+VLOOKUP($A752+ROUND((COLUMN()-2)/24,5),'Расчет сбытовых надбавок'!$B$2281:'Расчет сбытовых надбавок'!$G$3024,3)</f>
        <v>395.61</v>
      </c>
      <c r="N752" s="118">
        <f>VLOOKUP($A752+ROUND((COLUMN()-2)/24,5),АТС!$A$41:$F$760,5)+VLOOKUP($A752+ROUND((COLUMN()-2)/24,5),'Расчет сбытовых надбавок'!$B$2281:'Расчет сбытовых надбавок'!$G$3024,3)</f>
        <v>85.830000000000013</v>
      </c>
      <c r="O752" s="118">
        <f>VLOOKUP($A752+ROUND((COLUMN()-2)/24,5),АТС!$A$41:$F$760,5)+VLOOKUP($A752+ROUND((COLUMN()-2)/24,5),'Расчет сбытовых надбавок'!$B$2281:'Расчет сбытовых надбавок'!$G$3024,3)</f>
        <v>60.129999999999995</v>
      </c>
      <c r="P752" s="118">
        <f>VLOOKUP($A752+ROUND((COLUMN()-2)/24,5),АТС!$A$41:$F$760,5)+VLOOKUP($A752+ROUND((COLUMN()-2)/24,5),'Расчет сбытовых надбавок'!$B$2281:'Расчет сбытовых надбавок'!$G$3024,3)</f>
        <v>384.92</v>
      </c>
      <c r="Q752" s="118">
        <f>VLOOKUP($A752+ROUND((COLUMN()-2)/24,5),АТС!$A$41:$F$760,5)+VLOOKUP($A752+ROUND((COLUMN()-2)/24,5),'Расчет сбытовых надбавок'!$B$2281:'Расчет сбытовых надбавок'!$G$3024,3)</f>
        <v>366.85</v>
      </c>
      <c r="R752" s="118">
        <f>VLOOKUP($A752+ROUND((COLUMN()-2)/24,5),АТС!$A$41:$F$760,5)+VLOOKUP($A752+ROUND((COLUMN()-2)/24,5),'Расчет сбытовых надбавок'!$B$2281:'Расчет сбытовых надбавок'!$G$3024,3)</f>
        <v>300.72000000000003</v>
      </c>
      <c r="S752" s="118">
        <f>VLOOKUP($A752+ROUND((COLUMN()-2)/24,5),АТС!$A$41:$F$760,5)+VLOOKUP($A752+ROUND((COLUMN()-2)/24,5),'Расчет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VLOOKUP($A752+ROUND((COLUMN()-2)/24,5),АТС!$A$41:$F$760,5)+VLOOKUP($A752+ROUND((COLUMN()-2)/24,5),'Расчет сбытовых надбавок'!$B$2281:'Расчет сбытовых надбавок'!$G$3024,3)</f>
        <v>217.48999999999998</v>
      </c>
      <c r="U752" s="118">
        <f>VLOOKUP($A752+ROUND((COLUMN()-2)/24,5),АТС!$A$41:$F$760,5)+VLOOKUP($A752+ROUND((COLUMN()-2)/24,5),'Расчет сбытовых надбавок'!$B$2281:'Расчет сбытовых надбавок'!$G$3024,3)</f>
        <v>411.12</v>
      </c>
      <c r="V752" s="118">
        <f>VLOOKUP($A752+ROUND((COLUMN()-2)/24,5),АТС!$A$41:$F$760,5)+VLOOKUP($A752+ROUND((COLUMN()-2)/24,5),'Расчет сбытовых надбавок'!$B$2281:'Расчет сбытовых надбавок'!$G$3024,3)</f>
        <v>373.15</v>
      </c>
      <c r="W752" s="118">
        <f>VLOOKUP($A752+ROUND((COLUMN()-2)/24,5),АТС!$A$41:$F$760,5)+VLOOKUP($A752+ROUND((COLUMN()-2)/24,5),'Расчет сбытовых надбавок'!$B$2281:'Расчет сбытовых надбавок'!$G$3024,3)</f>
        <v>1001.7299999999999</v>
      </c>
      <c r="X752" s="118">
        <f>VLOOKUP($A752+ROUND((COLUMN()-2)/24,5),АТС!$A$41:$F$760,5)+VLOOKUP($A752+ROUND((COLUMN()-2)/24,5),'Расчет сбытовых надбавок'!$B$2281:'Расчет сбытовых надбавок'!$G$3024,3)</f>
        <v>362.51</v>
      </c>
      <c r="Y752" s="118">
        <f>VLOOKUP($A752+ROUND((COLUMN()-2)/24,5),АТС!$A$41:$F$760,5)+VLOOKUP($A752+ROUND((COLUMN()-2)/24,5),'Расчет сбытовых надбавок'!$B$2281:'Расчет сбытовых надбавок'!$G$3024,3)</f>
        <v>837.25</v>
      </c>
    </row>
    <row r="753" spans="1:27" x14ac:dyDescent="0.2">
      <c r="A753" s="94">
        <f t="shared" si="20"/>
        <v>41603</v>
      </c>
      <c r="B753" s="118">
        <f>VLOOKUP($A753+ROUND((COLUMN()-2)/24,5),АТС!$A$41:$F$760,5)+VLOOKUP($A753+ROUND((COLUMN()-2)/24,5),'Расчет сбытовых надбавок'!$B$2281:'Расчет сбытовых надбавок'!$G$3024,3)</f>
        <v>322.70999999999998</v>
      </c>
      <c r="C753" s="118">
        <f>VLOOKUP($A753+ROUND((COLUMN()-2)/24,5),АТС!$A$41:$F$760,5)+VLOOKUP($A753+ROUND((COLUMN()-2)/24,5),'Расчет сбытовых надбавок'!$B$2281:'Расчет сбытовых надбавок'!$G$3024,3)</f>
        <v>159.76999999999998</v>
      </c>
      <c r="D753" s="118">
        <f>VLOOKUP($A753+ROUND((COLUMN()-2)/24,5),АТС!$A$41:$F$760,5)+VLOOKUP($A753+ROUND((COLUMN()-2)/24,5),'Расчет сбытовых надбавок'!$B$2281:'Расчет сбытовых надбавок'!$G$3024,3)</f>
        <v>304.87</v>
      </c>
      <c r="E753" s="118">
        <f>VLOOKUP($A753+ROUND((COLUMN()-2)/24,5),АТС!$A$41:$F$760,5)+VLOOKUP($A753+ROUND((COLUMN()-2)/24,5),'Расчет сбытовых надбавок'!$B$2281:'Расчет сбытовых надбавок'!$G$3024,3)</f>
        <v>322</v>
      </c>
      <c r="F753" s="118">
        <f>VLOOKUP($A753+ROUND((COLUMN()-2)/24,5),АТС!$A$41:$F$760,5)+VLOOKUP($A753+ROUND((COLUMN()-2)/24,5),'Расчет сбытовых надбавок'!$B$2281:'Расчет сбытовых надбавок'!$G$3024,3)</f>
        <v>76.430000000000007</v>
      </c>
      <c r="G753" s="118">
        <f>VLOOKUP($A753+ROUND((COLUMN()-2)/24,5),АТС!$A$41:$F$760,5)+VLOOKUP($A753+ROUND((COLUMN()-2)/24,5),'Расчет сбытовых надбавок'!$B$2281:'Расчет сбытовых надбавок'!$G$3024,3)</f>
        <v>41.74</v>
      </c>
      <c r="H753" s="118">
        <f>VLOOKUP($A753+ROUND((COLUMN()-2)/24,5),АТС!$A$41:$F$760,5)+VLOOKUP($A753+ROUND((COLUMN()-2)/24,5),'Расчет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VLOOKUP($A753+ROUND((COLUMN()-2)/24,5),АТС!$A$41:$F$760,5)+VLOOKUP($A753+ROUND((COLUMN()-2)/24,5),'Расчет сбытовых надбавок'!$B$2281:'Расчет сбытовых надбавок'!$G$3024,3)</f>
        <v>243.47</v>
      </c>
      <c r="J753" s="118">
        <f>VLOOKUP($A753+ROUND((COLUMN()-2)/24,5),АТС!$A$41:$F$760,5)+VLOOKUP($A753+ROUND((COLUMN()-2)/24,5),'Расчет сбытовых надбавок'!$B$2281:'Расчет сбытовых надбавок'!$G$3024,3)</f>
        <v>32.04</v>
      </c>
      <c r="K753" s="118">
        <f>VLOOKUP($A753+ROUND((COLUMN()-2)/24,5),АТС!$A$41:$F$760,5)+VLOOKUP($A753+ROUND((COLUMN()-2)/24,5),'Расчет сбытовых надбавок'!$B$2281:'Расчет сбытовых надбавок'!$G$3024,3)</f>
        <v>177.98999999999998</v>
      </c>
      <c r="L753" s="118">
        <f>VLOOKUP($A753+ROUND((COLUMN()-2)/24,5),АТС!$A$41:$F$760,5)+VLOOKUP($A753+ROUND((COLUMN()-2)/24,5),'Расчет сбытовых надбавок'!$B$2281:'Расчет сбытовых надбавок'!$G$3024,3)</f>
        <v>247.76</v>
      </c>
      <c r="M753" s="118">
        <f>VLOOKUP($A753+ROUND((COLUMN()-2)/24,5),АТС!$A$41:$F$760,5)+VLOOKUP($A753+ROUND((COLUMN()-2)/24,5),'Расчет сбытовых надбавок'!$B$2281:'Расчет сбытовых надбавок'!$G$3024,3)</f>
        <v>336.59000000000003</v>
      </c>
      <c r="N753" s="118">
        <f>VLOOKUP($A753+ROUND((COLUMN()-2)/24,5),АТС!$A$41:$F$760,5)+VLOOKUP($A753+ROUND((COLUMN()-2)/24,5),'Расчет сбытовых надбавок'!$B$2281:'Расчет сбытовых надбавок'!$G$3024,3)</f>
        <v>298.07</v>
      </c>
      <c r="O753" s="118">
        <f>VLOOKUP($A753+ROUND((COLUMN()-2)/24,5),АТС!$A$41:$F$760,5)+VLOOKUP($A753+ROUND((COLUMN()-2)/24,5),'Расчет сбытовых надбавок'!$B$2281:'Расчет сбытовых надбавок'!$G$3024,3)</f>
        <v>283.01</v>
      </c>
      <c r="P753" s="118">
        <f>VLOOKUP($A753+ROUND((COLUMN()-2)/24,5),АТС!$A$41:$F$760,5)+VLOOKUP($A753+ROUND((COLUMN()-2)/24,5),'Расчет сбытовых надбавок'!$B$2281:'Расчет сбытовых надбавок'!$G$3024,3)</f>
        <v>351.99</v>
      </c>
      <c r="Q753" s="118">
        <f>VLOOKUP($A753+ROUND((COLUMN()-2)/24,5),АТС!$A$41:$F$760,5)+VLOOKUP($A753+ROUND((COLUMN()-2)/24,5),'Расчет сбытовых надбавок'!$B$2281:'Расчет сбытовых надбавок'!$G$3024,3)</f>
        <v>325.47000000000003</v>
      </c>
      <c r="R753" s="118">
        <f>VLOOKUP($A753+ROUND((COLUMN()-2)/24,5),АТС!$A$41:$F$760,5)+VLOOKUP($A753+ROUND((COLUMN()-2)/24,5),'Расчет сбытовых надбавок'!$B$2281:'Расчет сбытовых надбавок'!$G$3024,3)</f>
        <v>349.82000000000005</v>
      </c>
      <c r="S753" s="118">
        <f>VLOOKUP($A753+ROUND((COLUMN()-2)/24,5),АТС!$A$41:$F$760,5)+VLOOKUP($A753+ROUND((COLUMN()-2)/24,5),'Расчет сбытовых надбавок'!$B$2281:'Расчет сбытовых надбавок'!$G$3024,3)</f>
        <v>74.25</v>
      </c>
      <c r="T753" s="118">
        <f>VLOOKUP($A753+ROUND((COLUMN()-2)/24,5),АТС!$A$41:$F$760,5)+VLOOKUP($A753+ROUND((COLUMN()-2)/24,5),'Расчет сбытовых надбавок'!$B$2281:'Расчет сбытовых надбавок'!$G$3024,3)</f>
        <v>226.2</v>
      </c>
      <c r="U753" s="118">
        <f>VLOOKUP($A753+ROUND((COLUMN()-2)/24,5),АТС!$A$41:$F$760,5)+VLOOKUP($A753+ROUND((COLUMN()-2)/24,5),'Расчет сбытовых надбавок'!$B$2281:'Расчет сбытовых надбавок'!$G$3024,3)</f>
        <v>432.51</v>
      </c>
      <c r="V753" s="118">
        <f>VLOOKUP($A753+ROUND((COLUMN()-2)/24,5),АТС!$A$41:$F$760,5)+VLOOKUP($A753+ROUND((COLUMN()-2)/24,5),'Расчет сбытовых надбавок'!$B$2281:'Расчет сбытовых надбавок'!$G$3024,3)</f>
        <v>627.18000000000006</v>
      </c>
      <c r="W753" s="118">
        <f>VLOOKUP($A753+ROUND((COLUMN()-2)/24,5),АТС!$A$41:$F$760,5)+VLOOKUP($A753+ROUND((COLUMN()-2)/24,5),'Расчет сбытовых надбавок'!$B$2281:'Расчет сбытовых надбавок'!$G$3024,3)</f>
        <v>988.08999999999992</v>
      </c>
      <c r="X753" s="118">
        <f>VLOOKUP($A753+ROUND((COLUMN()-2)/24,5),АТС!$A$41:$F$760,5)+VLOOKUP($A753+ROUND((COLUMN()-2)/24,5),'Расчет сбытовых надбавок'!$B$2281:'Расчет сбытовых надбавок'!$G$3024,3)</f>
        <v>226.31</v>
      </c>
      <c r="Y753" s="118">
        <f>VLOOKUP($A753+ROUND((COLUMN()-2)/24,5),АТС!$A$41:$F$760,5)+VLOOKUP($A753+ROUND((COLUMN()-2)/24,5),'Расчет сбытовых надбавок'!$B$2281:'Расчет сбытовых надбавок'!$G$3024,3)</f>
        <v>697.46</v>
      </c>
    </row>
    <row r="754" spans="1:27" x14ac:dyDescent="0.2">
      <c r="A754" s="94">
        <f t="shared" si="20"/>
        <v>41604</v>
      </c>
      <c r="B754" s="118">
        <f>VLOOKUP($A754+ROUND((COLUMN()-2)/24,5),АТС!$A$41:$F$760,5)+VLOOKUP($A754+ROUND((COLUMN()-2)/24,5),'Расчет сбытовых надбавок'!$B$2281:'Расчет сбытовых надбавок'!$G$3024,3)</f>
        <v>496.07</v>
      </c>
      <c r="C754" s="118">
        <f>VLOOKUP($A754+ROUND((COLUMN()-2)/24,5),АТС!$A$41:$F$760,5)+VLOOKUP($A754+ROUND((COLUMN()-2)/24,5),'Расчет сбытовых надбавок'!$B$2281:'Расчет сбытовых надбавок'!$G$3024,3)</f>
        <v>316.02</v>
      </c>
      <c r="D754" s="118">
        <f>VLOOKUP($A754+ROUND((COLUMN()-2)/24,5),АТС!$A$41:$F$760,5)+VLOOKUP($A754+ROUND((COLUMN()-2)/24,5),'Расчет сбытовых надбавок'!$B$2281:'Расчет сбытовых надбавок'!$G$3024,3)</f>
        <v>356.15000000000003</v>
      </c>
      <c r="E754" s="118">
        <f>VLOOKUP($A754+ROUND((COLUMN()-2)/24,5),АТС!$A$41:$F$760,5)+VLOOKUP($A754+ROUND((COLUMN()-2)/24,5),'Расчет сбытовых надбавок'!$B$2281:'Расчет сбытовых надбавок'!$G$3024,3)</f>
        <v>328.65999999999997</v>
      </c>
      <c r="F754" s="118">
        <f>VLOOKUP($A754+ROUND((COLUMN()-2)/24,5),АТС!$A$41:$F$760,5)+VLOOKUP($A754+ROUND((COLUMN()-2)/24,5),'Расчет сбытовых надбавок'!$B$2281:'Расчет сбытовых надбавок'!$G$3024,3)</f>
        <v>222.43</v>
      </c>
      <c r="G754" s="118">
        <f>VLOOKUP($A754+ROUND((COLUMN()-2)/24,5),АТС!$A$41:$F$760,5)+VLOOKUP($A754+ROUND((COLUMN()-2)/24,5),'Расчет сбытовых надбавок'!$B$2281:'Расчет сбытовых надбавок'!$G$3024,3)</f>
        <v>1.57</v>
      </c>
      <c r="H754" s="118">
        <f>VLOOKUP($A754+ROUND((COLUMN()-2)/24,5),АТС!$A$41:$F$760,5)+VLOOKUP($A754+ROUND((COLUMN()-2)/24,5),'Расчет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VLOOKUP($A754+ROUND((COLUMN()-2)/24,5),АТС!$A$41:$F$760,5)+VLOOKUP($A754+ROUND((COLUMN()-2)/24,5),'Расчет сбытовых надбавок'!$B$2281:'Расчет сбытовых надбавок'!$G$3024,3)</f>
        <v>142</v>
      </c>
      <c r="J754" s="118">
        <f>VLOOKUP($A754+ROUND((COLUMN()-2)/24,5),АТС!$A$41:$F$760,5)+VLOOKUP($A754+ROUND((COLUMN()-2)/24,5),'Расчет сбытовых надбавок'!$B$2281:'Расчет сбытовых надбавок'!$G$3024,3)</f>
        <v>0</v>
      </c>
      <c r="K754" s="118">
        <f>VLOOKUP($A754+ROUND((COLUMN()-2)/24,5),АТС!$A$41:$F$760,5)+VLOOKUP($A754+ROUND((COLUMN()-2)/24,5),'Расчет сбытовых надбавок'!$B$2281:'Расчет сбытовых надбавок'!$G$3024,3)</f>
        <v>144.32</v>
      </c>
      <c r="L754" s="118">
        <f>VLOOKUP($A754+ROUND((COLUMN()-2)/24,5),АТС!$A$41:$F$760,5)+VLOOKUP($A754+ROUND((COLUMN()-2)/24,5),'Расчет сбытовых надбавок'!$B$2281:'Расчет сбытовых надбавок'!$G$3024,3)</f>
        <v>231.8</v>
      </c>
      <c r="M754" s="118">
        <f>VLOOKUP($A754+ROUND((COLUMN()-2)/24,5),АТС!$A$41:$F$760,5)+VLOOKUP($A754+ROUND((COLUMN()-2)/24,5),'Расчет сбытовых надбавок'!$B$2281:'Расчет сбытовых надбавок'!$G$3024,3)</f>
        <v>244.46</v>
      </c>
      <c r="N754" s="118">
        <f>VLOOKUP($A754+ROUND((COLUMN()-2)/24,5),АТС!$A$41:$F$760,5)+VLOOKUP($A754+ROUND((COLUMN()-2)/24,5),'Расчет сбытовых надбавок'!$B$2281:'Расчет сбытовых надбавок'!$G$3024,3)</f>
        <v>164.76</v>
      </c>
      <c r="O754" s="118">
        <f>VLOOKUP($A754+ROUND((COLUMN()-2)/24,5),АТС!$A$41:$F$760,5)+VLOOKUP($A754+ROUND((COLUMN()-2)/24,5),'Расчет сбытовых надбавок'!$B$2281:'Расчет сбытовых надбавок'!$G$3024,3)</f>
        <v>125.23</v>
      </c>
      <c r="P754" s="118">
        <f>VLOOKUP($A754+ROUND((COLUMN()-2)/24,5),АТС!$A$41:$F$760,5)+VLOOKUP($A754+ROUND((COLUMN()-2)/24,5),'Расчет сбытовых надбавок'!$B$2281:'Расчет сбытовых надбавок'!$G$3024,3)</f>
        <v>93.460000000000008</v>
      </c>
      <c r="Q754" s="118">
        <f>VLOOKUP($A754+ROUND((COLUMN()-2)/24,5),АТС!$A$41:$F$760,5)+VLOOKUP($A754+ROUND((COLUMN()-2)/24,5),'Расчет сбытовых надбавок'!$B$2281:'Расчет сбытовых надбавок'!$G$3024,3)</f>
        <v>252.15</v>
      </c>
      <c r="R754" s="118">
        <f>VLOOKUP($A754+ROUND((COLUMN()-2)/24,5),АТС!$A$41:$F$760,5)+VLOOKUP($A754+ROUND((COLUMN()-2)/24,5),'Расчет сбытовых надбавок'!$B$2281:'Расчет сбытовых надбавок'!$G$3024,3)</f>
        <v>190.41</v>
      </c>
      <c r="S754" s="118">
        <f>VLOOKUP($A754+ROUND((COLUMN()-2)/24,5),АТС!$A$41:$F$760,5)+VLOOKUP($A754+ROUND((COLUMN()-2)/24,5),'Расчет сбытовых надбавок'!$B$2281:'Расчет сбытовых надбавок'!$G$3024,3)</f>
        <v>40.840000000000003</v>
      </c>
      <c r="T754" s="118">
        <f>VLOOKUP($A754+ROUND((COLUMN()-2)/24,5),АТС!$A$41:$F$760,5)+VLOOKUP($A754+ROUND((COLUMN()-2)/24,5),'Расчет сбытовых надбавок'!$B$2281:'Расчет сбытовых надбавок'!$G$3024,3)</f>
        <v>323.81</v>
      </c>
      <c r="U754" s="118">
        <f>VLOOKUP($A754+ROUND((COLUMN()-2)/24,5),АТС!$A$41:$F$760,5)+VLOOKUP($A754+ROUND((COLUMN()-2)/24,5),'Расчет сбытовых надбавок'!$B$2281:'Расчет сбытовых надбавок'!$G$3024,3)</f>
        <v>0</v>
      </c>
      <c r="V754" s="118">
        <f>VLOOKUP($A754+ROUND((COLUMN()-2)/24,5),АТС!$A$41:$F$760,5)+VLOOKUP($A754+ROUND((COLUMN()-2)/24,5),'Расчет сбытовых надбавок'!$B$2281:'Расчет сбытовых надбавок'!$G$3024,3)</f>
        <v>255.14</v>
      </c>
      <c r="W754" s="118">
        <f>VLOOKUP($A754+ROUND((COLUMN()-2)/24,5),АТС!$A$41:$F$760,5)+VLOOKUP($A754+ROUND((COLUMN()-2)/24,5),'Расчет сбытовых надбавок'!$B$2281:'Расчет сбытовых надбавок'!$G$3024,3)</f>
        <v>288.99</v>
      </c>
      <c r="X754" s="118">
        <f>VLOOKUP($A754+ROUND((COLUMN()-2)/24,5),АТС!$A$41:$F$760,5)+VLOOKUP($A754+ROUND((COLUMN()-2)/24,5),'Расчет сбытовых надбавок'!$B$2281:'Расчет сбытовых надбавок'!$G$3024,3)</f>
        <v>625.15</v>
      </c>
      <c r="Y754" s="118">
        <f>VLOOKUP($A754+ROUND((COLUMN()-2)/24,5),АТС!$A$41:$F$760,5)+VLOOKUP($A754+ROUND((COLUMN()-2)/24,5),'Расчет сбытовых надбавок'!$B$2281:'Расчет сбытовых надбавок'!$G$3024,3)</f>
        <v>698.33999999999992</v>
      </c>
    </row>
    <row r="755" spans="1:27" x14ac:dyDescent="0.2">
      <c r="A755" s="94">
        <f t="shared" si="20"/>
        <v>41605</v>
      </c>
      <c r="B755" s="118">
        <f>VLOOKUP($A755+ROUND((COLUMN()-2)/24,5),АТС!$A$41:$F$760,5)+VLOOKUP($A755+ROUND((COLUMN()-2)/24,5),'Расчет сбытовых надбавок'!$B$2281:'Расчет сбытовых надбавок'!$G$3024,3)</f>
        <v>334.11</v>
      </c>
      <c r="C755" s="118">
        <f>VLOOKUP($A755+ROUND((COLUMN()-2)/24,5),АТС!$A$41:$F$760,5)+VLOOKUP($A755+ROUND((COLUMN()-2)/24,5),'Расчет сбытовых надбавок'!$B$2281:'Расчет сбытовых надбавок'!$G$3024,3)</f>
        <v>232.01999999999998</v>
      </c>
      <c r="D755" s="118">
        <f>VLOOKUP($A755+ROUND((COLUMN()-2)/24,5),АТС!$A$41:$F$760,5)+VLOOKUP($A755+ROUND((COLUMN()-2)/24,5),'Расчет сбытовых надбавок'!$B$2281:'Расчет сбытовых надбавок'!$G$3024,3)</f>
        <v>127.50999999999999</v>
      </c>
      <c r="E755" s="118">
        <f>VLOOKUP($A755+ROUND((COLUMN()-2)/24,5),АТС!$A$41:$F$760,5)+VLOOKUP($A755+ROUND((COLUMN()-2)/24,5),'Расчет сбытовых надбавок'!$B$2281:'Расчет сбытовых надбавок'!$G$3024,3)</f>
        <v>98.080000000000013</v>
      </c>
      <c r="F755" s="118">
        <f>VLOOKUP($A755+ROUND((COLUMN()-2)/24,5),АТС!$A$41:$F$760,5)+VLOOKUP($A755+ROUND((COLUMN()-2)/24,5),'Расчет сбытовых надбавок'!$B$2281:'Расчет сбытовых надбавок'!$G$3024,3)</f>
        <v>127.74000000000001</v>
      </c>
      <c r="G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H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I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J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K755" s="118">
        <f>VLOOKUP($A755+ROUND((COLUMN()-2)/24,5),АТС!$A$41:$F$760,5)+VLOOKUP($A755+ROUND((COLUMN()-2)/24,5),'Расчет сбытовых надбавок'!$B$2281:'Расчет сбытовых надбавок'!$G$3024,3)</f>
        <v>61.42</v>
      </c>
      <c r="L755" s="118">
        <f>VLOOKUP($A755+ROUND((COLUMN()-2)/24,5),АТС!$A$41:$F$760,5)+VLOOKUP($A755+ROUND((COLUMN()-2)/24,5),'Расчет сбытовых надбавок'!$B$2281:'Расчет сбытовых надбавок'!$G$3024,3)</f>
        <v>163.63</v>
      </c>
      <c r="M755" s="118">
        <f>VLOOKUP($A755+ROUND((COLUMN()-2)/24,5),АТС!$A$41:$F$760,5)+VLOOKUP($A755+ROUND((COLUMN()-2)/24,5),'Расчет сбытовых надбавок'!$B$2281:'Расчет сбытовых надбавок'!$G$3024,3)</f>
        <v>155.92000000000002</v>
      </c>
      <c r="N755" s="118">
        <f>VLOOKUP($A755+ROUND((COLUMN()-2)/24,5),АТС!$A$41:$F$760,5)+VLOOKUP($A755+ROUND((COLUMN()-2)/24,5),'Расчет сбытовых надбавок'!$B$2281:'Расчет сбытовых надбавок'!$G$3024,3)</f>
        <v>101.41</v>
      </c>
      <c r="O755" s="118">
        <f>VLOOKUP($A755+ROUND((COLUMN()-2)/24,5),АТС!$A$41:$F$760,5)+VLOOKUP($A755+ROUND((COLUMN()-2)/24,5),'Расчет сбытовых надбавок'!$B$2281:'Расчет сбытовых надбавок'!$G$3024,3)</f>
        <v>40.590000000000003</v>
      </c>
      <c r="P755" s="118">
        <f>VLOOKUP($A755+ROUND((COLUMN()-2)/24,5),АТС!$A$41:$F$760,5)+VLOOKUP($A755+ROUND((COLUMN()-2)/24,5),'Расчет сбытовых надбавок'!$B$2281:'Расчет сбытовых надбавок'!$G$3024,3)</f>
        <v>31.12</v>
      </c>
      <c r="Q755" s="118">
        <f>VLOOKUP($A755+ROUND((COLUMN()-2)/24,5),АТС!$A$41:$F$760,5)+VLOOKUP($A755+ROUND((COLUMN()-2)/24,5),'Расчет сбытовых надбавок'!$B$2281:'Расчет сбытовых надбавок'!$G$3024,3)</f>
        <v>31.43</v>
      </c>
      <c r="R755" s="118">
        <f>VLOOKUP($A755+ROUND((COLUMN()-2)/24,5),АТС!$A$41:$F$760,5)+VLOOKUP($A755+ROUND((COLUMN()-2)/24,5),'Расчет сбытовых надбавок'!$B$2281:'Расчет сбытовых надбавок'!$G$3024,3)</f>
        <v>124.53999999999999</v>
      </c>
      <c r="S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T755" s="118">
        <f>VLOOKUP($A755+ROUND((COLUMN()-2)/24,5),АТС!$A$41:$F$760,5)+VLOOKUP($A755+ROUND((COLUMN()-2)/24,5),'Расчет сбытовых надбавок'!$B$2281:'Расчет сбытовых надбавок'!$G$3024,3)</f>
        <v>188.21</v>
      </c>
      <c r="U755" s="118">
        <f>VLOOKUP($A755+ROUND((COLUMN()-2)/24,5),АТС!$A$41:$F$760,5)+VLOOKUP($A755+ROUND((COLUMN()-2)/24,5),'Расчет сбытовых надбавок'!$B$2281:'Расчет сбытовых надбавок'!$G$3024,3)</f>
        <v>95.330000000000013</v>
      </c>
      <c r="V755" s="118">
        <f>VLOOKUP($A755+ROUND((COLUMN()-2)/24,5),АТС!$A$41:$F$760,5)+VLOOKUP($A755+ROUND((COLUMN()-2)/24,5),'Расчет сбытовых надбавок'!$B$2281:'Расчет сбытовых надбавок'!$G$3024,3)</f>
        <v>252.04999999999998</v>
      </c>
      <c r="W755" s="118">
        <f>VLOOKUP($A755+ROUND((COLUMN()-2)/24,5),АТС!$A$41:$F$760,5)+VLOOKUP($A755+ROUND((COLUMN()-2)/24,5),'Расчет сбытовых надбавок'!$B$2281:'Расчет сбытовых надбавок'!$G$3024,3)</f>
        <v>315.27</v>
      </c>
      <c r="X755" s="118">
        <f>VLOOKUP($A755+ROUND((COLUMN()-2)/24,5),АТС!$A$41:$F$760,5)+VLOOKUP($A755+ROUND((COLUMN()-2)/24,5),'Расчет сбытовых надбавок'!$B$2281:'Расчет сбытовых надбавок'!$G$3024,3)</f>
        <v>210.63</v>
      </c>
      <c r="Y755" s="118">
        <f>VLOOKUP($A755+ROUND((COLUMN()-2)/24,5),АТС!$A$41:$F$760,5)+VLOOKUP($A755+ROUND((COLUMN()-2)/24,5),'Расчет сбытовых надбавок'!$B$2281:'Расчет сбытовых надбавок'!$G$3024,3)</f>
        <v>486.65999999999997</v>
      </c>
    </row>
    <row r="756" spans="1:27" x14ac:dyDescent="0.2">
      <c r="A756" s="94">
        <f t="shared" si="20"/>
        <v>41606</v>
      </c>
      <c r="B756" s="118">
        <f>VLOOKUP($A756+ROUND((COLUMN()-2)/24,5),АТС!$A$41:$F$760,5)+VLOOKUP($A756+ROUND((COLUMN()-2)/24,5),'Расчет сбытовых надбавок'!$B$2281:'Расчет сбытовых надбавок'!$G$3024,3)</f>
        <v>262.39</v>
      </c>
      <c r="C756" s="118">
        <f>VLOOKUP($A756+ROUND((COLUMN()-2)/24,5),АТС!$A$41:$F$760,5)+VLOOKUP($A756+ROUND((COLUMN()-2)/24,5),'Расчет сбытовых надбавок'!$B$2281:'Расчет сбытовых надбавок'!$G$3024,3)</f>
        <v>184.79</v>
      </c>
      <c r="D756" s="118">
        <f>VLOOKUP($A756+ROUND((COLUMN()-2)/24,5),АТС!$A$41:$F$760,5)+VLOOKUP($A756+ROUND((COLUMN()-2)/24,5),'Расчет сбытовых надбавок'!$B$2281:'Расчет сбытовых надбавок'!$G$3024,3)</f>
        <v>450.65</v>
      </c>
      <c r="E756" s="118">
        <f>VLOOKUP($A756+ROUND((COLUMN()-2)/24,5),АТС!$A$41:$F$760,5)+VLOOKUP($A756+ROUND((COLUMN()-2)/24,5),'Расчет сбытовых надбавок'!$B$2281:'Расчет сбытовых надбавок'!$G$3024,3)</f>
        <v>221.41</v>
      </c>
      <c r="F756" s="118">
        <f>VLOOKUP($A756+ROUND((COLUMN()-2)/24,5),АТС!$A$41:$F$760,5)+VLOOKUP($A756+ROUND((COLUMN()-2)/24,5),'Расчет сбытовых надбавок'!$B$2281:'Расчет сбытовых надбавок'!$G$3024,3)</f>
        <v>76.990000000000009</v>
      </c>
      <c r="G756" s="118">
        <f>VLOOKUP($A756+ROUND((COLUMN()-2)/24,5),АТС!$A$41:$F$760,5)+VLOOKUP($A756+ROUND((COLUMN()-2)/24,5),'Расчет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VLOOKUP($A756+ROUND((COLUMN()-2)/24,5),АТС!$A$41:$F$760,5)+VLOOKUP($A756+ROUND((COLUMN()-2)/24,5),'Расчет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VLOOKUP($A756+ROUND((COLUMN()-2)/24,5),АТС!$A$41:$F$760,5)+VLOOKUP($A756+ROUND((COLUMN()-2)/24,5),'Расчет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VLOOKUP($A756+ROUND((COLUMN()-2)/24,5),АТС!$A$41:$F$760,5)+VLOOKUP($A756+ROUND((COLUMN()-2)/24,5),'Расчет сбытовых надбавок'!$B$2281:'Расчет сбытовых надбавок'!$G$3024,3)</f>
        <v>36.61</v>
      </c>
      <c r="K756" s="118">
        <f>VLOOKUP($A756+ROUND((COLUMN()-2)/24,5),АТС!$A$41:$F$760,5)+VLOOKUP($A756+ROUND((COLUMN()-2)/24,5),'Расчет сбытовых надбавок'!$B$2281:'Расчет сбытовых надбавок'!$G$3024,3)</f>
        <v>167.45999999999998</v>
      </c>
      <c r="L756" s="118">
        <f>VLOOKUP($A756+ROUND((COLUMN()-2)/24,5),АТС!$A$41:$F$760,5)+VLOOKUP($A756+ROUND((COLUMN()-2)/24,5),'Расчет сбытовых надбавок'!$B$2281:'Расчет сбытовых надбавок'!$G$3024,3)</f>
        <v>338.68</v>
      </c>
      <c r="M756" s="118">
        <f>VLOOKUP($A756+ROUND((COLUMN()-2)/24,5),АТС!$A$41:$F$760,5)+VLOOKUP($A756+ROUND((COLUMN()-2)/24,5),'Расчет сбытовых надбавок'!$B$2281:'Расчет сбытовых надбавок'!$G$3024,3)</f>
        <v>279.03999999999996</v>
      </c>
      <c r="N756" s="118">
        <f>VLOOKUP($A756+ROUND((COLUMN()-2)/24,5),АТС!$A$41:$F$760,5)+VLOOKUP($A756+ROUND((COLUMN()-2)/24,5),'Расчет сбытовых надбавок'!$B$2281:'Расчет сбытовых надбавок'!$G$3024,3)</f>
        <v>57.620000000000005</v>
      </c>
      <c r="O756" s="118">
        <f>VLOOKUP($A756+ROUND((COLUMN()-2)/24,5),АТС!$A$41:$F$760,5)+VLOOKUP($A756+ROUND((COLUMN()-2)/24,5),'Расчет сбытовых надбавок'!$B$2281:'Расчет сбытовых надбавок'!$G$3024,3)</f>
        <v>57.660000000000004</v>
      </c>
      <c r="P756" s="118">
        <f>VLOOKUP($A756+ROUND((COLUMN()-2)/24,5),АТС!$A$41:$F$760,5)+VLOOKUP($A756+ROUND((COLUMN()-2)/24,5),'Расчет сбытовых надбавок'!$B$2281:'Расчет сбытовых надбавок'!$G$3024,3)</f>
        <v>269.94</v>
      </c>
      <c r="Q756" s="118">
        <f>VLOOKUP($A756+ROUND((COLUMN()-2)/24,5),АТС!$A$41:$F$760,5)+VLOOKUP($A756+ROUND((COLUMN()-2)/24,5),'Расчет сбытовых надбавок'!$B$2281:'Расчет сбытовых надбавок'!$G$3024,3)</f>
        <v>150</v>
      </c>
      <c r="R756" s="118">
        <f>VLOOKUP($A756+ROUND((COLUMN()-2)/24,5),АТС!$A$41:$F$760,5)+VLOOKUP($A756+ROUND((COLUMN()-2)/24,5),'Расчет сбытовых надбавок'!$B$2281:'Расчет сбытовых надбавок'!$G$3024,3)</f>
        <v>135.32</v>
      </c>
      <c r="S756" s="118">
        <f>VLOOKUP($A756+ROUND((COLUMN()-2)/24,5),АТС!$A$41:$F$760,5)+VLOOKUP($A756+ROUND((COLUMN()-2)/24,5),'Расчет сбытовых надбавок'!$B$2281:'Расчет сбытовых надбавок'!$G$3024,3)</f>
        <v>0.8600000000000001</v>
      </c>
      <c r="T756" s="118">
        <f>VLOOKUP($A756+ROUND((COLUMN()-2)/24,5),АТС!$A$41:$F$760,5)+VLOOKUP($A756+ROUND((COLUMN()-2)/24,5),'Расчет сбытовых надбавок'!$B$2281:'Расчет сбытовых надбавок'!$G$3024,3)</f>
        <v>196.23</v>
      </c>
      <c r="U756" s="118">
        <f>VLOOKUP($A756+ROUND((COLUMN()-2)/24,5),АТС!$A$41:$F$760,5)+VLOOKUP($A756+ROUND((COLUMN()-2)/24,5),'Расчет сбытовых надбавок'!$B$2281:'Расчет сбытовых надбавок'!$G$3024,3)</f>
        <v>345.07000000000005</v>
      </c>
      <c r="V756" s="118">
        <f>VLOOKUP($A756+ROUND((COLUMN()-2)/24,5),АТС!$A$41:$F$760,5)+VLOOKUP($A756+ROUND((COLUMN()-2)/24,5),'Расчет сбытовых надбавок'!$B$2281:'Расчет сбытовых надбавок'!$G$3024,3)</f>
        <v>459.65999999999997</v>
      </c>
      <c r="W756" s="118">
        <f>VLOOKUP($A756+ROUND((COLUMN()-2)/24,5),АТС!$A$41:$F$760,5)+VLOOKUP($A756+ROUND((COLUMN()-2)/24,5),'Расчет сбытовых надбавок'!$B$2281:'Расчет сбытовых надбавок'!$G$3024,3)</f>
        <v>346.54999999999995</v>
      </c>
      <c r="X756" s="118">
        <f>VLOOKUP($A756+ROUND((COLUMN()-2)/24,5),АТС!$A$41:$F$760,5)+VLOOKUP($A756+ROUND((COLUMN()-2)/24,5),'Расчет сбытовых надбавок'!$B$2281:'Расчет сбытовых надбавок'!$G$3024,3)</f>
        <v>464.45000000000005</v>
      </c>
      <c r="Y756" s="118">
        <f>VLOOKUP($A756+ROUND((COLUMN()-2)/24,5),АТС!$A$41:$F$760,5)+VLOOKUP($A756+ROUND((COLUMN()-2)/24,5),'Расчет сбытовых надбавок'!$B$2281:'Расчет сбытовых надбавок'!$G$3024,3)</f>
        <v>696.49</v>
      </c>
    </row>
    <row r="757" spans="1:27" x14ac:dyDescent="0.2">
      <c r="A757" s="94">
        <f t="shared" si="20"/>
        <v>41607</v>
      </c>
      <c r="B757" s="118">
        <f>VLOOKUP($A757+ROUND((COLUMN()-2)/24,5),АТС!$A$41:$F$760,5)+VLOOKUP($A757+ROUND((COLUMN()-2)/24,5),'Расчет сбытовых надбавок'!$B$2281:'Расчет сбытовых надбавок'!$G$3024,3)</f>
        <v>225.94</v>
      </c>
      <c r="C757" s="118">
        <f>VLOOKUP($A757+ROUND((COLUMN()-2)/24,5),АТС!$A$41:$F$760,5)+VLOOKUP($A757+ROUND((COLUMN()-2)/24,5),'Расчет сбытовых надбавок'!$B$2281:'Расчет сбытовых надбавок'!$G$3024,3)</f>
        <v>92.53</v>
      </c>
      <c r="D757" s="118">
        <f>VLOOKUP($A757+ROUND((COLUMN()-2)/24,5),АТС!$A$41:$F$760,5)+VLOOKUP($A757+ROUND((COLUMN()-2)/24,5),'Расчет сбытовых надбавок'!$B$2281:'Расчет сбытовых надбавок'!$G$3024,3)</f>
        <v>98.960000000000008</v>
      </c>
      <c r="E757" s="118">
        <f>VLOOKUP($A757+ROUND((COLUMN()-2)/24,5),АТС!$A$41:$F$760,5)+VLOOKUP($A757+ROUND((COLUMN()-2)/24,5),'Расчет сбытовых надбавок'!$B$2281:'Расчет сбытовых надбавок'!$G$3024,3)</f>
        <v>108.85000000000001</v>
      </c>
      <c r="F757" s="118">
        <f>VLOOKUP($A757+ROUND((COLUMN()-2)/24,5),АТС!$A$41:$F$760,5)+VLOOKUP($A757+ROUND((COLUMN()-2)/24,5),'Расчет сбытовых надбавок'!$B$2281:'Расчет сбытовых надбавок'!$G$3024,3)</f>
        <v>218.5</v>
      </c>
      <c r="G757" s="118">
        <f>VLOOKUP($A757+ROUND((COLUMN()-2)/24,5),АТС!$A$41:$F$760,5)+VLOOKUP($A757+ROUND((COLUMN()-2)/24,5),'Расчет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VLOOKUP($A757+ROUND((COLUMN()-2)/24,5),АТС!$A$41:$F$760,5)+VLOOKUP($A757+ROUND((COLUMN()-2)/24,5),'Расчет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VLOOKUP($A757+ROUND((COLUMN()-2)/24,5),АТС!$A$41:$F$760,5)+VLOOKUP($A757+ROUND((COLUMN()-2)/24,5),'Расчет сбытовых надбавок'!$B$2281:'Расчет сбытовых надбавок'!$G$3024,3)</f>
        <v>266.69</v>
      </c>
      <c r="J757" s="118">
        <f>VLOOKUP($A757+ROUND((COLUMN()-2)/24,5),АТС!$A$41:$F$760,5)+VLOOKUP($A757+ROUND((COLUMN()-2)/24,5),'Расчет сбытовых надбавок'!$B$2281:'Расчет сбытовых надбавок'!$G$3024,3)</f>
        <v>11.690000000000001</v>
      </c>
      <c r="K757" s="118">
        <f>VLOOKUP($A757+ROUND((COLUMN()-2)/24,5),АТС!$A$41:$F$760,5)+VLOOKUP($A757+ROUND((COLUMN()-2)/24,5),'Расчет сбытовых надбавок'!$B$2281:'Расчет сбытовых надбавок'!$G$3024,3)</f>
        <v>56.93</v>
      </c>
      <c r="L757" s="118">
        <f>VLOOKUP($A757+ROUND((COLUMN()-2)/24,5),АТС!$A$41:$F$760,5)+VLOOKUP($A757+ROUND((COLUMN()-2)/24,5),'Расчет сбытовых надбавок'!$B$2281:'Расчет сбытовых надбавок'!$G$3024,3)</f>
        <v>224.44</v>
      </c>
      <c r="M757" s="118">
        <f>VLOOKUP($A757+ROUND((COLUMN()-2)/24,5),АТС!$A$41:$F$760,5)+VLOOKUP($A757+ROUND((COLUMN()-2)/24,5),'Расчет сбытовых надбавок'!$B$2281:'Расчет сбытовых надбавок'!$G$3024,3)</f>
        <v>226.74</v>
      </c>
      <c r="N757" s="118">
        <f>VLOOKUP($A757+ROUND((COLUMN()-2)/24,5),АТС!$A$41:$F$760,5)+VLOOKUP($A757+ROUND((COLUMN()-2)/24,5),'Расчет сбытовых надбавок'!$B$2281:'Расчет сбытовых надбавок'!$G$3024,3)</f>
        <v>189.28</v>
      </c>
      <c r="O757" s="118">
        <f>VLOOKUP($A757+ROUND((COLUMN()-2)/24,5),АТС!$A$41:$F$760,5)+VLOOKUP($A757+ROUND((COLUMN()-2)/24,5),'Расчет сбытовых надбавок'!$B$2281:'Расчет сбытовых надбавок'!$G$3024,3)</f>
        <v>188.87</v>
      </c>
      <c r="P757" s="118">
        <f>VLOOKUP($A757+ROUND((COLUMN()-2)/24,5),АТС!$A$41:$F$760,5)+VLOOKUP($A757+ROUND((COLUMN()-2)/24,5),'Расчет сбытовых надбавок'!$B$2281:'Расчет сбытовых надбавок'!$G$3024,3)</f>
        <v>237.88</v>
      </c>
      <c r="Q757" s="118">
        <f>VLOOKUP($A757+ROUND((COLUMN()-2)/24,5),АТС!$A$41:$F$760,5)+VLOOKUP($A757+ROUND((COLUMN()-2)/24,5),'Расчет сбытовых надбавок'!$B$2281:'Расчет сбытовых надбавок'!$G$3024,3)</f>
        <v>111.61</v>
      </c>
      <c r="R757" s="118">
        <f>VLOOKUP($A757+ROUND((COLUMN()-2)/24,5),АТС!$A$41:$F$760,5)+VLOOKUP($A757+ROUND((COLUMN()-2)/24,5),'Расчет сбытовых надбавок'!$B$2281:'Расчет сбытовых надбавок'!$G$3024,3)</f>
        <v>360.86</v>
      </c>
      <c r="S757" s="118">
        <f>VLOOKUP($A757+ROUND((COLUMN()-2)/24,5),АТС!$A$41:$F$760,5)+VLOOKUP($A757+ROUND((COLUMN()-2)/24,5),'Расчет сбытовых надбавок'!$B$2281:'Расчет сбытовых надбавок'!$G$3024,3)</f>
        <v>0</v>
      </c>
      <c r="T757" s="118">
        <f>VLOOKUP($A757+ROUND((COLUMN()-2)/24,5),АТС!$A$41:$F$760,5)+VLOOKUP($A757+ROUND((COLUMN()-2)/24,5),'Расчет сбытовых надбавок'!$B$2281:'Расчет сбытовых надбавок'!$G$3024,3)</f>
        <v>276.11</v>
      </c>
      <c r="U757" s="118">
        <f>VLOOKUP($A757+ROUND((COLUMN()-2)/24,5),АТС!$A$41:$F$760,5)+VLOOKUP($A757+ROUND((COLUMN()-2)/24,5),'Расчет сбытовых надбавок'!$B$2281:'Расчет сбытовых надбавок'!$G$3024,3)</f>
        <v>197.28</v>
      </c>
      <c r="V757" s="118">
        <f>VLOOKUP($A757+ROUND((COLUMN()-2)/24,5),АТС!$A$41:$F$760,5)+VLOOKUP($A757+ROUND((COLUMN()-2)/24,5),'Расчет сбытовых надбавок'!$B$2281:'Расчет сбытовых надбавок'!$G$3024,3)</f>
        <v>171.01999999999998</v>
      </c>
      <c r="W757" s="118">
        <f>VLOOKUP($A757+ROUND((COLUMN()-2)/24,5),АТС!$A$41:$F$760,5)+VLOOKUP($A757+ROUND((COLUMN()-2)/24,5),'Расчет сбытовых надбавок'!$B$2281:'Расчет сбытовых надбавок'!$G$3024,3)</f>
        <v>135.4</v>
      </c>
      <c r="X757" s="118">
        <f>VLOOKUP($A757+ROUND((COLUMN()-2)/24,5),АТС!$A$41:$F$760,5)+VLOOKUP($A757+ROUND((COLUMN()-2)/24,5),'Расчет сбытовых надбавок'!$B$2281:'Расчет сбытовых надбавок'!$G$3024,3)</f>
        <v>131.02000000000001</v>
      </c>
      <c r="Y757" s="118">
        <f>VLOOKUP($A757+ROUND((COLUMN()-2)/24,5),АТС!$A$41:$F$760,5)+VLOOKUP($A757+ROUND((COLUMN()-2)/24,5),'Расчет сбытовых надбавок'!$B$2281:'Расчет сбытовых надбавок'!$G$3024,3)</f>
        <v>732.49</v>
      </c>
    </row>
    <row r="758" spans="1:27" x14ac:dyDescent="0.2">
      <c r="A758" s="94">
        <f t="shared" si="20"/>
        <v>41608</v>
      </c>
      <c r="B758" s="118">
        <f>VLOOKUP($A758+ROUND((COLUMN()-2)/24,5),АТС!$A$41:$F$760,5)+VLOOKUP($A758+ROUND((COLUMN()-2)/24,5),'Расчет сбытовых надбавок'!$B$2281:'Расчет сбытовых надбавок'!$G$3024,3)</f>
        <v>712.82</v>
      </c>
      <c r="C758" s="118">
        <f>VLOOKUP($A758+ROUND((COLUMN()-2)/24,5),АТС!$A$41:$F$760,5)+VLOOKUP($A758+ROUND((COLUMN()-2)/24,5),'Расчет сбытовых надбавок'!$B$2281:'Расчет сбытовых надбавок'!$G$3024,3)</f>
        <v>471.24</v>
      </c>
      <c r="D758" s="118">
        <f>VLOOKUP($A758+ROUND((COLUMN()-2)/24,5),АТС!$A$41:$F$760,5)+VLOOKUP($A758+ROUND((COLUMN()-2)/24,5),'Расчет сбытовых надбавок'!$B$2281:'Расчет сбытовых надбавок'!$G$3024,3)</f>
        <v>70.64</v>
      </c>
      <c r="E758" s="118">
        <f>VLOOKUP($A758+ROUND((COLUMN()-2)/24,5),АТС!$A$41:$F$760,5)+VLOOKUP($A758+ROUND((COLUMN()-2)/24,5),'Расчет сбытовых надбавок'!$B$2281:'Расчет сбытовых надбавок'!$G$3024,3)</f>
        <v>38.760000000000005</v>
      </c>
      <c r="F758" s="118">
        <f>VLOOKUP($A758+ROUND((COLUMN()-2)/24,5),АТС!$A$41:$F$760,5)+VLOOKUP($A758+ROUND((COLUMN()-2)/24,5),'Расчет сбытовых надбавок'!$B$2281:'Расчет сбытовых надбавок'!$G$3024,3)</f>
        <v>33.020000000000003</v>
      </c>
      <c r="G758" s="118">
        <f>VLOOKUP($A758+ROUND((COLUMN()-2)/24,5),АТС!$A$41:$F$760,5)+VLOOKUP($A758+ROUND((COLUMN()-2)/24,5),'Расчет сбытовых надбавок'!$B$2281:'Расчет сбытовых надбавок'!$G$3024,3)</f>
        <v>163.73999999999998</v>
      </c>
      <c r="H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I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J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K758" s="118">
        <f>VLOOKUP($A758+ROUND((COLUMN()-2)/24,5),АТС!$A$41:$F$760,5)+VLOOKUP($A758+ROUND((COLUMN()-2)/24,5),'Расчет сбытовых надбавок'!$B$2281:'Расчет сбытовых надбавок'!$G$3024,3)</f>
        <v>29.93</v>
      </c>
      <c r="L758" s="118">
        <f>VLOOKUP($A758+ROUND((COLUMN()-2)/24,5),АТС!$A$41:$F$760,5)+VLOOKUP($A758+ROUND((COLUMN()-2)/24,5),'Расчет сбытовых надбавок'!$B$2281:'Расчет сбытовых надбавок'!$G$3024,3)</f>
        <v>282.86</v>
      </c>
      <c r="M758" s="118">
        <f>VLOOKUP($A758+ROUND((COLUMN()-2)/24,5),АТС!$A$41:$F$760,5)+VLOOKUP($A758+ROUND((COLUMN()-2)/24,5),'Расчет сбытовых надбавок'!$B$2281:'Расчет сбытовых надбавок'!$G$3024,3)</f>
        <v>564.26</v>
      </c>
      <c r="N758" s="118">
        <f>VLOOKUP($A758+ROUND((COLUMN()-2)/24,5),АТС!$A$41:$F$760,5)+VLOOKUP($A758+ROUND((COLUMN()-2)/24,5),'Расчет сбытовых надбавок'!$B$2281:'Расчет сбытовых надбавок'!$G$3024,3)</f>
        <v>250.10999999999999</v>
      </c>
      <c r="O758" s="118">
        <f>VLOOKUP($A758+ROUND((COLUMN()-2)/24,5),АТС!$A$41:$F$760,5)+VLOOKUP($A758+ROUND((COLUMN()-2)/24,5),'Расчет сбытовых надбавок'!$B$2281:'Расчет сбытовых надбавок'!$G$3024,3)</f>
        <v>262.64999999999998</v>
      </c>
      <c r="P758" s="118">
        <f>VLOOKUP($A758+ROUND((COLUMN()-2)/24,5),АТС!$A$41:$F$760,5)+VLOOKUP($A758+ROUND((COLUMN()-2)/24,5),'Расчет сбытовых надбавок'!$B$2281:'Расчет сбытовых надбавок'!$G$3024,3)</f>
        <v>0.48</v>
      </c>
      <c r="Q758" s="118">
        <f>VLOOKUP($A758+ROUND((COLUMN()-2)/24,5),АТС!$A$41:$F$760,5)+VLOOKUP($A758+ROUND((COLUMN()-2)/24,5),'Расчет сбытовых надбавок'!$B$2281:'Расчет сбытовых надбавок'!$G$3024,3)</f>
        <v>0.71000000000000008</v>
      </c>
      <c r="R758" s="118">
        <f>VLOOKUP($A758+ROUND((COLUMN()-2)/24,5),АТС!$A$41:$F$760,5)+VLOOKUP($A758+ROUND((COLUMN()-2)/24,5),'Расчет сбытовых надбавок'!$B$2281:'Расчет сбытовых надбавок'!$G$3024,3)</f>
        <v>3.5999999999999996</v>
      </c>
      <c r="S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T758" s="118">
        <f>VLOOKUP($A758+ROUND((COLUMN()-2)/24,5),АТС!$A$41:$F$760,5)+VLOOKUP($A758+ROUND((COLUMN()-2)/24,5),'Расчет сбытовых надбавок'!$B$2281:'Расчет сбытовых надбавок'!$G$3024,3)</f>
        <v>10.78</v>
      </c>
      <c r="U758" s="118">
        <f>VLOOKUP($A758+ROUND((COLUMN()-2)/24,5),АТС!$A$41:$F$760,5)+VLOOKUP($A758+ROUND((COLUMN()-2)/24,5),'Расчет сбытовых надбавок'!$B$2281:'Расчет сбытовых надбавок'!$G$3024,3)</f>
        <v>354.1</v>
      </c>
      <c r="V758" s="118">
        <f>VLOOKUP($A758+ROUND((COLUMN()-2)/24,5),АТС!$A$41:$F$760,5)+VLOOKUP($A758+ROUND((COLUMN()-2)/24,5),'Расчет сбытовых надбавок'!$B$2281:'Расчет сбытовых надбавок'!$G$3024,3)</f>
        <v>368.15999999999997</v>
      </c>
      <c r="W758" s="118">
        <f>VLOOKUP($A758+ROUND((COLUMN()-2)/24,5),АТС!$A$41:$F$760,5)+VLOOKUP($A758+ROUND((COLUMN()-2)/24,5),'Расчет сбытовых надбавок'!$B$2281:'Расчет сбытовых надбавок'!$G$3024,3)</f>
        <v>103.09</v>
      </c>
      <c r="X758" s="118">
        <f>VLOOKUP($A758+ROUND((COLUMN()-2)/24,5),АТС!$A$41:$F$760,5)+VLOOKUP($A758+ROUND((COLUMN()-2)/24,5),'Расчет сбытовых надбавок'!$B$2281:'Расчет сбытовых надбавок'!$G$3024,3)</f>
        <v>112.36999999999999</v>
      </c>
      <c r="Y758" s="118">
        <f>VLOOKUP($A758+ROUND((COLUMN()-2)/24,5),АТС!$A$41:$F$760,5)+VLOOKUP($A758+ROUND((COLUMN()-2)/24,5),'Расчет сбытовых надбавок'!$B$2281:'Расчет сбытовых надбавок'!$G$3024,3)</f>
        <v>175.32999999999998</v>
      </c>
    </row>
    <row r="759" spans="1:27" x14ac:dyDescent="0.2">
      <c r="A759" s="106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7"/>
    </row>
    <row r="760" spans="1:27" x14ac:dyDescent="0.25">
      <c r="A760" s="102" t="s">
        <v>160</v>
      </c>
      <c r="B760" s="93"/>
      <c r="C760" s="93"/>
      <c r="D760" s="93"/>
    </row>
    <row r="761" spans="1:27" ht="12.75" customHeight="1" x14ac:dyDescent="0.2">
      <c r="A761" s="165" t="s">
        <v>50</v>
      </c>
      <c r="B761" s="168" t="s">
        <v>164</v>
      </c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70"/>
    </row>
    <row r="762" spans="1:27" ht="12.75" customHeight="1" x14ac:dyDescent="0.2">
      <c r="A762" s="166"/>
      <c r="B762" s="171"/>
      <c r="C762" s="172"/>
      <c r="D762" s="172"/>
      <c r="E762" s="172"/>
      <c r="F762" s="172"/>
      <c r="G762" s="172"/>
      <c r="H762" s="172"/>
      <c r="I762" s="172"/>
      <c r="J762" s="172"/>
      <c r="K762" s="17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3"/>
    </row>
    <row r="763" spans="1:27" s="135" customFormat="1" ht="12.75" customHeight="1" x14ac:dyDescent="0.2">
      <c r="A763" s="166"/>
      <c r="B763" s="206" t="s">
        <v>132</v>
      </c>
      <c r="C763" s="202" t="s">
        <v>133</v>
      </c>
      <c r="D763" s="202" t="s">
        <v>134</v>
      </c>
      <c r="E763" s="202" t="s">
        <v>135</v>
      </c>
      <c r="F763" s="202" t="s">
        <v>136</v>
      </c>
      <c r="G763" s="202" t="s">
        <v>137</v>
      </c>
      <c r="H763" s="202" t="s">
        <v>138</v>
      </c>
      <c r="I763" s="202" t="s">
        <v>139</v>
      </c>
      <c r="J763" s="202" t="s">
        <v>140</v>
      </c>
      <c r="K763" s="202" t="s">
        <v>141</v>
      </c>
      <c r="L763" s="202" t="s">
        <v>142</v>
      </c>
      <c r="M763" s="202" t="s">
        <v>143</v>
      </c>
      <c r="N763" s="204" t="s">
        <v>144</v>
      </c>
      <c r="O763" s="202" t="s">
        <v>145</v>
      </c>
      <c r="P763" s="202" t="s">
        <v>146</v>
      </c>
      <c r="Q763" s="202" t="s">
        <v>147</v>
      </c>
      <c r="R763" s="202" t="s">
        <v>148</v>
      </c>
      <c r="S763" s="202" t="s">
        <v>149</v>
      </c>
      <c r="T763" s="202" t="s">
        <v>150</v>
      </c>
      <c r="U763" s="202" t="s">
        <v>151</v>
      </c>
      <c r="V763" s="202" t="s">
        <v>152</v>
      </c>
      <c r="W763" s="202" t="s">
        <v>153</v>
      </c>
      <c r="X763" s="202" t="s">
        <v>154</v>
      </c>
      <c r="Y763" s="202" t="s">
        <v>155</v>
      </c>
    </row>
    <row r="764" spans="1:27" s="135" customFormat="1" ht="11.25" customHeight="1" x14ac:dyDescent="0.2">
      <c r="A764" s="167"/>
      <c r="B764" s="207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03"/>
      <c r="N764" s="205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</row>
    <row r="765" spans="1:27" ht="15.75" customHeight="1" x14ac:dyDescent="0.2">
      <c r="A765" s="94">
        <f>A729</f>
        <v>41579</v>
      </c>
      <c r="B765" s="118">
        <f>VLOOKUP($A765+ROUND((COLUMN()-2)/24,5),АТС!$A$41:$F$760,5)+VLOOKUP($A765+ROUND((COLUMN()-2)/24,5),'Расчет сбытовых надбавок'!$B$2281:'Расчет сбытовых надбавок'!$G$3024,4)</f>
        <v>196.32999999999998</v>
      </c>
      <c r="C765" s="118">
        <f>VLOOKUP($A765+ROUND((COLUMN()-2)/24,5),АТС!$A$41:$F$760,5)+VLOOKUP($A765+ROUND((COLUMN()-2)/24,5),'Расчет сбытовых надбавок'!$B$2281:'Расчет сбытовых надбавок'!$G$3024,4)</f>
        <v>436.48</v>
      </c>
      <c r="D765" s="118">
        <f>VLOOKUP($A765+ROUND((COLUMN()-2)/24,5),АТС!$A$41:$F$760,5)+VLOOKUP($A765+ROUND((COLUMN()-2)/24,5),'Расчет сбытовых надбавок'!$B$2281:'Расчет сбытовых надбавок'!$G$3024,4)</f>
        <v>312.8</v>
      </c>
      <c r="E765" s="118">
        <f>VLOOKUP($A765+ROUND((COLUMN()-2)/24,5),АТС!$A$41:$F$760,5)+VLOOKUP($A765+ROUND((COLUMN()-2)/24,5),'Расчет сбытовых надбавок'!$B$2281:'Расчет сбытовых надбавок'!$G$3024,4)</f>
        <v>97.87</v>
      </c>
      <c r="F765" s="118">
        <f>VLOOKUP($A765+ROUND((COLUMN()-2)/24,5),АТС!$A$41:$F$760,5)+VLOOKUP($A765+ROUND((COLUMN()-2)/24,5),'Расчет сбытовых надбавок'!$B$2281:'Расчет сбытовых надбавок'!$G$3024,4)</f>
        <v>7.7100000000000009</v>
      </c>
      <c r="G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H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I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J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K765" s="118">
        <f>VLOOKUP($A765+ROUND((COLUMN()-2)/24,5),АТС!$A$41:$F$760,5)+VLOOKUP($A765+ROUND((COLUMN()-2)/24,5),'Расчет сбытовых надбавок'!$B$2281:'Расчет сбытовых надбавок'!$G$3024,4)</f>
        <v>19.48</v>
      </c>
      <c r="L765" s="118">
        <f>VLOOKUP($A765+ROUND((COLUMN()-2)/24,5),АТС!$A$41:$F$760,5)+VLOOKUP($A765+ROUND((COLUMN()-2)/24,5),'Расчет сбытовых надбавок'!$B$2281:'Расчет сбытовых надбавок'!$G$3024,4)</f>
        <v>98.77</v>
      </c>
      <c r="M765" s="118">
        <f>VLOOKUP($A765+ROUND((COLUMN()-2)/24,5),АТС!$A$41:$F$760,5)+VLOOKUP($A765+ROUND((COLUMN()-2)/24,5),'Расчет сбытовых надбавок'!$B$2281:'Расчет сбытовых надбавок'!$G$3024,4)</f>
        <v>148.15</v>
      </c>
      <c r="N765" s="118">
        <f>VLOOKUP($A765+ROUND((COLUMN()-2)/24,5),АТС!$A$41:$F$760,5)+VLOOKUP($A765+ROUND((COLUMN()-2)/24,5),'Расчет сбытовых надбавок'!$B$2281:'Расчет сбытовых надбавок'!$G$3024,4)</f>
        <v>111.06</v>
      </c>
      <c r="O765" s="118">
        <f>VLOOKUP($A765+ROUND((COLUMN()-2)/24,5),АТС!$A$41:$F$760,5)+VLOOKUP($A765+ROUND((COLUMN()-2)/24,5),'Расчет сбытовых надбавок'!$B$2281:'Расчет сбытовых надбавок'!$G$3024,4)</f>
        <v>106.1</v>
      </c>
      <c r="P765" s="118">
        <f>VLOOKUP($A765+ROUND((COLUMN()-2)/24,5),АТС!$A$41:$F$760,5)+VLOOKUP($A765+ROUND((COLUMN()-2)/24,5),'Расчет сбытовых надбавок'!$B$2281:'Расчет сбытовых надбавок'!$G$3024,4)</f>
        <v>172.91</v>
      </c>
      <c r="Q765" s="118">
        <f>VLOOKUP($A765+ROUND((COLUMN()-2)/24,5),АТС!$A$41:$F$760,5)+VLOOKUP($A765+ROUND((COLUMN()-2)/24,5),'Расчет сбытовых надбавок'!$B$2281:'Расчет сбытовых надбавок'!$G$3024,4)</f>
        <v>204.88</v>
      </c>
      <c r="R765" s="118">
        <f>VLOOKUP($A765+ROUND((COLUMN()-2)/24,5),АТС!$A$41:$F$760,5)+VLOOKUP($A765+ROUND((COLUMN()-2)/24,5),'Расчет сбытовых надбавок'!$B$2281:'Расчет сбытовых надбавок'!$G$3024,4)</f>
        <v>196.48000000000002</v>
      </c>
      <c r="S765" s="118">
        <f>VLOOKUP($A765+ROUND((COLUMN()-2)/24,5),АТС!$A$41:$F$760,5)+VLOOKUP($A765+ROUND((COLUMN()-2)/24,5),'Расчет сбытовых надбавок'!$B$2281:'Расчет сбытовых надбавок'!$G$3024,4)</f>
        <v>91.009999999999991</v>
      </c>
      <c r="T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U765" s="118">
        <f>VLOOKUP($A765+ROUND((COLUMN()-2)/24,5),АТС!$A$41:$F$760,5)+VLOOKUP($A765+ROUND((COLUMN()-2)/24,5),'Расчет сбытовых надбавок'!$B$2281:'Расчет сбытовых надбавок'!$G$3024,4)</f>
        <v>43.44</v>
      </c>
      <c r="V765" s="118">
        <f>VLOOKUP($A765+ROUND((COLUMN()-2)/24,5),АТС!$A$41:$F$760,5)+VLOOKUP($A765+ROUND((COLUMN()-2)/24,5),'Расчет сбытовых надбавок'!$B$2281:'Расчет сбытовых надбавок'!$G$3024,4)</f>
        <v>80.22999999999999</v>
      </c>
      <c r="W765" s="118">
        <f>VLOOKUP($A765+ROUND((COLUMN()-2)/24,5),АТС!$A$41:$F$760,5)+VLOOKUP($A765+ROUND((COLUMN()-2)/24,5),'Расчет сбытовых надбавок'!$B$2281:'Расчет сбытовых надбавок'!$G$3024,4)</f>
        <v>215.22000000000003</v>
      </c>
      <c r="X765" s="118">
        <f>VLOOKUP($A765+ROUND((COLUMN()-2)/24,5),АТС!$A$41:$F$760,5)+VLOOKUP($A765+ROUND((COLUMN()-2)/24,5),'Расчет сбытовых надбавок'!$B$2281:'Расчет сбытовых надбавок'!$G$3024,4)</f>
        <v>170.21</v>
      </c>
      <c r="Y765" s="118">
        <f>VLOOKUP($A765+ROUND((COLUMN()-2)/24,5),АТС!$A$41:$F$760,5)+VLOOKUP($A765+ROUND((COLUMN()-2)/24,5),'Расчет сбытовых надбавок'!$B$2281:'Расчет сбытовых надбавок'!$G$3024,4)</f>
        <v>178.55</v>
      </c>
      <c r="AA765" s="95"/>
    </row>
    <row r="766" spans="1:27" x14ac:dyDescent="0.2">
      <c r="A766" s="94">
        <f>A765+1</f>
        <v>41580</v>
      </c>
      <c r="B766" s="118">
        <f>VLOOKUP($A766+ROUND((COLUMN()-2)/24,5),АТС!$A$41:$F$760,5)+VLOOKUP($A766+ROUND((COLUMN()-2)/24,5),'Расчет сбытовых надбавок'!$B$2281:'Расчет сбытовых надбавок'!$G$3024,4)</f>
        <v>135.41999999999999</v>
      </c>
      <c r="C766" s="118">
        <f>VLOOKUP($A766+ROUND((COLUMN()-2)/24,5),АТС!$A$41:$F$760,5)+VLOOKUP($A766+ROUND((COLUMN()-2)/24,5),'Расчет сбытовых надбавок'!$B$2281:'Расчет сбытовых надбавок'!$G$3024,4)</f>
        <v>129.19999999999999</v>
      </c>
      <c r="D766" s="118">
        <f>VLOOKUP($A766+ROUND((COLUMN()-2)/24,5),АТС!$A$41:$F$760,5)+VLOOKUP($A766+ROUND((COLUMN()-2)/24,5),'Расчет сбытовых надбавок'!$B$2281:'Расчет сбытовых надбавок'!$G$3024,4)</f>
        <v>102.33</v>
      </c>
      <c r="E766" s="118">
        <f>VLOOKUP($A766+ROUND((COLUMN()-2)/24,5),АТС!$A$41:$F$760,5)+VLOOKUP($A766+ROUND((COLUMN()-2)/24,5),'Расчет сбытовых надбавок'!$B$2281:'Расчет сбытовых надбавок'!$G$3024,4)</f>
        <v>209.53</v>
      </c>
      <c r="F766" s="118">
        <f>VLOOKUP($A766+ROUND((COLUMN()-2)/24,5),АТС!$A$41:$F$760,5)+VLOOKUP($A766+ROUND((COLUMN()-2)/24,5),'Расчет сбытовых надбавок'!$B$2281:'Расчет сбытовых надбавок'!$G$3024,4)</f>
        <v>55.81</v>
      </c>
      <c r="G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H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I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J766" s="118">
        <f>VLOOKUP($A766+ROUND((COLUMN()-2)/24,5),АТС!$A$41:$F$760,5)+VLOOKUP($A766+ROUND((COLUMN()-2)/24,5),'Расчет сбытовых надбавок'!$B$2281:'Расчет сбытовых надбавок'!$G$3024,4)</f>
        <v>9.64</v>
      </c>
      <c r="K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L766" s="118">
        <f>VLOOKUP($A766+ROUND((COLUMN()-2)/24,5),АТС!$A$41:$F$760,5)+VLOOKUP($A766+ROUND((COLUMN()-2)/24,5),'Расчет сбытовых надбавок'!$B$2281:'Расчет сбытовых надбавок'!$G$3024,4)</f>
        <v>92.02</v>
      </c>
      <c r="M766" s="118">
        <f>VLOOKUP($A766+ROUND((COLUMN()-2)/24,5),АТС!$A$41:$F$760,5)+VLOOKUP($A766+ROUND((COLUMN()-2)/24,5),'Расчет сбытовых надбавок'!$B$2281:'Расчет сбытовых надбавок'!$G$3024,4)</f>
        <v>103.59</v>
      </c>
      <c r="N766" s="118">
        <f>VLOOKUP($A766+ROUND((COLUMN()-2)/24,5),АТС!$A$41:$F$760,5)+VLOOKUP($A766+ROUND((COLUMN()-2)/24,5),'Расчет сбытовых надбавок'!$B$2281:'Расчет сбытовых надбавок'!$G$3024,4)</f>
        <v>143.6</v>
      </c>
      <c r="O766" s="118">
        <f>VLOOKUP($A766+ROUND((COLUMN()-2)/24,5),АТС!$A$41:$F$760,5)+VLOOKUP($A766+ROUND((COLUMN()-2)/24,5),'Расчет сбытовых надбавок'!$B$2281:'Расчет сбытовых надбавок'!$G$3024,4)</f>
        <v>111.99000000000001</v>
      </c>
      <c r="P766" s="118">
        <f>VLOOKUP($A766+ROUND((COLUMN()-2)/24,5),АТС!$A$41:$F$760,5)+VLOOKUP($A766+ROUND((COLUMN()-2)/24,5),'Расчет сбытовых надбавок'!$B$2281:'Расчет сбытовых надбавок'!$G$3024,4)</f>
        <v>108.9</v>
      </c>
      <c r="Q766" s="118">
        <f>VLOOKUP($A766+ROUND((COLUMN()-2)/24,5),АТС!$A$41:$F$760,5)+VLOOKUP($A766+ROUND((COLUMN()-2)/24,5),'Расчет сбытовых надбавок'!$B$2281:'Расчет сбытовых надбавок'!$G$3024,4)</f>
        <v>65.97</v>
      </c>
      <c r="R766" s="118">
        <f>VLOOKUP($A766+ROUND((COLUMN()-2)/24,5),АТС!$A$41:$F$760,5)+VLOOKUP($A766+ROUND((COLUMN()-2)/24,5),'Расчет сбытовых надбавок'!$B$2281:'Расчет сбытовых надбавок'!$G$3024,4)</f>
        <v>25.9</v>
      </c>
      <c r="S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T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U766" s="118">
        <f>VLOOKUP($A766+ROUND((COLUMN()-2)/24,5),АТС!$A$41:$F$760,5)+VLOOKUP($A766+ROUND((COLUMN()-2)/24,5),'Расчет сбытовых надбавок'!$B$2281:'Расчет сбытовых надбавок'!$G$3024,4)</f>
        <v>0.01</v>
      </c>
      <c r="V766" s="118">
        <f>VLOOKUP($A766+ROUND((COLUMN()-2)/24,5),АТС!$A$41:$F$760,5)+VLOOKUP($A766+ROUND((COLUMN()-2)/24,5),'Расчет сбытовых надбавок'!$B$2281:'Расчет сбытовых надбавок'!$G$3024,4)</f>
        <v>1.6700000000000002</v>
      </c>
      <c r="W766" s="118">
        <f>VLOOKUP($A766+ROUND((COLUMN()-2)/24,5),АТС!$A$41:$F$760,5)+VLOOKUP($A766+ROUND((COLUMN()-2)/24,5),'Расчет сбытовых надбавок'!$B$2281:'Расчет сбытовых надбавок'!$G$3024,4)</f>
        <v>162.38</v>
      </c>
      <c r="X766" s="118">
        <f>VLOOKUP($A766+ROUND((COLUMN()-2)/24,5),АТС!$A$41:$F$760,5)+VLOOKUP($A766+ROUND((COLUMN()-2)/24,5),'Расчет сбытовых надбавок'!$B$2281:'Расчет сбытовых надбавок'!$G$3024,4)</f>
        <v>422.99</v>
      </c>
      <c r="Y766" s="118">
        <f>VLOOKUP($A766+ROUND((COLUMN()-2)/24,5),АТС!$A$41:$F$760,5)+VLOOKUP($A766+ROUND((COLUMN()-2)/24,5),'Расчет сбытовых надбавок'!$B$2281:'Расчет сбытовых надбавок'!$G$3024,4)</f>
        <v>175.03000000000003</v>
      </c>
    </row>
    <row r="767" spans="1:27" x14ac:dyDescent="0.2">
      <c r="A767" s="94">
        <f t="shared" ref="A767:A794" si="21">A766+1</f>
        <v>41581</v>
      </c>
      <c r="B767" s="118">
        <f>VLOOKUP($A767+ROUND((COLUMN()-2)/24,5),АТС!$A$41:$F$760,5)+VLOOKUP($A767+ROUND((COLUMN()-2)/24,5),'Расчет сбытовых надбавок'!$B$2281:'Расчет сбытовых надбавок'!$G$3024,4)</f>
        <v>229.98</v>
      </c>
      <c r="C767" s="118">
        <f>VLOOKUP($A767+ROUND((COLUMN()-2)/24,5),АТС!$A$41:$F$760,5)+VLOOKUP($A767+ROUND((COLUMN()-2)/24,5),'Расчет сбытовых надбавок'!$B$2281:'Расчет сбытовых надбавок'!$G$3024,4)</f>
        <v>1232.93</v>
      </c>
      <c r="D767" s="118">
        <f>VLOOKUP($A767+ROUND((COLUMN()-2)/24,5),АТС!$A$41:$F$760,5)+VLOOKUP($A767+ROUND((COLUMN()-2)/24,5),'Расчет сбытовых надбавок'!$B$2281:'Расчет сбытовых надбавок'!$G$3024,4)</f>
        <v>256.95</v>
      </c>
      <c r="E767" s="118">
        <f>VLOOKUP($A767+ROUND((COLUMN()-2)/24,5),АТС!$A$41:$F$760,5)+VLOOKUP($A767+ROUND((COLUMN()-2)/24,5),'Расчет сбытовых надбавок'!$B$2281:'Расчет сбытовых надбавок'!$G$3024,4)</f>
        <v>195.32</v>
      </c>
      <c r="F767" s="118">
        <f>VLOOKUP($A767+ROUND((COLUMN()-2)/24,5),АТС!$A$41:$F$760,5)+VLOOKUP($A767+ROUND((COLUMN()-2)/24,5),'Расчет сбытовых надбавок'!$B$2281:'Расчет сбытовых надбавок'!$G$3024,4)</f>
        <v>66.849999999999994</v>
      </c>
      <c r="G767" s="118">
        <f>VLOOKUP($A767+ROUND((COLUMN()-2)/24,5),АТС!$A$41:$F$760,5)+VLOOKUP($A767+ROUND((COLUMN()-2)/24,5),'Расчет сбытовых надбавок'!$B$2281:'Расчет сбытовых надбавок'!$G$3024,4)</f>
        <v>29.17</v>
      </c>
      <c r="H767" s="118">
        <f>VLOOKUP($A767+ROUND((COLUMN()-2)/24,5),АТС!$A$41:$F$760,5)+VLOOKUP($A767+ROUND((COLUMN()-2)/24,5),'Расчет сбытовых надбавок'!$B$2281:'Расчет сбытовых надбавок'!$G$3024,4)</f>
        <v>60.62</v>
      </c>
      <c r="I767" s="118">
        <f>VLOOKUP($A767+ROUND((COLUMN()-2)/24,5),АТС!$A$41:$F$760,5)+VLOOKUP($A767+ROUND((COLUMN()-2)/24,5),'Расчет сбытовых надбавок'!$B$2281:'Расчет сбытовых надбавок'!$G$3024,4)</f>
        <v>44.569999999999993</v>
      </c>
      <c r="J767" s="118">
        <f>VLOOKUP($A767+ROUND((COLUMN()-2)/24,5),АТС!$A$41:$F$760,5)+VLOOKUP($A767+ROUND((COLUMN()-2)/24,5),'Расчет сбытовых надбавок'!$B$2281:'Расчет сбытовых надбавок'!$G$3024,4)</f>
        <v>0</v>
      </c>
      <c r="K767" s="118">
        <f>VLOOKUP($A767+ROUND((COLUMN()-2)/24,5),АТС!$A$41:$F$760,5)+VLOOKUP($A767+ROUND((COLUMN()-2)/24,5),'Расчет сбытовых надбавок'!$B$2281:'Расчет сбытовых надбавок'!$G$3024,4)</f>
        <v>32.880000000000003</v>
      </c>
      <c r="L767" s="118">
        <f>VLOOKUP($A767+ROUND((COLUMN()-2)/24,5),АТС!$A$41:$F$760,5)+VLOOKUP($A767+ROUND((COLUMN()-2)/24,5),'Расчет сбытовых надбавок'!$B$2281:'Расчет сбытовых надбавок'!$G$3024,4)</f>
        <v>101.97999999999999</v>
      </c>
      <c r="M767" s="118">
        <f>VLOOKUP($A767+ROUND((COLUMN()-2)/24,5),АТС!$A$41:$F$760,5)+VLOOKUP($A767+ROUND((COLUMN()-2)/24,5),'Расчет сбытовых надбавок'!$B$2281:'Расчет сбытовых надбавок'!$G$3024,4)</f>
        <v>119.41</v>
      </c>
      <c r="N767" s="118">
        <f>VLOOKUP($A767+ROUND((COLUMN()-2)/24,5),АТС!$A$41:$F$760,5)+VLOOKUP($A767+ROUND((COLUMN()-2)/24,5),'Расчет сбытовых надбавок'!$B$2281:'Расчет сбытовых надбавок'!$G$3024,4)</f>
        <v>189.16</v>
      </c>
      <c r="O767" s="118">
        <f>VLOOKUP($A767+ROUND((COLUMN()-2)/24,5),АТС!$A$41:$F$760,5)+VLOOKUP($A767+ROUND((COLUMN()-2)/24,5),'Расчет сбытовых надбавок'!$B$2281:'Расчет сбытовых надбавок'!$G$3024,4)</f>
        <v>93.5</v>
      </c>
      <c r="P767" s="118">
        <f>VLOOKUP($A767+ROUND((COLUMN()-2)/24,5),АТС!$A$41:$F$760,5)+VLOOKUP($A767+ROUND((COLUMN()-2)/24,5),'Расчет сбытовых надбавок'!$B$2281:'Расчет сбытовых надбавок'!$G$3024,4)</f>
        <v>62.34</v>
      </c>
      <c r="Q767" s="118">
        <f>VLOOKUP($A767+ROUND((COLUMN()-2)/24,5),АТС!$A$41:$F$760,5)+VLOOKUP($A767+ROUND((COLUMN()-2)/24,5),'Расчет сбытовых надбавок'!$B$2281:'Расчет сбытовых надбавок'!$G$3024,4)</f>
        <v>48.47</v>
      </c>
      <c r="R767" s="118">
        <f>VLOOKUP($A767+ROUND((COLUMN()-2)/24,5),АТС!$A$41:$F$760,5)+VLOOKUP($A767+ROUND((COLUMN()-2)/24,5),'Расчет сбытовых надбавок'!$B$2281:'Расчет сбытовых надбавок'!$G$3024,4)</f>
        <v>70.63</v>
      </c>
      <c r="S767" s="118">
        <f>VLOOKUP($A767+ROUND((COLUMN()-2)/24,5),АТС!$A$41:$F$760,5)+VLOOKUP($A767+ROUND((COLUMN()-2)/24,5),'Расчет сбытовых надбавок'!$B$2281:'Расчет сбытовых надбавок'!$G$3024,4)</f>
        <v>0</v>
      </c>
      <c r="T767" s="118">
        <f>VLOOKUP($A767+ROUND((COLUMN()-2)/24,5),АТС!$A$41:$F$760,5)+VLOOKUP($A767+ROUND((COLUMN()-2)/24,5),'Расчет сбытовых надбавок'!$B$2281:'Расчет сбытовых надбавок'!$G$3024,4)</f>
        <v>0</v>
      </c>
      <c r="U767" s="118">
        <f>VLOOKUP($A767+ROUND((COLUMN()-2)/24,5),АТС!$A$41:$F$760,5)+VLOOKUP($A767+ROUND((COLUMN()-2)/24,5),'Расчет сбытовых надбавок'!$B$2281:'Расчет сбытовых надбавок'!$G$3024,4)</f>
        <v>17.75</v>
      </c>
      <c r="V767" s="118">
        <f>VLOOKUP($A767+ROUND((COLUMN()-2)/24,5),АТС!$A$41:$F$760,5)+VLOOKUP($A767+ROUND((COLUMN()-2)/24,5),'Расчет сбытовых надбавок'!$B$2281:'Расчет сбытовых надбавок'!$G$3024,4)</f>
        <v>102.33</v>
      </c>
      <c r="W767" s="118">
        <f>VLOOKUP($A767+ROUND((COLUMN()-2)/24,5),АТС!$A$41:$F$760,5)+VLOOKUP($A767+ROUND((COLUMN()-2)/24,5),'Расчет сбытовых надбавок'!$B$2281:'Расчет сбытовых надбавок'!$G$3024,4)</f>
        <v>204.83</v>
      </c>
      <c r="X767" s="118">
        <f>VLOOKUP($A767+ROUND((COLUMN()-2)/24,5),АТС!$A$41:$F$760,5)+VLOOKUP($A767+ROUND((COLUMN()-2)/24,5),'Расчет сбытовых надбавок'!$B$2281:'Расчет сбытовых надбавок'!$G$3024,4)</f>
        <v>479.49</v>
      </c>
      <c r="Y767" s="118">
        <f>VLOOKUP($A767+ROUND((COLUMN()-2)/24,5),АТС!$A$41:$F$760,5)+VLOOKUP($A767+ROUND((COLUMN()-2)/24,5),'Расчет сбытовых надбавок'!$B$2281:'Расчет сбытовых надбавок'!$G$3024,4)</f>
        <v>523.92999999999995</v>
      </c>
    </row>
    <row r="768" spans="1:27" x14ac:dyDescent="0.2">
      <c r="A768" s="94">
        <f t="shared" si="21"/>
        <v>41582</v>
      </c>
      <c r="B768" s="118">
        <f>VLOOKUP($A768+ROUND((COLUMN()-2)/24,5),АТС!$A$41:$F$760,5)+VLOOKUP($A768+ROUND((COLUMN()-2)/24,5),'Расчет сбытовых надбавок'!$B$2281:'Расчет сбытовых надбавок'!$G$3024,4)</f>
        <v>191.49</v>
      </c>
      <c r="C768" s="118">
        <f>VLOOKUP($A768+ROUND((COLUMN()-2)/24,5),АТС!$A$41:$F$760,5)+VLOOKUP($A768+ROUND((COLUMN()-2)/24,5),'Расчет сбытовых надбавок'!$B$2281:'Расчет сбытовых надбавок'!$G$3024,4)</f>
        <v>240.33999999999997</v>
      </c>
      <c r="D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E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F768" s="118">
        <f>VLOOKUP($A768+ROUND((COLUMN()-2)/24,5),АТС!$A$41:$F$760,5)+VLOOKUP($A768+ROUND((COLUMN()-2)/24,5),'Расчет сбытовых надбавок'!$B$2281:'Расчет сбытовых надбавок'!$G$3024,4)</f>
        <v>413.62</v>
      </c>
      <c r="G768" s="118">
        <f>VLOOKUP($A768+ROUND((COLUMN()-2)/24,5),АТС!$A$41:$F$760,5)+VLOOKUP($A768+ROUND((COLUMN()-2)/24,5),'Расчет сбытовых надбавок'!$B$2281:'Расчет сбытовых надбавок'!$G$3024,4)</f>
        <v>321.64</v>
      </c>
      <c r="H768" s="118">
        <f>VLOOKUP($A768+ROUND((COLUMN()-2)/24,5),АТС!$A$41:$F$760,5)+VLOOKUP($A768+ROUND((COLUMN()-2)/24,5),'Расчет сбытовых надбавок'!$B$2281:'Расчет сбытовых надбавок'!$G$3024,4)</f>
        <v>41.769999999999996</v>
      </c>
      <c r="I768" s="118">
        <f>VLOOKUP($A768+ROUND((COLUMN()-2)/24,5),АТС!$A$41:$F$760,5)+VLOOKUP($A768+ROUND((COLUMN()-2)/24,5),'Расчет сбытовых надбавок'!$B$2281:'Расчет сбытовых надбавок'!$G$3024,4)</f>
        <v>182.71</v>
      </c>
      <c r="J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K768" s="118">
        <f>VLOOKUP($A768+ROUND((COLUMN()-2)/24,5),АТС!$A$41:$F$760,5)+VLOOKUP($A768+ROUND((COLUMN()-2)/24,5),'Расчет сбытовых надбавок'!$B$2281:'Расчет сбытовых надбавок'!$G$3024,4)</f>
        <v>157.4</v>
      </c>
      <c r="L768" s="118">
        <f>VLOOKUP($A768+ROUND((COLUMN()-2)/24,5),АТС!$A$41:$F$760,5)+VLOOKUP($A768+ROUND((COLUMN()-2)/24,5),'Расчет сбытовых надбавок'!$B$2281:'Расчет сбытовых надбавок'!$G$3024,4)</f>
        <v>79.41</v>
      </c>
      <c r="M768" s="118">
        <f>VLOOKUP($A768+ROUND((COLUMN()-2)/24,5),АТС!$A$41:$F$760,5)+VLOOKUP($A768+ROUND((COLUMN()-2)/24,5),'Расчет сбытовых надбавок'!$B$2281:'Расчет сбытовых надбавок'!$G$3024,4)</f>
        <v>345.17</v>
      </c>
      <c r="N768" s="118">
        <f>VLOOKUP($A768+ROUND((COLUMN()-2)/24,5),АТС!$A$41:$F$760,5)+VLOOKUP($A768+ROUND((COLUMN()-2)/24,5),'Расчет сбытовых надбавок'!$B$2281:'Расчет сбытовых надбавок'!$G$3024,4)</f>
        <v>133.27000000000001</v>
      </c>
      <c r="O768" s="118">
        <f>VLOOKUP($A768+ROUND((COLUMN()-2)/24,5),АТС!$A$41:$F$760,5)+VLOOKUP($A768+ROUND((COLUMN()-2)/24,5),'Расчет сбытовых надбавок'!$B$2281:'Расчет сбытовых надбавок'!$G$3024,4)</f>
        <v>372.97</v>
      </c>
      <c r="P768" s="118">
        <f>VLOOKUP($A768+ROUND((COLUMN()-2)/24,5),АТС!$A$41:$F$760,5)+VLOOKUP($A768+ROUND((COLUMN()-2)/24,5),'Расчет сбытовых надбавок'!$B$2281:'Расчет сбытовых надбавок'!$G$3024,4)</f>
        <v>12.510000000000002</v>
      </c>
      <c r="Q768" s="118">
        <f>VLOOKUP($A768+ROUND((COLUMN()-2)/24,5),АТС!$A$41:$F$760,5)+VLOOKUP($A768+ROUND((COLUMN()-2)/24,5),'Расчет сбытовых надбавок'!$B$2281:'Расчет сбытовых надбавок'!$G$3024,4)</f>
        <v>0.01</v>
      </c>
      <c r="R768" s="118">
        <f>VLOOKUP($A768+ROUND((COLUMN()-2)/24,5),АТС!$A$41:$F$760,5)+VLOOKUP($A768+ROUND((COLUMN()-2)/24,5),'Расчет сбытовых надбавок'!$B$2281:'Расчет сбытовых надбавок'!$G$3024,4)</f>
        <v>19.87</v>
      </c>
      <c r="S768" s="118">
        <f>VLOOKUP($A768+ROUND((COLUMN()-2)/24,5),АТС!$A$41:$F$760,5)+VLOOKUP($A768+ROUND((COLUMN()-2)/24,5),'Расчет сбытовых надбавок'!$B$2281:'Расчет сбытовых надбавок'!$G$3024,4)</f>
        <v>7.7200000000000006</v>
      </c>
      <c r="T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U768" s="118">
        <f>VLOOKUP($A768+ROUND((COLUMN()-2)/24,5),АТС!$A$41:$F$760,5)+VLOOKUP($A768+ROUND((COLUMN()-2)/24,5),'Расчет сбытовых надбавок'!$B$2281:'Расчет сбытовых надбавок'!$G$3024,4)</f>
        <v>36.869999999999997</v>
      </c>
      <c r="V768" s="118">
        <f>VLOOKUP($A768+ROUND((COLUMN()-2)/24,5),АТС!$A$41:$F$760,5)+VLOOKUP($A768+ROUND((COLUMN()-2)/24,5),'Расчет сбытовых надбавок'!$B$2281:'Расчет сбытовых надбавок'!$G$3024,4)</f>
        <v>17.8</v>
      </c>
      <c r="W768" s="118">
        <f>VLOOKUP($A768+ROUND((COLUMN()-2)/24,5),АТС!$A$41:$F$760,5)+VLOOKUP($A768+ROUND((COLUMN()-2)/24,5),'Расчет сбытовых надбавок'!$B$2281:'Расчет сбытовых надбавок'!$G$3024,4)</f>
        <v>326.62</v>
      </c>
      <c r="X768" s="118">
        <f>VLOOKUP($A768+ROUND((COLUMN()-2)/24,5),АТС!$A$41:$F$760,5)+VLOOKUP($A768+ROUND((COLUMN()-2)/24,5),'Расчет сбытовых надбавок'!$B$2281:'Расчет сбытовых надбавок'!$G$3024,4)</f>
        <v>0.02</v>
      </c>
      <c r="Y768" s="118">
        <f>VLOOKUP($A768+ROUND((COLUMN()-2)/24,5),АТС!$A$41:$F$760,5)+VLOOKUP($A768+ROUND((COLUMN()-2)/24,5),'Расчет сбытовых надбавок'!$B$2281:'Расчет сбытовых надбавок'!$G$3024,4)</f>
        <v>116.63000000000001</v>
      </c>
    </row>
    <row r="769" spans="1:25" x14ac:dyDescent="0.2">
      <c r="A769" s="94">
        <f t="shared" si="21"/>
        <v>41583</v>
      </c>
      <c r="B769" s="118">
        <f>VLOOKUP($A769+ROUND((COLUMN()-2)/24,5),АТС!$A$41:$F$760,5)+VLOOKUP($A769+ROUND((COLUMN()-2)/24,5),'Расчет сбытовых надбавок'!$B$2281:'Расчет сбытовых надбавок'!$G$3024,4)</f>
        <v>232.71999999999997</v>
      </c>
      <c r="C769" s="118">
        <f>VLOOKUP($A769+ROUND((COLUMN()-2)/24,5),АТС!$A$41:$F$760,5)+VLOOKUP($A769+ROUND((COLUMN()-2)/24,5),'Расчет сбытовых надбавок'!$B$2281:'Расчет сбытовых надбавок'!$G$3024,4)</f>
        <v>1340.61</v>
      </c>
      <c r="D769" s="118">
        <f>VLOOKUP($A769+ROUND((COLUMN()-2)/24,5),АТС!$A$41:$F$760,5)+VLOOKUP($A769+ROUND((COLUMN()-2)/24,5),'Расчет сбытовых надбавок'!$B$2281:'Расчет сбытовых надбавок'!$G$3024,4)</f>
        <v>107.92999999999999</v>
      </c>
      <c r="E769" s="118">
        <f>VLOOKUP($A769+ROUND((COLUMN()-2)/24,5),АТС!$A$41:$F$760,5)+VLOOKUP($A769+ROUND((COLUMN()-2)/24,5),'Расчет сбытовых надбавок'!$B$2281:'Расчет сбытовых надбавок'!$G$3024,4)</f>
        <v>225.61</v>
      </c>
      <c r="F769" s="118">
        <f>VLOOKUP($A769+ROUND((COLUMN()-2)/24,5),АТС!$A$41:$F$760,5)+VLOOKUP($A769+ROUND((COLUMN()-2)/24,5),'Расчет сбытовых надбавок'!$B$2281:'Расчет сбытовых надбавок'!$G$3024,4)</f>
        <v>200.5</v>
      </c>
      <c r="G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H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I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J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K769" s="118">
        <f>VLOOKUP($A769+ROUND((COLUMN()-2)/24,5),АТС!$A$41:$F$760,5)+VLOOKUP($A769+ROUND((COLUMN()-2)/24,5),'Расчет сбытовых надбавок'!$B$2281:'Расчет сбытовых надбавок'!$G$3024,4)</f>
        <v>62.21</v>
      </c>
      <c r="L769" s="118">
        <f>VLOOKUP($A769+ROUND((COLUMN()-2)/24,5),АТС!$A$41:$F$760,5)+VLOOKUP($A769+ROUND((COLUMN()-2)/24,5),'Расчет сбытовых надбавок'!$B$2281:'Расчет сбытовых надбавок'!$G$3024,4)</f>
        <v>121.75</v>
      </c>
      <c r="M769" s="118">
        <f>VLOOKUP($A769+ROUND((COLUMN()-2)/24,5),АТС!$A$41:$F$760,5)+VLOOKUP($A769+ROUND((COLUMN()-2)/24,5),'Расчет сбытовых надбавок'!$B$2281:'Расчет сбытовых надбавок'!$G$3024,4)</f>
        <v>145.25</v>
      </c>
      <c r="N769" s="118">
        <f>VLOOKUP($A769+ROUND((COLUMN()-2)/24,5),АТС!$A$41:$F$760,5)+VLOOKUP($A769+ROUND((COLUMN()-2)/24,5),'Расчет сбытовых надбавок'!$B$2281:'Расчет сбытовых надбавок'!$G$3024,4)</f>
        <v>70.77000000000001</v>
      </c>
      <c r="O769" s="118">
        <f>VLOOKUP($A769+ROUND((COLUMN()-2)/24,5),АТС!$A$41:$F$760,5)+VLOOKUP($A769+ROUND((COLUMN()-2)/24,5),'Расчет сбытовых надбавок'!$B$2281:'Расчет сбытовых надбавок'!$G$3024,4)</f>
        <v>61.04</v>
      </c>
      <c r="P769" s="118">
        <f>VLOOKUP($A769+ROUND((COLUMN()-2)/24,5),АТС!$A$41:$F$760,5)+VLOOKUP($A769+ROUND((COLUMN()-2)/24,5),'Расчет сбытовых надбавок'!$B$2281:'Расчет сбытовых надбавок'!$G$3024,4)</f>
        <v>36.28</v>
      </c>
      <c r="Q769" s="118">
        <f>VLOOKUP($A769+ROUND((COLUMN()-2)/24,5),АТС!$A$41:$F$760,5)+VLOOKUP($A769+ROUND((COLUMN()-2)/24,5),'Расчет сбытовых надбавок'!$B$2281:'Расчет сбытовых надбавок'!$G$3024,4)</f>
        <v>44.4</v>
      </c>
      <c r="R769" s="118">
        <f>VLOOKUP($A769+ROUND((COLUMN()-2)/24,5),АТС!$A$41:$F$760,5)+VLOOKUP($A769+ROUND((COLUMN()-2)/24,5),'Расчет сбытовых надбавок'!$B$2281:'Расчет сбытовых надбавок'!$G$3024,4)</f>
        <v>19</v>
      </c>
      <c r="S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T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U769" s="118">
        <f>VLOOKUP($A769+ROUND((COLUMN()-2)/24,5),АТС!$A$41:$F$760,5)+VLOOKUP($A769+ROUND((COLUMN()-2)/24,5),'Расчет сбытовых надбавок'!$B$2281:'Расчет сбытовых надбавок'!$G$3024,4)</f>
        <v>135.10999999999999</v>
      </c>
      <c r="V769" s="118">
        <f>VLOOKUP($A769+ROUND((COLUMN()-2)/24,5),АТС!$A$41:$F$760,5)+VLOOKUP($A769+ROUND((COLUMN()-2)/24,5),'Расчет сбытовых надбавок'!$B$2281:'Расчет сбытовых надбавок'!$G$3024,4)</f>
        <v>325.14</v>
      </c>
      <c r="W769" s="118">
        <f>VLOOKUP($A769+ROUND((COLUMN()-2)/24,5),АТС!$A$41:$F$760,5)+VLOOKUP($A769+ROUND((COLUMN()-2)/24,5),'Расчет сбытовых надбавок'!$B$2281:'Расчет сбытовых надбавок'!$G$3024,4)</f>
        <v>285.7</v>
      </c>
      <c r="X769" s="118">
        <f>VLOOKUP($A769+ROUND((COLUMN()-2)/24,5),АТС!$A$41:$F$760,5)+VLOOKUP($A769+ROUND((COLUMN()-2)/24,5),'Расчет сбытовых надбавок'!$B$2281:'Расчет сбытовых надбавок'!$G$3024,4)</f>
        <v>458.81</v>
      </c>
      <c r="Y769" s="118">
        <f>VLOOKUP($A769+ROUND((COLUMN()-2)/24,5),АТС!$A$41:$F$760,5)+VLOOKUP($A769+ROUND((COLUMN()-2)/24,5),'Расчет сбытовых надбавок'!$B$2281:'Расчет сбытовых надбавок'!$G$3024,4)</f>
        <v>698.06</v>
      </c>
    </row>
    <row r="770" spans="1:25" x14ac:dyDescent="0.2">
      <c r="A770" s="94">
        <f t="shared" si="21"/>
        <v>41584</v>
      </c>
      <c r="B770" s="118">
        <f>VLOOKUP($A770+ROUND((COLUMN()-2)/24,5),АТС!$A$41:$F$760,5)+VLOOKUP($A770+ROUND((COLUMN()-2)/24,5),'Расчет сбытовых надбавок'!$B$2281:'Расчет сбытовых надбавок'!$G$3024,4)</f>
        <v>234.87</v>
      </c>
      <c r="C770" s="118">
        <f>VLOOKUP($A770+ROUND((COLUMN()-2)/24,5),АТС!$A$41:$F$760,5)+VLOOKUP($A770+ROUND((COLUMN()-2)/24,5),'Расчет сбытовых надбавок'!$B$2281:'Расчет сбытовых надбавок'!$G$3024,4)</f>
        <v>158.79000000000002</v>
      </c>
      <c r="D770" s="118">
        <f>VLOOKUP($A770+ROUND((COLUMN()-2)/24,5),АТС!$A$41:$F$760,5)+VLOOKUP($A770+ROUND((COLUMN()-2)/24,5),'Расчет сбытовых надбавок'!$B$2281:'Расчет сбытовых надбавок'!$G$3024,4)</f>
        <v>267.76</v>
      </c>
      <c r="E770" s="118">
        <f>VLOOKUP($A770+ROUND((COLUMN()-2)/24,5),АТС!$A$41:$F$760,5)+VLOOKUP($A770+ROUND((COLUMN()-2)/24,5),'Расчет сбытовых надбавок'!$B$2281:'Расчет сбытовых надбавок'!$G$3024,4)</f>
        <v>122.5</v>
      </c>
      <c r="F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G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H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I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J770" s="118">
        <f>VLOOKUP($A770+ROUND((COLUMN()-2)/24,5),АТС!$A$41:$F$760,5)+VLOOKUP($A770+ROUND((COLUMN()-2)/24,5),'Расчет сбытовых надбавок'!$B$2281:'Расчет сбытовых надбавок'!$G$3024,4)</f>
        <v>135.35</v>
      </c>
      <c r="K770" s="118">
        <f>VLOOKUP($A770+ROUND((COLUMN()-2)/24,5),АТС!$A$41:$F$760,5)+VLOOKUP($A770+ROUND((COLUMN()-2)/24,5),'Расчет сбытовых надбавок'!$B$2281:'Расчет сбытовых надбавок'!$G$3024,4)</f>
        <v>114.99</v>
      </c>
      <c r="L770" s="118">
        <f>VLOOKUP($A770+ROUND((COLUMN()-2)/24,5),АТС!$A$41:$F$760,5)+VLOOKUP($A770+ROUND((COLUMN()-2)/24,5),'Расчет сбытовых надбавок'!$B$2281:'Расчет сбытовых надбавок'!$G$3024,4)</f>
        <v>154.38</v>
      </c>
      <c r="M770" s="118">
        <f>VLOOKUP($A770+ROUND((COLUMN()-2)/24,5),АТС!$A$41:$F$760,5)+VLOOKUP($A770+ROUND((COLUMN()-2)/24,5),'Расчет сбытовых надбавок'!$B$2281:'Расчет сбытовых надбавок'!$G$3024,4)</f>
        <v>198.99</v>
      </c>
      <c r="N770" s="118">
        <f>VLOOKUP($A770+ROUND((COLUMN()-2)/24,5),АТС!$A$41:$F$760,5)+VLOOKUP($A770+ROUND((COLUMN()-2)/24,5),'Расчет сбытовых надбавок'!$B$2281:'Расчет сбытовых надбавок'!$G$3024,4)</f>
        <v>111.78</v>
      </c>
      <c r="O770" s="118">
        <f>VLOOKUP($A770+ROUND((COLUMN()-2)/24,5),АТС!$A$41:$F$760,5)+VLOOKUP($A770+ROUND((COLUMN()-2)/24,5),'Расчет сбытовых надбавок'!$B$2281:'Расчет сбытовых надбавок'!$G$3024,4)</f>
        <v>101.49</v>
      </c>
      <c r="P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Q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R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S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T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U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V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W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X770" s="118">
        <f>VLOOKUP($A770+ROUND((COLUMN()-2)/24,5),АТС!$A$41:$F$760,5)+VLOOKUP($A770+ROUND((COLUMN()-2)/24,5),'Расчет сбытовых надбавок'!$B$2281:'Расчет сбытовых надбавок'!$G$3024,4)</f>
        <v>280.58000000000004</v>
      </c>
      <c r="Y770" s="118">
        <f>VLOOKUP($A770+ROUND((COLUMN()-2)/24,5),АТС!$A$41:$F$760,5)+VLOOKUP($A770+ROUND((COLUMN()-2)/24,5),'Расчет сбытовых надбавок'!$B$2281:'Расчет сбытовых надбавок'!$G$3024,4)</f>
        <v>61.54</v>
      </c>
    </row>
    <row r="771" spans="1:25" x14ac:dyDescent="0.2">
      <c r="A771" s="94">
        <f t="shared" si="21"/>
        <v>41585</v>
      </c>
      <c r="B771" s="118">
        <f>VLOOKUP($A771+ROUND((COLUMN()-2)/24,5),АТС!$A$41:$F$760,5)+VLOOKUP($A771+ROUND((COLUMN()-2)/24,5),'Расчет сбытовых надбавок'!$B$2281:'Расчет сбытовых надбавок'!$G$3024,4)</f>
        <v>380.21999999999997</v>
      </c>
      <c r="C771" s="118">
        <f>VLOOKUP($A771+ROUND((COLUMN()-2)/24,5),АТС!$A$41:$F$760,5)+VLOOKUP($A771+ROUND((COLUMN()-2)/24,5),'Расчет сбытовых надбавок'!$B$2281:'Расчет сбытовых надбавок'!$G$3024,4)</f>
        <v>214.78</v>
      </c>
      <c r="D771" s="118">
        <f>VLOOKUP($A771+ROUND((COLUMN()-2)/24,5),АТС!$A$41:$F$760,5)+VLOOKUP($A771+ROUND((COLUMN()-2)/24,5),'Расчет сбытовых надбавок'!$B$2281:'Расчет сбытовых надбавок'!$G$3024,4)</f>
        <v>149.28</v>
      </c>
      <c r="E771" s="118">
        <f>VLOOKUP($A771+ROUND((COLUMN()-2)/24,5),АТС!$A$41:$F$760,5)+VLOOKUP($A771+ROUND((COLUMN()-2)/24,5),'Расчет сбытовых надбавок'!$B$2281:'Расчет сбытовых надбавок'!$G$3024,4)</f>
        <v>145.19999999999999</v>
      </c>
      <c r="F771" s="118">
        <f>VLOOKUP($A771+ROUND((COLUMN()-2)/24,5),АТС!$A$41:$F$760,5)+VLOOKUP($A771+ROUND((COLUMN()-2)/24,5),'Расчет сбытовых надбавок'!$B$2281:'Расчет сбытовых надбавок'!$G$3024,4)</f>
        <v>35.83</v>
      </c>
      <c r="G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H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I771" s="118">
        <f>VLOOKUP($A771+ROUND((COLUMN()-2)/24,5),АТС!$A$41:$F$760,5)+VLOOKUP($A771+ROUND((COLUMN()-2)/24,5),'Расчет сбытовых надбавок'!$B$2281:'Расчет сбытовых надбавок'!$G$3024,4)</f>
        <v>0.01</v>
      </c>
      <c r="J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K771" s="118">
        <f>VLOOKUP($A771+ROUND((COLUMN()-2)/24,5),АТС!$A$41:$F$760,5)+VLOOKUP($A771+ROUND((COLUMN()-2)/24,5),'Расчет сбытовых надбавок'!$B$2281:'Расчет сбытовых надбавок'!$G$3024,4)</f>
        <v>35.36</v>
      </c>
      <c r="L771" s="118">
        <f>VLOOKUP($A771+ROUND((COLUMN()-2)/24,5),АТС!$A$41:$F$760,5)+VLOOKUP($A771+ROUND((COLUMN()-2)/24,5),'Расчет сбытовых надбавок'!$B$2281:'Расчет сбытовых надбавок'!$G$3024,4)</f>
        <v>83.85</v>
      </c>
      <c r="M771" s="118">
        <f>VLOOKUP($A771+ROUND((COLUMN()-2)/24,5),АТС!$A$41:$F$760,5)+VLOOKUP($A771+ROUND((COLUMN()-2)/24,5),'Расчет сбытовых надбавок'!$B$2281:'Расчет сбытовых надбавок'!$G$3024,4)</f>
        <v>138.06</v>
      </c>
      <c r="N771" s="118">
        <f>VLOOKUP($A771+ROUND((COLUMN()-2)/24,5),АТС!$A$41:$F$760,5)+VLOOKUP($A771+ROUND((COLUMN()-2)/24,5),'Расчет сбытовых надбавок'!$B$2281:'Расчет сбытовых надбавок'!$G$3024,4)</f>
        <v>212.38</v>
      </c>
      <c r="O771" s="118">
        <f>VLOOKUP($A771+ROUND((COLUMN()-2)/24,5),АТС!$A$41:$F$760,5)+VLOOKUP($A771+ROUND((COLUMN()-2)/24,5),'Расчет сбытовых надбавок'!$B$2281:'Расчет сбытовых надбавок'!$G$3024,4)</f>
        <v>257.65999999999997</v>
      </c>
      <c r="P771" s="118">
        <f>VLOOKUP($A771+ROUND((COLUMN()-2)/24,5),АТС!$A$41:$F$760,5)+VLOOKUP($A771+ROUND((COLUMN()-2)/24,5),'Расчет сбытовых надбавок'!$B$2281:'Расчет сбытовых надбавок'!$G$3024,4)</f>
        <v>290.48</v>
      </c>
      <c r="Q771" s="118">
        <f>VLOOKUP($A771+ROUND((COLUMN()-2)/24,5),АТС!$A$41:$F$760,5)+VLOOKUP($A771+ROUND((COLUMN()-2)/24,5),'Расчет сбытовых надбавок'!$B$2281:'Расчет сбытовых надбавок'!$G$3024,4)</f>
        <v>271.75</v>
      </c>
      <c r="R771" s="118">
        <f>VLOOKUP($A771+ROUND((COLUMN()-2)/24,5),АТС!$A$41:$F$760,5)+VLOOKUP($A771+ROUND((COLUMN()-2)/24,5),'Расчет сбытовых надбавок'!$B$2281:'Расчет сбытовых надбавок'!$G$3024,4)</f>
        <v>178.3</v>
      </c>
      <c r="S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T771" s="118">
        <f>VLOOKUP($A771+ROUND((COLUMN()-2)/24,5),АТС!$A$41:$F$760,5)+VLOOKUP($A771+ROUND((COLUMN()-2)/24,5),'Расчет сбытовых надбавок'!$B$2281:'Расчет сбытовых надбавок'!$G$3024,4)</f>
        <v>4.88</v>
      </c>
      <c r="U771" s="118">
        <f>VLOOKUP($A771+ROUND((COLUMN()-2)/24,5),АТС!$A$41:$F$760,5)+VLOOKUP($A771+ROUND((COLUMN()-2)/24,5),'Расчет сбытовых надбавок'!$B$2281:'Расчет сбытовых надбавок'!$G$3024,4)</f>
        <v>189.07000000000002</v>
      </c>
      <c r="V771" s="118">
        <f>VLOOKUP($A771+ROUND((COLUMN()-2)/24,5),АТС!$A$41:$F$760,5)+VLOOKUP($A771+ROUND((COLUMN()-2)/24,5),'Расчет сбытовых надбавок'!$B$2281:'Расчет сбытовых надбавок'!$G$3024,4)</f>
        <v>149.54</v>
      </c>
      <c r="W771" s="118">
        <f>VLOOKUP($A771+ROUND((COLUMN()-2)/24,5),АТС!$A$41:$F$760,5)+VLOOKUP($A771+ROUND((COLUMN()-2)/24,5),'Расчет сбытовых надбавок'!$B$2281:'Расчет сбытовых надбавок'!$G$3024,4)</f>
        <v>166.32</v>
      </c>
      <c r="X771" s="118">
        <f>VLOOKUP($A771+ROUND((COLUMN()-2)/24,5),АТС!$A$41:$F$760,5)+VLOOKUP($A771+ROUND((COLUMN()-2)/24,5),'Расчет сбытовых надбавок'!$B$2281:'Расчет сбытовых надбавок'!$G$3024,4)</f>
        <v>84.64</v>
      </c>
      <c r="Y771" s="118">
        <f>VLOOKUP($A771+ROUND((COLUMN()-2)/24,5),АТС!$A$41:$F$760,5)+VLOOKUP($A771+ROUND((COLUMN()-2)/24,5),'Расчет сбытовых надбавок'!$B$2281:'Расчет сбытовых надбавок'!$G$3024,4)</f>
        <v>528.65</v>
      </c>
    </row>
    <row r="772" spans="1:25" x14ac:dyDescent="0.2">
      <c r="A772" s="94">
        <f t="shared" si="21"/>
        <v>41586</v>
      </c>
      <c r="B772" s="118">
        <f>VLOOKUP($A772+ROUND((COLUMN()-2)/24,5),АТС!$A$41:$F$760,5)+VLOOKUP($A772+ROUND((COLUMN()-2)/24,5),'Расчет сбытовых надбавок'!$B$2281:'Расчет сбытовых надбавок'!$G$3024,4)</f>
        <v>289.12</v>
      </c>
      <c r="C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D772" s="118">
        <f>VLOOKUP($A772+ROUND((COLUMN()-2)/24,5),АТС!$A$41:$F$760,5)+VLOOKUP($A772+ROUND((COLUMN()-2)/24,5),'Расчет сбытовых надбавок'!$B$2281:'Расчет сбытовых надбавок'!$G$3024,4)</f>
        <v>151.59</v>
      </c>
      <c r="E772" s="118">
        <f>VLOOKUP($A772+ROUND((COLUMN()-2)/24,5),АТС!$A$41:$F$760,5)+VLOOKUP($A772+ROUND((COLUMN()-2)/24,5),'Расчет сбытовых надбавок'!$B$2281:'Расчет сбытовых надбавок'!$G$3024,4)</f>
        <v>170.69</v>
      </c>
      <c r="F772" s="118">
        <f>VLOOKUP($A772+ROUND((COLUMN()-2)/24,5),АТС!$A$41:$F$760,5)+VLOOKUP($A772+ROUND((COLUMN()-2)/24,5),'Расчет сбытовых надбавок'!$B$2281:'Расчет сбытовых надбавок'!$G$3024,4)</f>
        <v>47.86</v>
      </c>
      <c r="G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H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I772" s="118">
        <f>VLOOKUP($A772+ROUND((COLUMN()-2)/24,5),АТС!$A$41:$F$760,5)+VLOOKUP($A772+ROUND((COLUMN()-2)/24,5),'Расчет сбытовых надбавок'!$B$2281:'Расчет сбытовых надбавок'!$G$3024,4)</f>
        <v>34.739999999999995</v>
      </c>
      <c r="J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K772" s="118">
        <f>VLOOKUP($A772+ROUND((COLUMN()-2)/24,5),АТС!$A$41:$F$760,5)+VLOOKUP($A772+ROUND((COLUMN()-2)/24,5),'Расчет сбытовых надбавок'!$B$2281:'Расчет сбытовых надбавок'!$G$3024,4)</f>
        <v>51.97</v>
      </c>
      <c r="L772" s="118">
        <f>VLOOKUP($A772+ROUND((COLUMN()-2)/24,5),АТС!$A$41:$F$760,5)+VLOOKUP($A772+ROUND((COLUMN()-2)/24,5),'Расчет сбытовых надбавок'!$B$2281:'Расчет сбытовых надбавок'!$G$3024,4)</f>
        <v>136.24</v>
      </c>
      <c r="M772" s="118">
        <f>VLOOKUP($A772+ROUND((COLUMN()-2)/24,5),АТС!$A$41:$F$760,5)+VLOOKUP($A772+ROUND((COLUMN()-2)/24,5),'Расчет сбытовых надбавок'!$B$2281:'Расчет сбытовых надбавок'!$G$3024,4)</f>
        <v>160.77999999999997</v>
      </c>
      <c r="N772" s="118">
        <f>VLOOKUP($A772+ROUND((COLUMN()-2)/24,5),АТС!$A$41:$F$760,5)+VLOOKUP($A772+ROUND((COLUMN()-2)/24,5),'Расчет сбытовых надбавок'!$B$2281:'Расчет сбытовых надбавок'!$G$3024,4)</f>
        <v>36.39</v>
      </c>
      <c r="O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P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Q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R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S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T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U772" s="118">
        <f>VLOOKUP($A772+ROUND((COLUMN()-2)/24,5),АТС!$A$41:$F$760,5)+VLOOKUP($A772+ROUND((COLUMN()-2)/24,5),'Расчет сбытовых надбавок'!$B$2281:'Расчет сбытовых надбавок'!$G$3024,4)</f>
        <v>0.65</v>
      </c>
      <c r="V772" s="118">
        <f>VLOOKUP($A772+ROUND((COLUMN()-2)/24,5),АТС!$A$41:$F$760,5)+VLOOKUP($A772+ROUND((COLUMN()-2)/24,5),'Расчет сбытовых надбавок'!$B$2281:'Расчет сбытовых надбавок'!$G$3024,4)</f>
        <v>58.64</v>
      </c>
      <c r="W772" s="118">
        <f>VLOOKUP($A772+ROUND((COLUMN()-2)/24,5),АТС!$A$41:$F$760,5)+VLOOKUP($A772+ROUND((COLUMN()-2)/24,5),'Расчет сбытовых надбавок'!$B$2281:'Расчет сбытовых надбавок'!$G$3024,4)</f>
        <v>193.02</v>
      </c>
      <c r="X772" s="118">
        <f>VLOOKUP($A772+ROUND((COLUMN()-2)/24,5),АТС!$A$41:$F$760,5)+VLOOKUP($A772+ROUND((COLUMN()-2)/24,5),'Расчет сбытовых надбавок'!$B$2281:'Расчет сбытовых надбавок'!$G$3024,4)</f>
        <v>242.81</v>
      </c>
      <c r="Y772" s="118">
        <f>VLOOKUP($A772+ROUND((COLUMN()-2)/24,5),АТС!$A$41:$F$760,5)+VLOOKUP($A772+ROUND((COLUMN()-2)/24,5),'Расчет сбытовых надбавок'!$B$2281:'Расчет сбытовых надбавок'!$G$3024,4)</f>
        <v>516.96</v>
      </c>
    </row>
    <row r="773" spans="1:25" x14ac:dyDescent="0.2">
      <c r="A773" s="94">
        <f t="shared" si="21"/>
        <v>41587</v>
      </c>
      <c r="B773" s="118">
        <f>VLOOKUP($A773+ROUND((COLUMN()-2)/24,5),АТС!$A$41:$F$760,5)+VLOOKUP($A773+ROUND((COLUMN()-2)/24,5),'Расчет сбытовых надбавок'!$B$2281:'Расчет сбытовых надбавок'!$G$3024,4)</f>
        <v>16.72</v>
      </c>
      <c r="C773" s="118">
        <f>VLOOKUP($A773+ROUND((COLUMN()-2)/24,5),АТС!$A$41:$F$760,5)+VLOOKUP($A773+ROUND((COLUMN()-2)/24,5),'Расчет сбытовых надбавок'!$B$2281:'Расчет сбытовых надбавок'!$G$3024,4)</f>
        <v>150.70000000000002</v>
      </c>
      <c r="D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E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F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G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H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I773" s="118">
        <f>VLOOKUP($A773+ROUND((COLUMN()-2)/24,5),АТС!$A$41:$F$760,5)+VLOOKUP($A773+ROUND((COLUMN()-2)/24,5),'Расчет сбытовых надбавок'!$B$2281:'Расчет сбытовых надбавок'!$G$3024,4)</f>
        <v>176.08</v>
      </c>
      <c r="J773" s="118">
        <f>VLOOKUP($A773+ROUND((COLUMN()-2)/24,5),АТС!$A$41:$F$760,5)+VLOOKUP($A773+ROUND((COLUMN()-2)/24,5),'Расчет сбытовых надбавок'!$B$2281:'Расчет сбытовых надбавок'!$G$3024,4)</f>
        <v>193.09</v>
      </c>
      <c r="K773" s="118">
        <f>VLOOKUP($A773+ROUND((COLUMN()-2)/24,5),АТС!$A$41:$F$760,5)+VLOOKUP($A773+ROUND((COLUMN()-2)/24,5),'Расчет сбытовых надбавок'!$B$2281:'Расчет сбытовых надбавок'!$G$3024,4)</f>
        <v>50.08</v>
      </c>
      <c r="L773" s="118">
        <f>VLOOKUP($A773+ROUND((COLUMN()-2)/24,5),АТС!$A$41:$F$760,5)+VLOOKUP($A773+ROUND((COLUMN()-2)/24,5),'Расчет сбытовых надбавок'!$B$2281:'Расчет сбытовых надбавок'!$G$3024,4)</f>
        <v>173.45</v>
      </c>
      <c r="M773" s="118">
        <f>VLOOKUP($A773+ROUND((COLUMN()-2)/24,5),АТС!$A$41:$F$760,5)+VLOOKUP($A773+ROUND((COLUMN()-2)/24,5),'Расчет сбытовых надбавок'!$B$2281:'Расчет сбытовых надбавок'!$G$3024,4)</f>
        <v>194.93</v>
      </c>
      <c r="N773" s="118">
        <f>VLOOKUP($A773+ROUND((COLUMN()-2)/24,5),АТС!$A$41:$F$760,5)+VLOOKUP($A773+ROUND((COLUMN()-2)/24,5),'Расчет сбытовых надбавок'!$B$2281:'Расчет сбытовых надбавок'!$G$3024,4)</f>
        <v>292.92</v>
      </c>
      <c r="O773" s="118">
        <f>VLOOKUP($A773+ROUND((COLUMN()-2)/24,5),АТС!$A$41:$F$760,5)+VLOOKUP($A773+ROUND((COLUMN()-2)/24,5),'Расчет сбытовых надбавок'!$B$2281:'Расчет сбытовых надбавок'!$G$3024,4)</f>
        <v>277.98</v>
      </c>
      <c r="P773" s="118">
        <f>VLOOKUP($A773+ROUND((COLUMN()-2)/24,5),АТС!$A$41:$F$760,5)+VLOOKUP($A773+ROUND((COLUMN()-2)/24,5),'Расчет сбытовых надбавок'!$B$2281:'Расчет сбытовых надбавок'!$G$3024,4)</f>
        <v>148.59</v>
      </c>
      <c r="Q773" s="118">
        <f>VLOOKUP($A773+ROUND((COLUMN()-2)/24,5),АТС!$A$41:$F$760,5)+VLOOKUP($A773+ROUND((COLUMN()-2)/24,5),'Расчет сбытовых надбавок'!$B$2281:'Расчет сбытовых надбавок'!$G$3024,4)</f>
        <v>248.02</v>
      </c>
      <c r="R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S773" s="118">
        <f>VLOOKUP($A773+ROUND((COLUMN()-2)/24,5),АТС!$A$41:$F$760,5)+VLOOKUP($A773+ROUND((COLUMN()-2)/24,5),'Расчет сбытовых надбавок'!$B$2281:'Расчет сбытовых надбавок'!$G$3024,4)</f>
        <v>0.27</v>
      </c>
      <c r="T773" s="118">
        <f>VLOOKUP($A773+ROUND((COLUMN()-2)/24,5),АТС!$A$41:$F$760,5)+VLOOKUP($A773+ROUND((COLUMN()-2)/24,5),'Расчет сбытовых надбавок'!$B$2281:'Расчет сбытовых надбавок'!$G$3024,4)</f>
        <v>0.01</v>
      </c>
      <c r="U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V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W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X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Y773" s="118">
        <f>VLOOKUP($A773+ROUND((COLUMN()-2)/24,5),АТС!$A$41:$F$760,5)+VLOOKUP($A773+ROUND((COLUMN()-2)/24,5),'Расчет сбытовых надбавок'!$B$2281:'Расчет сбытовых надбавок'!$G$3024,4)</f>
        <v>0</v>
      </c>
    </row>
    <row r="774" spans="1:25" x14ac:dyDescent="0.2">
      <c r="A774" s="94">
        <f t="shared" si="21"/>
        <v>41588</v>
      </c>
      <c r="B774" s="118">
        <f>VLOOKUP($A774+ROUND((COLUMN()-2)/24,5),АТС!$A$41:$F$760,5)+VLOOKUP($A774+ROUND((COLUMN()-2)/24,5),'Расчет сбытовых надбавок'!$B$2281:'Расчет сбытовых надбавок'!$G$3024,4)</f>
        <v>277.64999999999998</v>
      </c>
      <c r="C774" s="118">
        <f>VLOOKUP($A774+ROUND((COLUMN()-2)/24,5),АТС!$A$41:$F$760,5)+VLOOKUP($A774+ROUND((COLUMN()-2)/24,5),'Расчет сбытовых надбавок'!$B$2281:'Расчет сбытовых надбавок'!$G$3024,4)</f>
        <v>92.949999999999989</v>
      </c>
      <c r="D774" s="118">
        <f>VLOOKUP($A774+ROUND((COLUMN()-2)/24,5),АТС!$A$41:$F$760,5)+VLOOKUP($A774+ROUND((COLUMN()-2)/24,5),'Расчет сбытовых надбавок'!$B$2281:'Расчет сбытовых надбавок'!$G$3024,4)</f>
        <v>94.39</v>
      </c>
      <c r="E774" s="118">
        <f>VLOOKUP($A774+ROUND((COLUMN()-2)/24,5),АТС!$A$41:$F$760,5)+VLOOKUP($A774+ROUND((COLUMN()-2)/24,5),'Расчет сбытовых надбавок'!$B$2281:'Расчет сбытовых надбавок'!$G$3024,4)</f>
        <v>92.16</v>
      </c>
      <c r="F774" s="118">
        <f>VLOOKUP($A774+ROUND((COLUMN()-2)/24,5),АТС!$A$41:$F$760,5)+VLOOKUP($A774+ROUND((COLUMN()-2)/24,5),'Расчет сбытовых надбавок'!$B$2281:'Расчет сбытовых надбавок'!$G$3024,4)</f>
        <v>100.92999999999999</v>
      </c>
      <c r="G774" s="118">
        <f>VLOOKUP($A774+ROUND((COLUMN()-2)/24,5),АТС!$A$41:$F$760,5)+VLOOKUP($A774+ROUND((COLUMN()-2)/24,5),'Расчет сбытовых надбавок'!$B$2281:'Расчет сбытовых надбавок'!$G$3024,4)</f>
        <v>61.75</v>
      </c>
      <c r="H774" s="118">
        <f>VLOOKUP($A774+ROUND((COLUMN()-2)/24,5),АТС!$A$41:$F$760,5)+VLOOKUP($A774+ROUND((COLUMN()-2)/24,5),'Расчет сбытовых надбавок'!$B$2281:'Расчет сбытовых надбавок'!$G$3024,4)</f>
        <v>3.62</v>
      </c>
      <c r="I774" s="118">
        <f>VLOOKUP($A774+ROUND((COLUMN()-2)/24,5),АТС!$A$41:$F$760,5)+VLOOKUP($A774+ROUND((COLUMN()-2)/24,5),'Расчет сбытовых надбавок'!$B$2281:'Расчет сбытовых надбавок'!$G$3024,4)</f>
        <v>155.55000000000001</v>
      </c>
      <c r="J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K774" s="118">
        <f>VLOOKUP($A774+ROUND((COLUMN()-2)/24,5),АТС!$A$41:$F$760,5)+VLOOKUP($A774+ROUND((COLUMN()-2)/24,5),'Расчет сбытовых надбавок'!$B$2281:'Расчет сбытовых надбавок'!$G$3024,4)</f>
        <v>232.61</v>
      </c>
      <c r="L774" s="118">
        <f>VLOOKUP($A774+ROUND((COLUMN()-2)/24,5),АТС!$A$41:$F$760,5)+VLOOKUP($A774+ROUND((COLUMN()-2)/24,5),'Расчет сбытовых надбавок'!$B$2281:'Расчет сбытовых надбавок'!$G$3024,4)</f>
        <v>154.93</v>
      </c>
      <c r="M774" s="118">
        <f>VLOOKUP($A774+ROUND((COLUMN()-2)/24,5),АТС!$A$41:$F$760,5)+VLOOKUP($A774+ROUND((COLUMN()-2)/24,5),'Расчет сбытовых надбавок'!$B$2281:'Расчет сбытовых надбавок'!$G$3024,4)</f>
        <v>325.85000000000002</v>
      </c>
      <c r="N774" s="118">
        <f>VLOOKUP($A774+ROUND((COLUMN()-2)/24,5),АТС!$A$41:$F$760,5)+VLOOKUP($A774+ROUND((COLUMN()-2)/24,5),'Расчет сбытовых надбавок'!$B$2281:'Расчет сбытовых надбавок'!$G$3024,4)</f>
        <v>321.62</v>
      </c>
      <c r="O774" s="118">
        <f>VLOOKUP($A774+ROUND((COLUMN()-2)/24,5),АТС!$A$41:$F$760,5)+VLOOKUP($A774+ROUND((COLUMN()-2)/24,5),'Расчет сбытовых надбавок'!$B$2281:'Расчет сбытовых надбавок'!$G$3024,4)</f>
        <v>472.34999999999997</v>
      </c>
      <c r="P774" s="118">
        <f>VLOOKUP($A774+ROUND((COLUMN()-2)/24,5),АТС!$A$41:$F$760,5)+VLOOKUP($A774+ROUND((COLUMN()-2)/24,5),'Расчет сбытовых надбавок'!$B$2281:'Расчет сбытовых надбавок'!$G$3024,4)</f>
        <v>149.83000000000001</v>
      </c>
      <c r="Q774" s="118">
        <f>VLOOKUP($A774+ROUND((COLUMN()-2)/24,5),АТС!$A$41:$F$760,5)+VLOOKUP($A774+ROUND((COLUMN()-2)/24,5),'Расчет сбытовых надбавок'!$B$2281:'Расчет сбытовых надбавок'!$G$3024,4)</f>
        <v>109.85000000000001</v>
      </c>
      <c r="R774" s="118">
        <f>VLOOKUP($A774+ROUND((COLUMN()-2)/24,5),АТС!$A$41:$F$760,5)+VLOOKUP($A774+ROUND((COLUMN()-2)/24,5),'Расчет сбытовых надбавок'!$B$2281:'Расчет сбытовых надбавок'!$G$3024,4)</f>
        <v>51.06</v>
      </c>
      <c r="S774" s="118">
        <f>VLOOKUP($A774+ROUND((COLUMN()-2)/24,5),АТС!$A$41:$F$760,5)+VLOOKUP($A774+ROUND((COLUMN()-2)/24,5),'Расчет сбытовых надбавок'!$B$2281:'Расчет сбытовых надбавок'!$G$3024,4)</f>
        <v>96.45</v>
      </c>
      <c r="T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U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V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W774" s="118">
        <f>VLOOKUP($A774+ROUND((COLUMN()-2)/24,5),АТС!$A$41:$F$760,5)+VLOOKUP($A774+ROUND((COLUMN()-2)/24,5),'Расчет сбытовых надбавок'!$B$2281:'Расчет сбытовых надбавок'!$G$3024,4)</f>
        <v>164.39</v>
      </c>
      <c r="X774" s="118">
        <f>VLOOKUP($A774+ROUND((COLUMN()-2)/24,5),АТС!$A$41:$F$760,5)+VLOOKUP($A774+ROUND((COLUMN()-2)/24,5),'Расчет сбытовых надбавок'!$B$2281:'Расчет сбытовых надбавок'!$G$3024,4)</f>
        <v>11.669999999999998</v>
      </c>
      <c r="Y774" s="118">
        <f>VLOOKUP($A774+ROUND((COLUMN()-2)/24,5),АТС!$A$41:$F$760,5)+VLOOKUP($A774+ROUND((COLUMN()-2)/24,5),'Расчет сбытовых надбавок'!$B$2281:'Расчет сбытовых надбавок'!$G$3024,4)</f>
        <v>0</v>
      </c>
    </row>
    <row r="775" spans="1:25" x14ac:dyDescent="0.2">
      <c r="A775" s="94">
        <f t="shared" si="21"/>
        <v>41589</v>
      </c>
      <c r="B775" s="118">
        <f>VLOOKUP($A775+ROUND((COLUMN()-2)/24,5),АТС!$A$41:$F$760,5)+VLOOKUP($A775+ROUND((COLUMN()-2)/24,5),'Расчет сбытовых надбавок'!$B$2281:'Расчет сбытовых надбавок'!$G$3024,4)</f>
        <v>212.88</v>
      </c>
      <c r="C775" s="118">
        <f>VLOOKUP($A775+ROUND((COLUMN()-2)/24,5),АТС!$A$41:$F$760,5)+VLOOKUP($A775+ROUND((COLUMN()-2)/24,5),'Расчет сбытовых надбавок'!$B$2281:'Расчет сбытовых надбавок'!$G$3024,4)</f>
        <v>141.09</v>
      </c>
      <c r="D775" s="118">
        <f>VLOOKUP($A775+ROUND((COLUMN()-2)/24,5),АТС!$A$41:$F$760,5)+VLOOKUP($A775+ROUND((COLUMN()-2)/24,5),'Расчет сбытовых надбавок'!$B$2281:'Расчет сбытовых надбавок'!$G$3024,4)</f>
        <v>109.77000000000001</v>
      </c>
      <c r="E775" s="118">
        <f>VLOOKUP($A775+ROUND((COLUMN()-2)/24,5),АТС!$A$41:$F$760,5)+VLOOKUP($A775+ROUND((COLUMN()-2)/24,5),'Расчет сбытовых надбавок'!$B$2281:'Расчет сбытовых надбавок'!$G$3024,4)</f>
        <v>122.97</v>
      </c>
      <c r="F775" s="118">
        <f>VLOOKUP($A775+ROUND((COLUMN()-2)/24,5),АТС!$A$41:$F$760,5)+VLOOKUP($A775+ROUND((COLUMN()-2)/24,5),'Расчет сбытовых надбавок'!$B$2281:'Расчет сбытовых надбавок'!$G$3024,4)</f>
        <v>164.26999999999998</v>
      </c>
      <c r="G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H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I775" s="118">
        <f>VLOOKUP($A775+ROUND((COLUMN()-2)/24,5),АТС!$A$41:$F$760,5)+VLOOKUP($A775+ROUND((COLUMN()-2)/24,5),'Расчет сбытовых надбавок'!$B$2281:'Расчет сбытовых надбавок'!$G$3024,4)</f>
        <v>73.260000000000005</v>
      </c>
      <c r="J775" s="118">
        <f>VLOOKUP($A775+ROUND((COLUMN()-2)/24,5),АТС!$A$41:$F$760,5)+VLOOKUP($A775+ROUND((COLUMN()-2)/24,5),'Расчет сбытовых надбавок'!$B$2281:'Расчет сбытовых надбавок'!$G$3024,4)</f>
        <v>66.069999999999993</v>
      </c>
      <c r="K775" s="118">
        <f>VLOOKUP($A775+ROUND((COLUMN()-2)/24,5),АТС!$A$41:$F$760,5)+VLOOKUP($A775+ROUND((COLUMN()-2)/24,5),'Расчет сбытовых надбавок'!$B$2281:'Расчет сбытовых надбавок'!$G$3024,4)</f>
        <v>191.5</v>
      </c>
      <c r="L775" s="118">
        <f>VLOOKUP($A775+ROUND((COLUMN()-2)/24,5),АТС!$A$41:$F$760,5)+VLOOKUP($A775+ROUND((COLUMN()-2)/24,5),'Расчет сбытовых надбавок'!$B$2281:'Расчет сбытовых надбавок'!$G$3024,4)</f>
        <v>163.01999999999998</v>
      </c>
      <c r="M775" s="118">
        <f>VLOOKUP($A775+ROUND((COLUMN()-2)/24,5),АТС!$A$41:$F$760,5)+VLOOKUP($A775+ROUND((COLUMN()-2)/24,5),'Расчет сбытовых надбавок'!$B$2281:'Расчет сбытовых надбавок'!$G$3024,4)</f>
        <v>184.28</v>
      </c>
      <c r="N775" s="118">
        <f>VLOOKUP($A775+ROUND((COLUMN()-2)/24,5),АТС!$A$41:$F$760,5)+VLOOKUP($A775+ROUND((COLUMN()-2)/24,5),'Расчет сбытовых надбавок'!$B$2281:'Расчет сбытовых надбавок'!$G$3024,4)</f>
        <v>138.42000000000002</v>
      </c>
      <c r="O775" s="118">
        <f>VLOOKUP($A775+ROUND((COLUMN()-2)/24,5),АТС!$A$41:$F$760,5)+VLOOKUP($A775+ROUND((COLUMN()-2)/24,5),'Расчет сбытовых надбавок'!$B$2281:'Расчет сбытовых надбавок'!$G$3024,4)</f>
        <v>55.01</v>
      </c>
      <c r="P775" s="118">
        <f>VLOOKUP($A775+ROUND((COLUMN()-2)/24,5),АТС!$A$41:$F$760,5)+VLOOKUP($A775+ROUND((COLUMN()-2)/24,5),'Расчет сбытовых надбавок'!$B$2281:'Расчет сбытовых надбавок'!$G$3024,4)</f>
        <v>65.429999999999993</v>
      </c>
      <c r="Q775" s="118">
        <f>VLOOKUP($A775+ROUND((COLUMN()-2)/24,5),АТС!$A$41:$F$760,5)+VLOOKUP($A775+ROUND((COLUMN()-2)/24,5),'Расчет сбытовых надбавок'!$B$2281:'Расчет сбытовых надбавок'!$G$3024,4)</f>
        <v>0.11</v>
      </c>
      <c r="R775" s="118">
        <f>VLOOKUP($A775+ROUND((COLUMN()-2)/24,5),АТС!$A$41:$F$760,5)+VLOOKUP($A775+ROUND((COLUMN()-2)/24,5),'Расчет сбытовых надбавок'!$B$2281:'Расчет сбытовых надбавок'!$G$3024,4)</f>
        <v>5.13</v>
      </c>
      <c r="S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T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U775" s="118">
        <f>VLOOKUP($A775+ROUND((COLUMN()-2)/24,5),АТС!$A$41:$F$760,5)+VLOOKUP($A775+ROUND((COLUMN()-2)/24,5),'Расчет сбытовых надбавок'!$B$2281:'Расчет сбытовых надбавок'!$G$3024,4)</f>
        <v>1.6700000000000002</v>
      </c>
      <c r="V775" s="118">
        <f>VLOOKUP($A775+ROUND((COLUMN()-2)/24,5),АТС!$A$41:$F$760,5)+VLOOKUP($A775+ROUND((COLUMN()-2)/24,5),'Расчет сбытовых надбавок'!$B$2281:'Расчет сбытовых надбавок'!$G$3024,4)</f>
        <v>0.01</v>
      </c>
      <c r="W775" s="118">
        <f>VLOOKUP($A775+ROUND((COLUMN()-2)/24,5),АТС!$A$41:$F$760,5)+VLOOKUP($A775+ROUND((COLUMN()-2)/24,5),'Расчет сбытовых надбавок'!$B$2281:'Расчет сбытовых надбавок'!$G$3024,4)</f>
        <v>104.78</v>
      </c>
      <c r="X775" s="118">
        <f>VLOOKUP($A775+ROUND((COLUMN()-2)/24,5),АТС!$A$41:$F$760,5)+VLOOKUP($A775+ROUND((COLUMN()-2)/24,5),'Расчет сбытовых надбавок'!$B$2281:'Расчет сбытовых надбавок'!$G$3024,4)</f>
        <v>142.72999999999999</v>
      </c>
      <c r="Y775" s="118">
        <f>VLOOKUP($A775+ROUND((COLUMN()-2)/24,5),АТС!$A$41:$F$760,5)+VLOOKUP($A775+ROUND((COLUMN()-2)/24,5),'Расчет сбытовых надбавок'!$B$2281:'Расчет сбытовых надбавок'!$G$3024,4)</f>
        <v>367.1</v>
      </c>
    </row>
    <row r="776" spans="1:25" x14ac:dyDescent="0.2">
      <c r="A776" s="94">
        <f t="shared" si="21"/>
        <v>41590</v>
      </c>
      <c r="B776" s="118">
        <f>VLOOKUP($A776+ROUND((COLUMN()-2)/24,5),АТС!$A$41:$F$760,5)+VLOOKUP($A776+ROUND((COLUMN()-2)/24,5),'Расчет сбытовых надбавок'!$B$2281:'Расчет сбытовых надбавок'!$G$3024,4)</f>
        <v>166.68</v>
      </c>
      <c r="C776" s="118">
        <f>VLOOKUP($A776+ROUND((COLUMN()-2)/24,5),АТС!$A$41:$F$760,5)+VLOOKUP($A776+ROUND((COLUMN()-2)/24,5),'Расчет сбытовых надбавок'!$B$2281:'Расчет сбытовых надбавок'!$G$3024,4)</f>
        <v>203.19</v>
      </c>
      <c r="D776" s="118">
        <f>VLOOKUP($A776+ROUND((COLUMN()-2)/24,5),АТС!$A$41:$F$760,5)+VLOOKUP($A776+ROUND((COLUMN()-2)/24,5),'Расчет сбытовых надбавок'!$B$2281:'Расчет сбытовых надбавок'!$G$3024,4)</f>
        <v>95.85</v>
      </c>
      <c r="E776" s="118">
        <f>VLOOKUP($A776+ROUND((COLUMN()-2)/24,5),АТС!$A$41:$F$760,5)+VLOOKUP($A776+ROUND((COLUMN()-2)/24,5),'Расчет сбытовых надбавок'!$B$2281:'Расчет сбытовых надбавок'!$G$3024,4)</f>
        <v>30.94</v>
      </c>
      <c r="F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G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H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I776" s="118">
        <f>VLOOKUP($A776+ROUND((COLUMN()-2)/24,5),АТС!$A$41:$F$760,5)+VLOOKUP($A776+ROUND((COLUMN()-2)/24,5),'Расчет сбытовых надбавок'!$B$2281:'Расчет сбытовых надбавок'!$G$3024,4)</f>
        <v>272.08999999999997</v>
      </c>
      <c r="J776" s="118">
        <f>VLOOKUP($A776+ROUND((COLUMN()-2)/24,5),АТС!$A$41:$F$760,5)+VLOOKUP($A776+ROUND((COLUMN()-2)/24,5),'Расчет сбытовых надбавок'!$B$2281:'Расчет сбытовых надбавок'!$G$3024,4)</f>
        <v>37</v>
      </c>
      <c r="K776" s="118">
        <f>VLOOKUP($A776+ROUND((COLUMN()-2)/24,5),АТС!$A$41:$F$760,5)+VLOOKUP($A776+ROUND((COLUMN()-2)/24,5),'Расчет сбытовых надбавок'!$B$2281:'Расчет сбытовых надбавок'!$G$3024,4)</f>
        <v>63.260000000000005</v>
      </c>
      <c r="L776" s="118">
        <f>VLOOKUP($A776+ROUND((COLUMN()-2)/24,5),АТС!$A$41:$F$760,5)+VLOOKUP($A776+ROUND((COLUMN()-2)/24,5),'Расчет сбытовых надбавок'!$B$2281:'Расчет сбытовых надбавок'!$G$3024,4)</f>
        <v>104.05</v>
      </c>
      <c r="M776" s="118">
        <f>VLOOKUP($A776+ROUND((COLUMN()-2)/24,5),АТС!$A$41:$F$760,5)+VLOOKUP($A776+ROUND((COLUMN()-2)/24,5),'Расчет сбытовых надбавок'!$B$2281:'Расчет сбытовых надбавок'!$G$3024,4)</f>
        <v>141.25</v>
      </c>
      <c r="N776" s="118">
        <f>VLOOKUP($A776+ROUND((COLUMN()-2)/24,5),АТС!$A$41:$F$760,5)+VLOOKUP($A776+ROUND((COLUMN()-2)/24,5),'Расчет сбытовых надбавок'!$B$2281:'Расчет сбытовых надбавок'!$G$3024,4)</f>
        <v>194.72</v>
      </c>
      <c r="O776" s="118">
        <f>VLOOKUP($A776+ROUND((COLUMN()-2)/24,5),АТС!$A$41:$F$760,5)+VLOOKUP($A776+ROUND((COLUMN()-2)/24,5),'Расчет сбытовых надбавок'!$B$2281:'Расчет сбытовых надбавок'!$G$3024,4)</f>
        <v>195.35000000000002</v>
      </c>
      <c r="P776" s="118">
        <f>VLOOKUP($A776+ROUND((COLUMN()-2)/24,5),АТС!$A$41:$F$760,5)+VLOOKUP($A776+ROUND((COLUMN()-2)/24,5),'Расчет сбытовых надбавок'!$B$2281:'Расчет сбытовых надбавок'!$G$3024,4)</f>
        <v>228.74</v>
      </c>
      <c r="Q776" s="118">
        <f>VLOOKUP($A776+ROUND((COLUMN()-2)/24,5),АТС!$A$41:$F$760,5)+VLOOKUP($A776+ROUND((COLUMN()-2)/24,5),'Расчет сбытовых надбавок'!$B$2281:'Расчет сбытовых надбавок'!$G$3024,4)</f>
        <v>54.3</v>
      </c>
      <c r="R776" s="118">
        <f>VLOOKUP($A776+ROUND((COLUMN()-2)/24,5),АТС!$A$41:$F$760,5)+VLOOKUP($A776+ROUND((COLUMN()-2)/24,5),'Расчет сбытовых надбавок'!$B$2281:'Расчет сбытовых надбавок'!$G$3024,4)</f>
        <v>41.91</v>
      </c>
      <c r="S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T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U776" s="118">
        <f>VLOOKUP($A776+ROUND((COLUMN()-2)/24,5),АТС!$A$41:$F$760,5)+VLOOKUP($A776+ROUND((COLUMN()-2)/24,5),'Расчет сбытовых надбавок'!$B$2281:'Расчет сбытовых надбавок'!$G$3024,4)</f>
        <v>35.880000000000003</v>
      </c>
      <c r="V776" s="118">
        <f>VLOOKUP($A776+ROUND((COLUMN()-2)/24,5),АТС!$A$41:$F$760,5)+VLOOKUP($A776+ROUND((COLUMN()-2)/24,5),'Расчет сбытовых надбавок'!$B$2281:'Расчет сбытовых надбавок'!$G$3024,4)</f>
        <v>133.32</v>
      </c>
      <c r="W776" s="118">
        <f>VLOOKUP($A776+ROUND((COLUMN()-2)/24,5),АТС!$A$41:$F$760,5)+VLOOKUP($A776+ROUND((COLUMN()-2)/24,5),'Расчет сбытовых надбавок'!$B$2281:'Расчет сбытовых надбавок'!$G$3024,4)</f>
        <v>231.43</v>
      </c>
      <c r="X776" s="118">
        <f>VLOOKUP($A776+ROUND((COLUMN()-2)/24,5),АТС!$A$41:$F$760,5)+VLOOKUP($A776+ROUND((COLUMN()-2)/24,5),'Расчет сбытовых надбавок'!$B$2281:'Расчет сбытовых надбавок'!$G$3024,4)</f>
        <v>657.48</v>
      </c>
      <c r="Y776" s="118">
        <f>VLOOKUP($A776+ROUND((COLUMN()-2)/24,5),АТС!$A$41:$F$760,5)+VLOOKUP($A776+ROUND((COLUMN()-2)/24,5),'Расчет сбытовых надбавок'!$B$2281:'Расчет сбытовых надбавок'!$G$3024,4)</f>
        <v>709.38</v>
      </c>
    </row>
    <row r="777" spans="1:25" x14ac:dyDescent="0.2">
      <c r="A777" s="94">
        <f t="shared" si="21"/>
        <v>41591</v>
      </c>
      <c r="B777" s="118">
        <f>VLOOKUP($A777+ROUND((COLUMN()-2)/24,5),АТС!$A$41:$F$760,5)+VLOOKUP($A777+ROUND((COLUMN()-2)/24,5),'Расчет сбытовых надбавок'!$B$2281:'Расчет сбытовых надбавок'!$G$3024,4)</f>
        <v>294.52</v>
      </c>
      <c r="C777" s="118">
        <f>VLOOKUP($A777+ROUND((COLUMN()-2)/24,5),АТС!$A$41:$F$760,5)+VLOOKUP($A777+ROUND((COLUMN()-2)/24,5),'Расчет сбытовых надбавок'!$B$2281:'Расчет сбытовых надбавок'!$G$3024,4)</f>
        <v>78.16</v>
      </c>
      <c r="D777" s="118">
        <f>VLOOKUP($A777+ROUND((COLUMN()-2)/24,5),АТС!$A$41:$F$760,5)+VLOOKUP($A777+ROUND((COLUMN()-2)/24,5),'Расчет сбытовых надбавок'!$B$2281:'Расчет сбытовых надбавок'!$G$3024,4)</f>
        <v>52.79</v>
      </c>
      <c r="E777" s="118">
        <f>VLOOKUP($A777+ROUND((COLUMN()-2)/24,5),АТС!$A$41:$F$760,5)+VLOOKUP($A777+ROUND((COLUMN()-2)/24,5),'Расчет сбытовых надбавок'!$B$2281:'Расчет сбытовых надбавок'!$G$3024,4)</f>
        <v>21.630000000000003</v>
      </c>
      <c r="F777" s="118">
        <f>VLOOKUP($A777+ROUND((COLUMN()-2)/24,5),АТС!$A$41:$F$760,5)+VLOOKUP($A777+ROUND((COLUMN()-2)/24,5),'Расчет сбытовых надбавок'!$B$2281:'Расчет сбытовых надбавок'!$G$3024,4)</f>
        <v>0</v>
      </c>
      <c r="G777" s="118">
        <f>VLOOKUP($A777+ROUND((COLUMN()-2)/24,5),АТС!$A$41:$F$760,5)+VLOOKUP($A777+ROUND((COLUMN()-2)/24,5),'Расчет сбытовых надбавок'!$B$2281:'Расчет сбытовых надбавок'!$G$3024,4)</f>
        <v>0</v>
      </c>
      <c r="H777" s="118">
        <f>VLOOKUP($A777+ROUND((COLUMN()-2)/24,5),АТС!$A$41:$F$760,5)+VLOOKUP($A777+ROUND((COLUMN()-2)/24,5),'Расчет сбытовых надбавок'!$B$2281:'Расчет сбытовых надбавок'!$G$3024,4)</f>
        <v>16.97</v>
      </c>
      <c r="I777" s="118">
        <f>VLOOKUP($A777+ROUND((COLUMN()-2)/24,5),АТС!$A$41:$F$760,5)+VLOOKUP($A777+ROUND((COLUMN()-2)/24,5),'Расчет сбытовых надбавок'!$B$2281:'Расчет сбытовых надбавок'!$G$3024,4)</f>
        <v>150.05000000000001</v>
      </c>
      <c r="J777" s="118">
        <f>VLOOKUP($A777+ROUND((COLUMN()-2)/24,5),АТС!$A$41:$F$760,5)+VLOOKUP($A777+ROUND((COLUMN()-2)/24,5),'Расчет сбытовых надбавок'!$B$2281:'Расчет сбытовых надбавок'!$G$3024,4)</f>
        <v>135.10999999999999</v>
      </c>
      <c r="K777" s="118">
        <f>VLOOKUP($A777+ROUND((COLUMN()-2)/24,5),АТС!$A$41:$F$760,5)+VLOOKUP($A777+ROUND((COLUMN()-2)/24,5),'Расчет сбытовых надбавок'!$B$2281:'Расчет сбытовых надбавок'!$G$3024,4)</f>
        <v>360.40000000000003</v>
      </c>
      <c r="L777" s="118">
        <f>VLOOKUP($A777+ROUND((COLUMN()-2)/24,5),АТС!$A$41:$F$760,5)+VLOOKUP($A777+ROUND((COLUMN()-2)/24,5),'Расчет сбытовых надбавок'!$B$2281:'Расчет сбытовых надбавок'!$G$3024,4)</f>
        <v>374.75</v>
      </c>
      <c r="M777" s="118">
        <f>VLOOKUP($A777+ROUND((COLUMN()-2)/24,5),АТС!$A$41:$F$760,5)+VLOOKUP($A777+ROUND((COLUMN()-2)/24,5),'Расчет сбытовых надбавок'!$B$2281:'Расчет сбытовых надбавок'!$G$3024,4)</f>
        <v>383.81</v>
      </c>
      <c r="N777" s="118">
        <f>VLOOKUP($A777+ROUND((COLUMN()-2)/24,5),АТС!$A$41:$F$760,5)+VLOOKUP($A777+ROUND((COLUMN()-2)/24,5),'Расчет сбытовых надбавок'!$B$2281:'Расчет сбытовых надбавок'!$G$3024,4)</f>
        <v>265.93</v>
      </c>
      <c r="O777" s="118">
        <f>VLOOKUP($A777+ROUND((COLUMN()-2)/24,5),АТС!$A$41:$F$760,5)+VLOOKUP($A777+ROUND((COLUMN()-2)/24,5),'Расчет сбытовых надбавок'!$B$2281:'Расчет сбытовых надбавок'!$G$3024,4)</f>
        <v>209.01999999999998</v>
      </c>
      <c r="P777" s="118">
        <f>VLOOKUP($A777+ROUND((COLUMN()-2)/24,5),АТС!$A$41:$F$760,5)+VLOOKUP($A777+ROUND((COLUMN()-2)/24,5),'Расчет сбытовых надбавок'!$B$2281:'Расчет сбытовых надбавок'!$G$3024,4)</f>
        <v>289.31</v>
      </c>
      <c r="Q777" s="118">
        <f>VLOOKUP($A777+ROUND((COLUMN()-2)/24,5),АТС!$A$41:$F$760,5)+VLOOKUP($A777+ROUND((COLUMN()-2)/24,5),'Расчет сбытовых надбавок'!$B$2281:'Расчет сбытовых надбавок'!$G$3024,4)</f>
        <v>303.66000000000003</v>
      </c>
      <c r="R777" s="118">
        <f>VLOOKUP($A777+ROUND((COLUMN()-2)/24,5),АТС!$A$41:$F$760,5)+VLOOKUP($A777+ROUND((COLUMN()-2)/24,5),'Расчет сбытовых надбавок'!$B$2281:'Расчет сбытовых надбавок'!$G$3024,4)</f>
        <v>341.95</v>
      </c>
      <c r="S777" s="118">
        <f>VLOOKUP($A777+ROUND((COLUMN()-2)/24,5),АТС!$A$41:$F$760,5)+VLOOKUP($A777+ROUND((COLUMN()-2)/24,5),'Расчет сбытовых надбавок'!$B$2281:'Расчет сбытовых надбавок'!$G$3024,4)</f>
        <v>211.54</v>
      </c>
      <c r="T777" s="118">
        <f>VLOOKUP($A777+ROUND((COLUMN()-2)/24,5),АТС!$A$41:$F$760,5)+VLOOKUP($A777+ROUND((COLUMN()-2)/24,5),'Расчет сбытовых надбавок'!$B$2281:'Расчет сбытовых надбавок'!$G$3024,4)</f>
        <v>137.22999999999999</v>
      </c>
      <c r="U777" s="118">
        <f>VLOOKUP($A777+ROUND((COLUMN()-2)/24,5),АТС!$A$41:$F$760,5)+VLOOKUP($A777+ROUND((COLUMN()-2)/24,5),'Расчет сбытовых надбавок'!$B$2281:'Расчет сбытовых надбавок'!$G$3024,4)</f>
        <v>155.29999999999998</v>
      </c>
      <c r="V777" s="118">
        <f>VLOOKUP($A777+ROUND((COLUMN()-2)/24,5),АТС!$A$41:$F$760,5)+VLOOKUP($A777+ROUND((COLUMN()-2)/24,5),'Расчет сбытовых надбавок'!$B$2281:'Расчет сбытовых надбавок'!$G$3024,4)</f>
        <v>152.86000000000001</v>
      </c>
      <c r="W777" s="118">
        <f>VLOOKUP($A777+ROUND((COLUMN()-2)/24,5),АТС!$A$41:$F$760,5)+VLOOKUP($A777+ROUND((COLUMN()-2)/24,5),'Расчет сбытовых надбавок'!$B$2281:'Расчет сбытовых надбавок'!$G$3024,4)</f>
        <v>65.28</v>
      </c>
      <c r="X777" s="118">
        <f>VLOOKUP($A777+ROUND((COLUMN()-2)/24,5),АТС!$A$41:$F$760,5)+VLOOKUP($A777+ROUND((COLUMN()-2)/24,5),'Расчет сбытовых надбавок'!$B$2281:'Расчет сбытовых надбавок'!$G$3024,4)</f>
        <v>557.49</v>
      </c>
      <c r="Y777" s="118">
        <f>VLOOKUP($A777+ROUND((COLUMN()-2)/24,5),АТС!$A$41:$F$760,5)+VLOOKUP($A777+ROUND((COLUMN()-2)/24,5),'Расчет сбытовых надбавок'!$B$2281:'Расчет сбытовых надбавок'!$G$3024,4)</f>
        <v>391.62</v>
      </c>
    </row>
    <row r="778" spans="1:25" x14ac:dyDescent="0.2">
      <c r="A778" s="94">
        <f t="shared" si="21"/>
        <v>41592</v>
      </c>
      <c r="B778" s="118">
        <f>VLOOKUP($A778+ROUND((COLUMN()-2)/24,5),АТС!$A$41:$F$760,5)+VLOOKUP($A778+ROUND((COLUMN()-2)/24,5),'Расчет сбытовых надбавок'!$B$2281:'Расчет сбытовых надбавок'!$G$3024,4)</f>
        <v>351.40999999999997</v>
      </c>
      <c r="C778" s="118">
        <f>VLOOKUP($A778+ROUND((COLUMN()-2)/24,5),АТС!$A$41:$F$760,5)+VLOOKUP($A778+ROUND((COLUMN()-2)/24,5),'Расчет сбытовых надбавок'!$B$2281:'Расчет сбытовых надбавок'!$G$3024,4)</f>
        <v>1192.08</v>
      </c>
      <c r="D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E778" s="118">
        <f>VLOOKUP($A778+ROUND((COLUMN()-2)/24,5),АТС!$A$41:$F$760,5)+VLOOKUP($A778+ROUND((COLUMN()-2)/24,5),'Расчет сбытовых надбавок'!$B$2281:'Расчет сбытовых надбавок'!$G$3024,4)</f>
        <v>1087.81</v>
      </c>
      <c r="F778" s="118">
        <f>VLOOKUP($A778+ROUND((COLUMN()-2)/24,5),АТС!$A$41:$F$760,5)+VLOOKUP($A778+ROUND((COLUMN()-2)/24,5),'Расчет сбытовых надбавок'!$B$2281:'Расчет сбытовых надбавок'!$G$3024,4)</f>
        <v>1151.8399999999999</v>
      </c>
      <c r="G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H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I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J778" s="118">
        <f>VLOOKUP($A778+ROUND((COLUMN()-2)/24,5),АТС!$A$41:$F$760,5)+VLOOKUP($A778+ROUND((COLUMN()-2)/24,5),'Расчет сбытовых надбавок'!$B$2281:'Расчет сбытовых надбавок'!$G$3024,4)</f>
        <v>124.58</v>
      </c>
      <c r="K778" s="118">
        <f>VLOOKUP($A778+ROUND((COLUMN()-2)/24,5),АТС!$A$41:$F$760,5)+VLOOKUP($A778+ROUND((COLUMN()-2)/24,5),'Расчет сбытовых надбавок'!$B$2281:'Расчет сбытовых надбавок'!$G$3024,4)</f>
        <v>230.09</v>
      </c>
      <c r="L778" s="118">
        <f>VLOOKUP($A778+ROUND((COLUMN()-2)/24,5),АТС!$A$41:$F$760,5)+VLOOKUP($A778+ROUND((COLUMN()-2)/24,5),'Расчет сбытовых надбавок'!$B$2281:'Расчет сбытовых надбавок'!$G$3024,4)</f>
        <v>184.60000000000002</v>
      </c>
      <c r="M778" s="118">
        <f>VLOOKUP($A778+ROUND((COLUMN()-2)/24,5),АТС!$A$41:$F$760,5)+VLOOKUP($A778+ROUND((COLUMN()-2)/24,5),'Расчет сбытовых надбавок'!$B$2281:'Расчет сбытовых надбавок'!$G$3024,4)</f>
        <v>366.01</v>
      </c>
      <c r="N778" s="118">
        <f>VLOOKUP($A778+ROUND((COLUMN()-2)/24,5),АТС!$A$41:$F$760,5)+VLOOKUP($A778+ROUND((COLUMN()-2)/24,5),'Расчет сбытовых надбавок'!$B$2281:'Расчет сбытовых надбавок'!$G$3024,4)</f>
        <v>48.510000000000005</v>
      </c>
      <c r="O778" s="118">
        <f>VLOOKUP($A778+ROUND((COLUMN()-2)/24,5),АТС!$A$41:$F$760,5)+VLOOKUP($A778+ROUND((COLUMN()-2)/24,5),'Расчет сбытовых надбавок'!$B$2281:'Расчет сбытовых надбавок'!$G$3024,4)</f>
        <v>54.36</v>
      </c>
      <c r="P778" s="118">
        <f>VLOOKUP($A778+ROUND((COLUMN()-2)/24,5),АТС!$A$41:$F$760,5)+VLOOKUP($A778+ROUND((COLUMN()-2)/24,5),'Расчет сбытовых надбавок'!$B$2281:'Расчет сбытовых надбавок'!$G$3024,4)</f>
        <v>172.97</v>
      </c>
      <c r="Q778" s="118">
        <f>VLOOKUP($A778+ROUND((COLUMN()-2)/24,5),АТС!$A$41:$F$760,5)+VLOOKUP($A778+ROUND((COLUMN()-2)/24,5),'Расчет сбытовых надбавок'!$B$2281:'Расчет сбытовых надбавок'!$G$3024,4)</f>
        <v>139.24</v>
      </c>
      <c r="R778" s="118">
        <f>VLOOKUP($A778+ROUND((COLUMN()-2)/24,5),АТС!$A$41:$F$760,5)+VLOOKUP($A778+ROUND((COLUMN()-2)/24,5),'Расчет сбытовых надбавок'!$B$2281:'Расчет сбытовых надбавок'!$G$3024,4)</f>
        <v>82.07</v>
      </c>
      <c r="S778" s="118">
        <f>VLOOKUP($A778+ROUND((COLUMN()-2)/24,5),АТС!$A$41:$F$760,5)+VLOOKUP($A778+ROUND((COLUMN()-2)/24,5),'Расчет сбытовых надбавок'!$B$2281:'Расчет сбытовых надбавок'!$G$3024,4)</f>
        <v>63.980000000000004</v>
      </c>
      <c r="T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U778" s="118">
        <f>VLOOKUP($A778+ROUND((COLUMN()-2)/24,5),АТС!$A$41:$F$760,5)+VLOOKUP($A778+ROUND((COLUMN()-2)/24,5),'Расчет сбытовых надбавок'!$B$2281:'Расчет сбытовых надбавок'!$G$3024,4)</f>
        <v>225.46</v>
      </c>
      <c r="V778" s="118">
        <f>VLOOKUP($A778+ROUND((COLUMN()-2)/24,5),АТС!$A$41:$F$760,5)+VLOOKUP($A778+ROUND((COLUMN()-2)/24,5),'Расчет сбытовых надбавок'!$B$2281:'Расчет сбытовых надбавок'!$G$3024,4)</f>
        <v>325.29999999999995</v>
      </c>
      <c r="W778" s="118">
        <f>VLOOKUP($A778+ROUND((COLUMN()-2)/24,5),АТС!$A$41:$F$760,5)+VLOOKUP($A778+ROUND((COLUMN()-2)/24,5),'Расчет сбытовых надбавок'!$B$2281:'Расчет сбытовых надбавок'!$G$3024,4)</f>
        <v>343.45000000000005</v>
      </c>
      <c r="X778" s="118">
        <f>VLOOKUP($A778+ROUND((COLUMN()-2)/24,5),АТС!$A$41:$F$760,5)+VLOOKUP($A778+ROUND((COLUMN()-2)/24,5),'Расчет сбытовых надбавок'!$B$2281:'Расчет сбытовых надбавок'!$G$3024,4)</f>
        <v>674.06999999999994</v>
      </c>
      <c r="Y778" s="118">
        <f>VLOOKUP($A778+ROUND((COLUMN()-2)/24,5),АТС!$A$41:$F$760,5)+VLOOKUP($A778+ROUND((COLUMN()-2)/24,5),'Расчет сбытовых надбавок'!$B$2281:'Расчет сбытовых надбавок'!$G$3024,4)</f>
        <v>339.84</v>
      </c>
    </row>
    <row r="779" spans="1:25" x14ac:dyDescent="0.2">
      <c r="A779" s="94">
        <f t="shared" si="21"/>
        <v>41593</v>
      </c>
      <c r="B779" s="118">
        <f>VLOOKUP($A779+ROUND((COLUMN()-2)/24,5),АТС!$A$41:$F$760,5)+VLOOKUP($A779+ROUND((COLUMN()-2)/24,5),'Расчет сбытовых надбавок'!$B$2281:'Расчет сбытовых надбавок'!$G$3024,4)</f>
        <v>181.35999999999999</v>
      </c>
      <c r="C779" s="118">
        <f>VLOOKUP($A779+ROUND((COLUMN()-2)/24,5),АТС!$A$41:$F$760,5)+VLOOKUP($A779+ROUND((COLUMN()-2)/24,5),'Расчет сбытовых надбавок'!$B$2281:'Расчет сбытовых надбавок'!$G$3024,4)</f>
        <v>155.87</v>
      </c>
      <c r="D779" s="118">
        <f>VLOOKUP($A779+ROUND((COLUMN()-2)/24,5),АТС!$A$41:$F$760,5)+VLOOKUP($A779+ROUND((COLUMN()-2)/24,5),'Расчет сбытовых надбавок'!$B$2281:'Расчет сбытовых надбавок'!$G$3024,4)</f>
        <v>118.84</v>
      </c>
      <c r="E779" s="118">
        <f>VLOOKUP($A779+ROUND((COLUMN()-2)/24,5),АТС!$A$41:$F$760,5)+VLOOKUP($A779+ROUND((COLUMN()-2)/24,5),'Расчет сбытовых надбавок'!$B$2281:'Расчет сбытовых надбавок'!$G$3024,4)</f>
        <v>61.75</v>
      </c>
      <c r="F779" s="118">
        <f>VLOOKUP($A779+ROUND((COLUMN()-2)/24,5),АТС!$A$41:$F$760,5)+VLOOKUP($A779+ROUND((COLUMN()-2)/24,5),'Расчет сбытовых надбавок'!$B$2281:'Расчет сбытовых надбавок'!$G$3024,4)</f>
        <v>73.25</v>
      </c>
      <c r="G779" s="118">
        <f>VLOOKUP($A779+ROUND((COLUMN()-2)/24,5),АТС!$A$41:$F$760,5)+VLOOKUP($A779+ROUND((COLUMN()-2)/24,5),'Расчет сбытовых надбавок'!$B$2281:'Расчет сбытовых надбавок'!$G$3024,4)</f>
        <v>241.65</v>
      </c>
      <c r="H779" s="118">
        <f>VLOOKUP($A779+ROUND((COLUMN()-2)/24,5),АТС!$A$41:$F$760,5)+VLOOKUP($A779+ROUND((COLUMN()-2)/24,5),'Расчет сбытовых надбавок'!$B$2281:'Расчет сбытовых надбавок'!$G$3024,4)</f>
        <v>139.22999999999999</v>
      </c>
      <c r="I779" s="118">
        <f>VLOOKUP($A779+ROUND((COLUMN()-2)/24,5),АТС!$A$41:$F$760,5)+VLOOKUP($A779+ROUND((COLUMN()-2)/24,5),'Расчет сбытовых надбавок'!$B$2281:'Расчет сбытовых надбавок'!$G$3024,4)</f>
        <v>577.87</v>
      </c>
      <c r="J779" s="118">
        <f>VLOOKUP($A779+ROUND((COLUMN()-2)/24,5),АТС!$A$41:$F$760,5)+VLOOKUP($A779+ROUND((COLUMN()-2)/24,5),'Расчет сбытовых надбавок'!$B$2281:'Расчет сбытовых надбавок'!$G$3024,4)</f>
        <v>739.26</v>
      </c>
      <c r="K779" s="118">
        <f>VLOOKUP($A779+ROUND((COLUMN()-2)/24,5),АТС!$A$41:$F$760,5)+VLOOKUP($A779+ROUND((COLUMN()-2)/24,5),'Расчет сбытовых надбавок'!$B$2281:'Расчет сбытовых надбавок'!$G$3024,4)</f>
        <v>384.68</v>
      </c>
      <c r="L779" s="118">
        <f>VLOOKUP($A779+ROUND((COLUMN()-2)/24,5),АТС!$A$41:$F$760,5)+VLOOKUP($A779+ROUND((COLUMN()-2)/24,5),'Расчет сбытовых надбавок'!$B$2281:'Расчет сбытовых надбавок'!$G$3024,4)</f>
        <v>322.39</v>
      </c>
      <c r="M779" s="118">
        <f>VLOOKUP($A779+ROUND((COLUMN()-2)/24,5),АТС!$A$41:$F$760,5)+VLOOKUP($A779+ROUND((COLUMN()-2)/24,5),'Расчет сбытовых надбавок'!$B$2281:'Расчет сбытовых надбавок'!$G$3024,4)</f>
        <v>315.83</v>
      </c>
      <c r="N779" s="118">
        <f>VLOOKUP($A779+ROUND((COLUMN()-2)/24,5),АТС!$A$41:$F$760,5)+VLOOKUP($A779+ROUND((COLUMN()-2)/24,5),'Расчет сбытовых надбавок'!$B$2281:'Расчет сбытовых надбавок'!$G$3024,4)</f>
        <v>329.61</v>
      </c>
      <c r="O779" s="118">
        <f>VLOOKUP($A779+ROUND((COLUMN()-2)/24,5),АТС!$A$41:$F$760,5)+VLOOKUP($A779+ROUND((COLUMN()-2)/24,5),'Расчет сбытовых надбавок'!$B$2281:'Расчет сбытовых надбавок'!$G$3024,4)</f>
        <v>336.76</v>
      </c>
      <c r="P779" s="118">
        <f>VLOOKUP($A779+ROUND((COLUMN()-2)/24,5),АТС!$A$41:$F$760,5)+VLOOKUP($A779+ROUND((COLUMN()-2)/24,5),'Расчет сбытовых надбавок'!$B$2281:'Расчет сбытовых надбавок'!$G$3024,4)</f>
        <v>328.65000000000003</v>
      </c>
      <c r="Q779" s="118">
        <f>VLOOKUP($A779+ROUND((COLUMN()-2)/24,5),АТС!$A$41:$F$760,5)+VLOOKUP($A779+ROUND((COLUMN()-2)/24,5),'Расчет сбытовых надбавок'!$B$2281:'Расчет сбытовых надбавок'!$G$3024,4)</f>
        <v>231.36</v>
      </c>
      <c r="R779" s="118">
        <f>VLOOKUP($A779+ROUND((COLUMN()-2)/24,5),АТС!$A$41:$F$760,5)+VLOOKUP($A779+ROUND((COLUMN()-2)/24,5),'Расчет сбытовых надбавок'!$B$2281:'Расчет сбытовых надбавок'!$G$3024,4)</f>
        <v>181.79</v>
      </c>
      <c r="S779" s="118">
        <f>VLOOKUP($A779+ROUND((COLUMN()-2)/24,5),АТС!$A$41:$F$760,5)+VLOOKUP($A779+ROUND((COLUMN()-2)/24,5),'Расчет сбытовых надбавок'!$B$2281:'Расчет сбытовых надбавок'!$G$3024,4)</f>
        <v>103.80000000000001</v>
      </c>
      <c r="T779" s="118">
        <f>VLOOKUP($A779+ROUND((COLUMN()-2)/24,5),АТС!$A$41:$F$760,5)+VLOOKUP($A779+ROUND((COLUMN()-2)/24,5),'Расчет сбытовых надбавок'!$B$2281:'Расчет сбытовых надбавок'!$G$3024,4)</f>
        <v>115.03</v>
      </c>
      <c r="U779" s="118">
        <f>VLOOKUP($A779+ROUND((COLUMN()-2)/24,5),АТС!$A$41:$F$760,5)+VLOOKUP($A779+ROUND((COLUMN()-2)/24,5),'Расчет сбытовых надбавок'!$B$2281:'Расчет сбытовых надбавок'!$G$3024,4)</f>
        <v>407.76</v>
      </c>
      <c r="V779" s="118">
        <f>VLOOKUP($A779+ROUND((COLUMN()-2)/24,5),АТС!$A$41:$F$760,5)+VLOOKUP($A779+ROUND((COLUMN()-2)/24,5),'Расчет сбытовых надбавок'!$B$2281:'Расчет сбытовых надбавок'!$G$3024,4)</f>
        <v>367.79</v>
      </c>
      <c r="W779" s="118">
        <f>VLOOKUP($A779+ROUND((COLUMN()-2)/24,5),АТС!$A$41:$F$760,5)+VLOOKUP($A779+ROUND((COLUMN()-2)/24,5),'Расчет сбытовых надбавок'!$B$2281:'Расчет сбытовых надбавок'!$G$3024,4)</f>
        <v>128.49</v>
      </c>
      <c r="X779" s="118">
        <f>VLOOKUP($A779+ROUND((COLUMN()-2)/24,5),АТС!$A$41:$F$760,5)+VLOOKUP($A779+ROUND((COLUMN()-2)/24,5),'Расчет сбытовых надбавок'!$B$2281:'Расчет сбытовых надбавок'!$G$3024,4)</f>
        <v>479.15000000000003</v>
      </c>
      <c r="Y779" s="118">
        <f>VLOOKUP($A779+ROUND((COLUMN()-2)/24,5),АТС!$A$41:$F$760,5)+VLOOKUP($A779+ROUND((COLUMN()-2)/24,5),'Расчет сбытовых надбавок'!$B$2281:'Расчет сбытовых надбавок'!$G$3024,4)</f>
        <v>313.17</v>
      </c>
    </row>
    <row r="780" spans="1:25" x14ac:dyDescent="0.2">
      <c r="A780" s="94">
        <f t="shared" si="21"/>
        <v>41594</v>
      </c>
      <c r="B780" s="118">
        <f>VLOOKUP($A780+ROUND((COLUMN()-2)/24,5),АТС!$A$41:$F$760,5)+VLOOKUP($A780+ROUND((COLUMN()-2)/24,5),'Расчет сбытовых надбавок'!$B$2281:'Расчет сбытовых надбавок'!$G$3024,4)</f>
        <v>289.01</v>
      </c>
      <c r="C780" s="118">
        <f>VLOOKUP($A780+ROUND((COLUMN()-2)/24,5),АТС!$A$41:$F$760,5)+VLOOKUP($A780+ROUND((COLUMN()-2)/24,5),'Расчет сбытовых надбавок'!$B$2281:'Расчет сбытовых надбавок'!$G$3024,4)</f>
        <v>175.94</v>
      </c>
      <c r="D780" s="118">
        <f>VLOOKUP($A780+ROUND((COLUMN()-2)/24,5),АТС!$A$41:$F$760,5)+VLOOKUP($A780+ROUND((COLUMN()-2)/24,5),'Расчет сбытовых надбавок'!$B$2281:'Расчет сбытовых надбавок'!$G$3024,4)</f>
        <v>102.79</v>
      </c>
      <c r="E780" s="118">
        <f>VLOOKUP($A780+ROUND((COLUMN()-2)/24,5),АТС!$A$41:$F$760,5)+VLOOKUP($A780+ROUND((COLUMN()-2)/24,5),'Расчет сбытовых надбавок'!$B$2281:'Расчет сбытовых надбавок'!$G$3024,4)</f>
        <v>53.650000000000006</v>
      </c>
      <c r="F780" s="118">
        <f>VLOOKUP($A780+ROUND((COLUMN()-2)/24,5),АТС!$A$41:$F$760,5)+VLOOKUP($A780+ROUND((COLUMN()-2)/24,5),'Расчет сбытовых надбавок'!$B$2281:'Расчет сбытовых надбавок'!$G$3024,4)</f>
        <v>26.509999999999998</v>
      </c>
      <c r="G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H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I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J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K780" s="118">
        <f>VLOOKUP($A780+ROUND((COLUMN()-2)/24,5),АТС!$A$41:$F$760,5)+VLOOKUP($A780+ROUND((COLUMN()-2)/24,5),'Расчет сбытовых надбавок'!$B$2281:'Расчет сбытовых надбавок'!$G$3024,4)</f>
        <v>177.91</v>
      </c>
      <c r="L780" s="118">
        <f>VLOOKUP($A780+ROUND((COLUMN()-2)/24,5),АТС!$A$41:$F$760,5)+VLOOKUP($A780+ROUND((COLUMN()-2)/24,5),'Расчет сбытовых надбавок'!$B$2281:'Расчет сбытовых надбавок'!$G$3024,4)</f>
        <v>174.3</v>
      </c>
      <c r="M780" s="118">
        <f>VLOOKUP($A780+ROUND((COLUMN()-2)/24,5),АТС!$A$41:$F$760,5)+VLOOKUP($A780+ROUND((COLUMN()-2)/24,5),'Расчет сбытовых надбавок'!$B$2281:'Расчет сбытовых надбавок'!$G$3024,4)</f>
        <v>175.89000000000001</v>
      </c>
      <c r="N780" s="118">
        <f>VLOOKUP($A780+ROUND((COLUMN()-2)/24,5),АТС!$A$41:$F$760,5)+VLOOKUP($A780+ROUND((COLUMN()-2)/24,5),'Расчет сбытовых надбавок'!$B$2281:'Расчет сбытовых надбавок'!$G$3024,4)</f>
        <v>214.61</v>
      </c>
      <c r="O780" s="118">
        <f>VLOOKUP($A780+ROUND((COLUMN()-2)/24,5),АТС!$A$41:$F$760,5)+VLOOKUP($A780+ROUND((COLUMN()-2)/24,5),'Расчет сбытовых надбавок'!$B$2281:'Расчет сбытовых надбавок'!$G$3024,4)</f>
        <v>208.23</v>
      </c>
      <c r="P780" s="118">
        <f>VLOOKUP($A780+ROUND((COLUMN()-2)/24,5),АТС!$A$41:$F$760,5)+VLOOKUP($A780+ROUND((COLUMN()-2)/24,5),'Расчет сбытовых надбавок'!$B$2281:'Расчет сбытовых надбавок'!$G$3024,4)</f>
        <v>202.24</v>
      </c>
      <c r="Q780" s="118">
        <f>VLOOKUP($A780+ROUND((COLUMN()-2)/24,5),АТС!$A$41:$F$760,5)+VLOOKUP($A780+ROUND((COLUMN()-2)/24,5),'Расчет сбытовых надбавок'!$B$2281:'Расчет сбытовых надбавок'!$G$3024,4)</f>
        <v>205.79</v>
      </c>
      <c r="R780" s="118">
        <f>VLOOKUP($A780+ROUND((COLUMN()-2)/24,5),АТС!$A$41:$F$760,5)+VLOOKUP($A780+ROUND((COLUMN()-2)/24,5),'Расчет сбытовых надбавок'!$B$2281:'Расчет сбытовых надбавок'!$G$3024,4)</f>
        <v>48.66</v>
      </c>
      <c r="S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T780" s="118">
        <f>VLOOKUP($A780+ROUND((COLUMN()-2)/24,5),АТС!$A$41:$F$760,5)+VLOOKUP($A780+ROUND((COLUMN()-2)/24,5),'Расчет сбытовых надбавок'!$B$2281:'Расчет сбытовых надбавок'!$G$3024,4)</f>
        <v>8.17</v>
      </c>
      <c r="U780" s="118">
        <f>VLOOKUP($A780+ROUND((COLUMN()-2)/24,5),АТС!$A$41:$F$760,5)+VLOOKUP($A780+ROUND((COLUMN()-2)/24,5),'Расчет сбытовых надбавок'!$B$2281:'Расчет сбытовых надбавок'!$G$3024,4)</f>
        <v>18.310000000000002</v>
      </c>
      <c r="V780" s="118">
        <f>VLOOKUP($A780+ROUND((COLUMN()-2)/24,5),АТС!$A$41:$F$760,5)+VLOOKUP($A780+ROUND((COLUMN()-2)/24,5),'Расчет сбытовых надбавок'!$B$2281:'Расчет сбытовых надбавок'!$G$3024,4)</f>
        <v>16.649999999999999</v>
      </c>
      <c r="W780" s="118">
        <f>VLOOKUP($A780+ROUND((COLUMN()-2)/24,5),АТС!$A$41:$F$760,5)+VLOOKUP($A780+ROUND((COLUMN()-2)/24,5),'Расчет сбытовых надбавок'!$B$2281:'Расчет сбытовых надбавок'!$G$3024,4)</f>
        <v>207.96</v>
      </c>
      <c r="X780" s="118">
        <f>VLOOKUP($A780+ROUND((COLUMN()-2)/24,5),АТС!$A$41:$F$760,5)+VLOOKUP($A780+ROUND((COLUMN()-2)/24,5),'Расчет сбытовых надбавок'!$B$2281:'Расчет сбытовых надбавок'!$G$3024,4)</f>
        <v>278.64</v>
      </c>
      <c r="Y780" s="118">
        <f>VLOOKUP($A780+ROUND((COLUMN()-2)/24,5),АТС!$A$41:$F$760,5)+VLOOKUP($A780+ROUND((COLUMN()-2)/24,5),'Расчет сбытовых надбавок'!$B$2281:'Расчет сбытовых надбавок'!$G$3024,4)</f>
        <v>4.7699999999999996</v>
      </c>
    </row>
    <row r="781" spans="1:25" x14ac:dyDescent="0.2">
      <c r="A781" s="94">
        <f t="shared" si="21"/>
        <v>41595</v>
      </c>
      <c r="B781" s="118">
        <f>VLOOKUP($A781+ROUND((COLUMN()-2)/24,5),АТС!$A$41:$F$760,5)+VLOOKUP($A781+ROUND((COLUMN()-2)/24,5),'Расчет сбытовых надбавок'!$B$2281:'Расчет сбытовых надбавок'!$G$3024,4)</f>
        <v>208.54999999999998</v>
      </c>
      <c r="C781" s="118">
        <f>VLOOKUP($A781+ROUND((COLUMN()-2)/24,5),АТС!$A$41:$F$760,5)+VLOOKUP($A781+ROUND((COLUMN()-2)/24,5),'Расчет сбытовых надбавок'!$B$2281:'Расчет сбытовых надбавок'!$G$3024,4)</f>
        <v>132.57999999999998</v>
      </c>
      <c r="D781" s="118">
        <f>VLOOKUP($A781+ROUND((COLUMN()-2)/24,5),АТС!$A$41:$F$760,5)+VLOOKUP($A781+ROUND((COLUMN()-2)/24,5),'Расчет сбытовых надбавок'!$B$2281:'Расчет сбытовых надбавок'!$G$3024,4)</f>
        <v>90.53</v>
      </c>
      <c r="E781" s="118">
        <f>VLOOKUP($A781+ROUND((COLUMN()-2)/24,5),АТС!$A$41:$F$760,5)+VLOOKUP($A781+ROUND((COLUMN()-2)/24,5),'Расчет сбытовых надбавок'!$B$2281:'Расчет сбытовых надбавок'!$G$3024,4)</f>
        <v>73.710000000000008</v>
      </c>
      <c r="F781" s="118">
        <f>VLOOKUP($A781+ROUND((COLUMN()-2)/24,5),АТС!$A$41:$F$760,5)+VLOOKUP($A781+ROUND((COLUMN()-2)/24,5),'Расчет сбытовых надбавок'!$B$2281:'Расчет сбытовых надбавок'!$G$3024,4)</f>
        <v>60.2</v>
      </c>
      <c r="G781" s="118">
        <f>VLOOKUP($A781+ROUND((COLUMN()-2)/24,5),АТС!$A$41:$F$760,5)+VLOOKUP($A781+ROUND((COLUMN()-2)/24,5),'Расчет сбытовых надбавок'!$B$2281:'Расчет сбытовых надбавок'!$G$3024,4)</f>
        <v>167.77</v>
      </c>
      <c r="H781" s="118">
        <f>VLOOKUP($A781+ROUND((COLUMN()-2)/24,5),АТС!$A$41:$F$760,5)+VLOOKUP($A781+ROUND((COLUMN()-2)/24,5),'Расчет сбытовых надбавок'!$B$2281:'Расчет сбытовых надбавок'!$G$3024,4)</f>
        <v>68.3</v>
      </c>
      <c r="I781" s="118">
        <f>VLOOKUP($A781+ROUND((COLUMN()-2)/24,5),АТС!$A$41:$F$760,5)+VLOOKUP($A781+ROUND((COLUMN()-2)/24,5),'Расчет сбытовых надбавок'!$B$2281:'Расчет сбытовых надбавок'!$G$3024,4)</f>
        <v>65.599999999999994</v>
      </c>
      <c r="J781" s="118">
        <f>VLOOKUP($A781+ROUND((COLUMN()-2)/24,5),АТС!$A$41:$F$760,5)+VLOOKUP($A781+ROUND((COLUMN()-2)/24,5),'Расчет сбытовых надбавок'!$B$2281:'Расчет сбытовых надбавок'!$G$3024,4)</f>
        <v>0</v>
      </c>
      <c r="K781" s="118">
        <f>VLOOKUP($A781+ROUND((COLUMN()-2)/24,5),АТС!$A$41:$F$760,5)+VLOOKUP($A781+ROUND((COLUMN()-2)/24,5),'Расчет сбытовых надбавок'!$B$2281:'Расчет сбытовых надбавок'!$G$3024,4)</f>
        <v>0</v>
      </c>
      <c r="L781" s="118">
        <f>VLOOKUP($A781+ROUND((COLUMN()-2)/24,5),АТС!$A$41:$F$760,5)+VLOOKUP($A781+ROUND((COLUMN()-2)/24,5),'Расчет сбытовых надбавок'!$B$2281:'Расчет сбытовых надбавок'!$G$3024,4)</f>
        <v>517.58000000000004</v>
      </c>
      <c r="M781" s="118">
        <f>VLOOKUP($A781+ROUND((COLUMN()-2)/24,5),АТС!$A$41:$F$760,5)+VLOOKUP($A781+ROUND((COLUMN()-2)/24,5),'Расчет сбытовых надбавок'!$B$2281:'Расчет сбытовых надбавок'!$G$3024,4)</f>
        <v>359.07</v>
      </c>
      <c r="N781" s="118">
        <f>VLOOKUP($A781+ROUND((COLUMN()-2)/24,5),АТС!$A$41:$F$760,5)+VLOOKUP($A781+ROUND((COLUMN()-2)/24,5),'Расчет сбытовых надбавок'!$B$2281:'Расчет сбытовых надбавок'!$G$3024,4)</f>
        <v>319.14999999999998</v>
      </c>
      <c r="O781" s="118">
        <f>VLOOKUP($A781+ROUND((COLUMN()-2)/24,5),АТС!$A$41:$F$760,5)+VLOOKUP($A781+ROUND((COLUMN()-2)/24,5),'Расчет сбытовых надбавок'!$B$2281:'Расчет сбытовых надбавок'!$G$3024,4)</f>
        <v>332.8</v>
      </c>
      <c r="P781" s="118">
        <f>VLOOKUP($A781+ROUND((COLUMN()-2)/24,5),АТС!$A$41:$F$760,5)+VLOOKUP($A781+ROUND((COLUMN()-2)/24,5),'Расчет сбытовых надбавок'!$B$2281:'Расчет сбытовых надбавок'!$G$3024,4)</f>
        <v>278.89</v>
      </c>
      <c r="Q781" s="118">
        <f>VLOOKUP($A781+ROUND((COLUMN()-2)/24,5),АТС!$A$41:$F$760,5)+VLOOKUP($A781+ROUND((COLUMN()-2)/24,5),'Расчет сбытовых надбавок'!$B$2281:'Расчет сбытовых надбавок'!$G$3024,4)</f>
        <v>251.17000000000002</v>
      </c>
      <c r="R781" s="118">
        <f>VLOOKUP($A781+ROUND((COLUMN()-2)/24,5),АТС!$A$41:$F$760,5)+VLOOKUP($A781+ROUND((COLUMN()-2)/24,5),'Расчет сбытовых надбавок'!$B$2281:'Расчет сбытовых надбавок'!$G$3024,4)</f>
        <v>152.72999999999999</v>
      </c>
      <c r="S781" s="118">
        <f>VLOOKUP($A781+ROUND((COLUMN()-2)/24,5),АТС!$A$41:$F$760,5)+VLOOKUP($A781+ROUND((COLUMN()-2)/24,5),'Расчет сбытовых надбавок'!$B$2281:'Расчет сбытовых надбавок'!$G$3024,4)</f>
        <v>0</v>
      </c>
      <c r="T781" s="118">
        <f>VLOOKUP($A781+ROUND((COLUMN()-2)/24,5),АТС!$A$41:$F$760,5)+VLOOKUP($A781+ROUND((COLUMN()-2)/24,5),'Расчет сбытовых надбавок'!$B$2281:'Расчет сбытовых надбавок'!$G$3024,4)</f>
        <v>0.22</v>
      </c>
      <c r="U781" s="118">
        <f>VLOOKUP($A781+ROUND((COLUMN()-2)/24,5),АТС!$A$41:$F$760,5)+VLOOKUP($A781+ROUND((COLUMN()-2)/24,5),'Расчет сбытовых надбавок'!$B$2281:'Расчет сбытовых надбавок'!$G$3024,4)</f>
        <v>123.61</v>
      </c>
      <c r="V781" s="118">
        <f>VLOOKUP($A781+ROUND((COLUMN()-2)/24,5),АТС!$A$41:$F$760,5)+VLOOKUP($A781+ROUND((COLUMN()-2)/24,5),'Расчет сбытовых надбавок'!$B$2281:'Расчет сбытовых надбавок'!$G$3024,4)</f>
        <v>238.63</v>
      </c>
      <c r="W781" s="118">
        <f>VLOOKUP($A781+ROUND((COLUMN()-2)/24,5),АТС!$A$41:$F$760,5)+VLOOKUP($A781+ROUND((COLUMN()-2)/24,5),'Расчет сбытовых надбавок'!$B$2281:'Расчет сбытовых надбавок'!$G$3024,4)</f>
        <v>549.19000000000005</v>
      </c>
      <c r="X781" s="118">
        <f>VLOOKUP($A781+ROUND((COLUMN()-2)/24,5),АТС!$A$41:$F$760,5)+VLOOKUP($A781+ROUND((COLUMN()-2)/24,5),'Расчет сбытовых надбавок'!$B$2281:'Расчет сбытовых надбавок'!$G$3024,4)</f>
        <v>110.32</v>
      </c>
      <c r="Y781" s="118">
        <f>VLOOKUP($A781+ROUND((COLUMN()-2)/24,5),АТС!$A$41:$F$760,5)+VLOOKUP($A781+ROUND((COLUMN()-2)/24,5),'Расчет сбытовых надбавок'!$B$2281:'Расчет сбытовых надбавок'!$G$3024,4)</f>
        <v>105.44</v>
      </c>
    </row>
    <row r="782" spans="1:25" x14ac:dyDescent="0.2">
      <c r="A782" s="94">
        <f t="shared" si="21"/>
        <v>41596</v>
      </c>
      <c r="B782" s="118">
        <f>VLOOKUP($A782+ROUND((COLUMN()-2)/24,5),АТС!$A$41:$F$760,5)+VLOOKUP($A782+ROUND((COLUMN()-2)/24,5),'Расчет сбытовых надбавок'!$B$2281:'Расчет сбытовых надбавок'!$G$3024,4)</f>
        <v>620.01</v>
      </c>
      <c r="C782" s="118">
        <f>VLOOKUP($A782+ROUND((COLUMN()-2)/24,5),АТС!$A$41:$F$760,5)+VLOOKUP($A782+ROUND((COLUMN()-2)/24,5),'Расчет сбытовых надбавок'!$B$2281:'Расчет сбытовых надбавок'!$G$3024,4)</f>
        <v>126.46</v>
      </c>
      <c r="D782" s="118">
        <f>VLOOKUP($A782+ROUND((COLUMN()-2)/24,5),АТС!$A$41:$F$760,5)+VLOOKUP($A782+ROUND((COLUMN()-2)/24,5),'Расчет сбытовых надбавок'!$B$2281:'Расчет сбытовых надбавок'!$G$3024,4)</f>
        <v>100.09</v>
      </c>
      <c r="E782" s="118">
        <f>VLOOKUP($A782+ROUND((COLUMN()-2)/24,5),АТС!$A$41:$F$760,5)+VLOOKUP($A782+ROUND((COLUMN()-2)/24,5),'Расчет сбытовых надбавок'!$B$2281:'Расчет сбытовых надбавок'!$G$3024,4)</f>
        <v>66.66</v>
      </c>
      <c r="F782" s="118">
        <f>VLOOKUP($A782+ROUND((COLUMN()-2)/24,5),АТС!$A$41:$F$760,5)+VLOOKUP($A782+ROUND((COLUMN()-2)/24,5),'Расчет сбытовых надбавок'!$B$2281:'Расчет сбытовых надбавок'!$G$3024,4)</f>
        <v>127.09</v>
      </c>
      <c r="G782" s="118">
        <f>VLOOKUP($A782+ROUND((COLUMN()-2)/24,5),АТС!$A$41:$F$760,5)+VLOOKUP($A782+ROUND((COLUMN()-2)/24,5),'Расчет сбытовых надбавок'!$B$2281:'Расчет сбытовых надбавок'!$G$3024,4)</f>
        <v>546.87</v>
      </c>
      <c r="H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I782" s="118">
        <f>VLOOKUP($A782+ROUND((COLUMN()-2)/24,5),АТС!$A$41:$F$760,5)+VLOOKUP($A782+ROUND((COLUMN()-2)/24,5),'Расчет сбытовых надбавок'!$B$2281:'Расчет сбытовых надбавок'!$G$3024,4)</f>
        <v>578.33999999999992</v>
      </c>
      <c r="J782" s="118">
        <f>VLOOKUP($A782+ROUND((COLUMN()-2)/24,5),АТС!$A$41:$F$760,5)+VLOOKUP($A782+ROUND((COLUMN()-2)/24,5),'Расчет сбытовых надбавок'!$B$2281:'Расчет сбытовых надбавок'!$G$3024,4)</f>
        <v>314.65999999999997</v>
      </c>
      <c r="K782" s="118">
        <f>VLOOKUP($A782+ROUND((COLUMN()-2)/24,5),АТС!$A$41:$F$760,5)+VLOOKUP($A782+ROUND((COLUMN()-2)/24,5),'Расчет сбытовых надбавок'!$B$2281:'Расчет сбытовых надбавок'!$G$3024,4)</f>
        <v>424.33</v>
      </c>
      <c r="L782" s="118">
        <f>VLOOKUP($A782+ROUND((COLUMN()-2)/24,5),АТС!$A$41:$F$760,5)+VLOOKUP($A782+ROUND((COLUMN()-2)/24,5),'Расчет сбытовых надбавок'!$B$2281:'Расчет сбытовых надбавок'!$G$3024,4)</f>
        <v>252.98999999999998</v>
      </c>
      <c r="M782" s="118">
        <f>VLOOKUP($A782+ROUND((COLUMN()-2)/24,5),АТС!$A$41:$F$760,5)+VLOOKUP($A782+ROUND((COLUMN()-2)/24,5),'Расчет сбытовых надбавок'!$B$2281:'Расчет сбытовых надбавок'!$G$3024,4)</f>
        <v>306.89</v>
      </c>
      <c r="N782" s="118">
        <f>VLOOKUP($A782+ROUND((COLUMN()-2)/24,5),АТС!$A$41:$F$760,5)+VLOOKUP($A782+ROUND((COLUMN()-2)/24,5),'Расчет сбытовых надбавок'!$B$2281:'Расчет сбытовых надбавок'!$G$3024,4)</f>
        <v>276.73</v>
      </c>
      <c r="O782" s="118">
        <f>VLOOKUP($A782+ROUND((COLUMN()-2)/24,5),АТС!$A$41:$F$760,5)+VLOOKUP($A782+ROUND((COLUMN()-2)/24,5),'Расчет сбытовых надбавок'!$B$2281:'Расчет сбытовых надбавок'!$G$3024,4)</f>
        <v>280.41999999999996</v>
      </c>
      <c r="P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Q782" s="118">
        <f>VLOOKUP($A782+ROUND((COLUMN()-2)/24,5),АТС!$A$41:$F$760,5)+VLOOKUP($A782+ROUND((COLUMN()-2)/24,5),'Расчет сбытовых надбавок'!$B$2281:'Расчет сбытовых надбавок'!$G$3024,4)</f>
        <v>0.04</v>
      </c>
      <c r="R782" s="118">
        <f>VLOOKUP($A782+ROUND((COLUMN()-2)/24,5),АТС!$A$41:$F$760,5)+VLOOKUP($A782+ROUND((COLUMN()-2)/24,5),'Расчет сбытовых надбавок'!$B$2281:'Расчет сбытовых надбавок'!$G$3024,4)</f>
        <v>80.88</v>
      </c>
      <c r="S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T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U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V782" s="118">
        <f>VLOOKUP($A782+ROUND((COLUMN()-2)/24,5),АТС!$A$41:$F$760,5)+VLOOKUP($A782+ROUND((COLUMN()-2)/24,5),'Расчет сбытовых надбавок'!$B$2281:'Расчет сбытовых надбавок'!$G$3024,4)</f>
        <v>23.16</v>
      </c>
      <c r="W782" s="118">
        <f>VLOOKUP($A782+ROUND((COLUMN()-2)/24,5),АТС!$A$41:$F$760,5)+VLOOKUP($A782+ROUND((COLUMN()-2)/24,5),'Расчет сбытовых надбавок'!$B$2281:'Расчет сбытовых надбавок'!$G$3024,4)</f>
        <v>283.74</v>
      </c>
      <c r="X782" s="118">
        <f>VLOOKUP($A782+ROUND((COLUMN()-2)/24,5),АТС!$A$41:$F$760,5)+VLOOKUP($A782+ROUND((COLUMN()-2)/24,5),'Расчет сбытовых надбавок'!$B$2281:'Расчет сбытовых надбавок'!$G$3024,4)</f>
        <v>327.67</v>
      </c>
      <c r="Y782" s="118">
        <f>VLOOKUP($A782+ROUND((COLUMN()-2)/24,5),АТС!$A$41:$F$760,5)+VLOOKUP($A782+ROUND((COLUMN()-2)/24,5),'Расчет сбытовых надбавок'!$B$2281:'Расчет сбытовых надбавок'!$G$3024,4)</f>
        <v>359.15000000000003</v>
      </c>
    </row>
    <row r="783" spans="1:25" x14ac:dyDescent="0.2">
      <c r="A783" s="94">
        <f t="shared" si="21"/>
        <v>41597</v>
      </c>
      <c r="B783" s="118">
        <f>VLOOKUP($A783+ROUND((COLUMN()-2)/24,5),АТС!$A$41:$F$760,5)+VLOOKUP($A783+ROUND((COLUMN()-2)/24,5),'Расчет сбытовых надбавок'!$B$2281:'Расчет сбытовых надбавок'!$G$3024,4)</f>
        <v>197.56</v>
      </c>
      <c r="C783" s="118">
        <f>VLOOKUP($A783+ROUND((COLUMN()-2)/24,5),АТС!$A$41:$F$760,5)+VLOOKUP($A783+ROUND((COLUMN()-2)/24,5),'Расчет сбытовых надбавок'!$B$2281:'Расчет сбытовых надбавок'!$G$3024,4)</f>
        <v>143.54000000000002</v>
      </c>
      <c r="D783" s="118">
        <f>VLOOKUP($A783+ROUND((COLUMN()-2)/24,5),АТС!$A$41:$F$760,5)+VLOOKUP($A783+ROUND((COLUMN()-2)/24,5),'Расчет сбытовых надбавок'!$B$2281:'Расчет сбытовых надбавок'!$G$3024,4)</f>
        <v>87.300000000000011</v>
      </c>
      <c r="E783" s="118">
        <f>VLOOKUP($A783+ROUND((COLUMN()-2)/24,5),АТС!$A$41:$F$760,5)+VLOOKUP($A783+ROUND((COLUMN()-2)/24,5),'Расчет сбытовых надбавок'!$B$2281:'Расчет сбытовых надбавок'!$G$3024,4)</f>
        <v>39.72</v>
      </c>
      <c r="F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G783" s="118">
        <f>VLOOKUP($A783+ROUND((COLUMN()-2)/24,5),АТС!$A$41:$F$760,5)+VLOOKUP($A783+ROUND((COLUMN()-2)/24,5),'Расчет сбытовых надбавок'!$B$2281:'Расчет сбытовых надбавок'!$G$3024,4)</f>
        <v>110.15</v>
      </c>
      <c r="H783" s="118">
        <f>VLOOKUP($A783+ROUND((COLUMN()-2)/24,5),АТС!$A$41:$F$760,5)+VLOOKUP($A783+ROUND((COLUMN()-2)/24,5),'Расчет сбытовых надбавок'!$B$2281:'Расчет сбытовых надбавок'!$G$3024,4)</f>
        <v>160.52000000000001</v>
      </c>
      <c r="I783" s="118">
        <f>VLOOKUP($A783+ROUND((COLUMN()-2)/24,5),АТС!$A$41:$F$760,5)+VLOOKUP($A783+ROUND((COLUMN()-2)/24,5),'Расчет сбытовых надбавок'!$B$2281:'Расчет сбытовых надбавок'!$G$3024,4)</f>
        <v>328.11</v>
      </c>
      <c r="J783" s="118">
        <f>VLOOKUP($A783+ROUND((COLUMN()-2)/24,5),АТС!$A$41:$F$760,5)+VLOOKUP($A783+ROUND((COLUMN()-2)/24,5),'Расчет сбытовых надбавок'!$B$2281:'Расчет сбытовых надбавок'!$G$3024,4)</f>
        <v>170.76999999999998</v>
      </c>
      <c r="K783" s="118">
        <f>VLOOKUP($A783+ROUND((COLUMN()-2)/24,5),АТС!$A$41:$F$760,5)+VLOOKUP($A783+ROUND((COLUMN()-2)/24,5),'Расчет сбытовых надбавок'!$B$2281:'Расчет сбытовых надбавок'!$G$3024,4)</f>
        <v>169.93</v>
      </c>
      <c r="L783" s="118">
        <f>VLOOKUP($A783+ROUND((COLUMN()-2)/24,5),АТС!$A$41:$F$760,5)+VLOOKUP($A783+ROUND((COLUMN()-2)/24,5),'Расчет сбытовых надбавок'!$B$2281:'Расчет сбытовых надбавок'!$G$3024,4)</f>
        <v>188.5</v>
      </c>
      <c r="M783" s="118">
        <f>VLOOKUP($A783+ROUND((COLUMN()-2)/24,5),АТС!$A$41:$F$760,5)+VLOOKUP($A783+ROUND((COLUMN()-2)/24,5),'Расчет сбытовых надбавок'!$B$2281:'Расчет сбытовых надбавок'!$G$3024,4)</f>
        <v>241.19</v>
      </c>
      <c r="N783" s="118">
        <f>VLOOKUP($A783+ROUND((COLUMN()-2)/24,5),АТС!$A$41:$F$760,5)+VLOOKUP($A783+ROUND((COLUMN()-2)/24,5),'Расчет сбытовых надбавок'!$B$2281:'Расчет сбытовых надбавок'!$G$3024,4)</f>
        <v>89.19</v>
      </c>
      <c r="O783" s="118">
        <f>VLOOKUP($A783+ROUND((COLUMN()-2)/24,5),АТС!$A$41:$F$760,5)+VLOOKUP($A783+ROUND((COLUMN()-2)/24,5),'Расчет сбытовых надбавок'!$B$2281:'Расчет сбытовых надбавок'!$G$3024,4)</f>
        <v>102.78</v>
      </c>
      <c r="P783" s="118">
        <f>VLOOKUP($A783+ROUND((COLUMN()-2)/24,5),АТС!$A$41:$F$760,5)+VLOOKUP($A783+ROUND((COLUMN()-2)/24,5),'Расчет сбытовых надбавок'!$B$2281:'Расчет сбытовых надбавок'!$G$3024,4)</f>
        <v>149.05000000000001</v>
      </c>
      <c r="Q783" s="118">
        <f>VLOOKUP($A783+ROUND((COLUMN()-2)/24,5),АТС!$A$41:$F$760,5)+VLOOKUP($A783+ROUND((COLUMN()-2)/24,5),'Расчет сбытовых надбавок'!$B$2281:'Расчет сбытовых надбавок'!$G$3024,4)</f>
        <v>252.77</v>
      </c>
      <c r="R783" s="118">
        <f>VLOOKUP($A783+ROUND((COLUMN()-2)/24,5),АТС!$A$41:$F$760,5)+VLOOKUP($A783+ROUND((COLUMN()-2)/24,5),'Расчет сбытовых надбавок'!$B$2281:'Расчет сбытовых надбавок'!$G$3024,4)</f>
        <v>223.25</v>
      </c>
      <c r="S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T783" s="118">
        <f>VLOOKUP($A783+ROUND((COLUMN()-2)/24,5),АТС!$A$41:$F$760,5)+VLOOKUP($A783+ROUND((COLUMN()-2)/24,5),'Расчет сбытовых надбавок'!$B$2281:'Расчет сбытовых надбавок'!$G$3024,4)</f>
        <v>89.62</v>
      </c>
      <c r="U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V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W783" s="118">
        <f>VLOOKUP($A783+ROUND((COLUMN()-2)/24,5),АТС!$A$41:$F$760,5)+VLOOKUP($A783+ROUND((COLUMN()-2)/24,5),'Расчет сбытовых надбавок'!$B$2281:'Расчет сбытовых надбавок'!$G$3024,4)</f>
        <v>144.11000000000001</v>
      </c>
      <c r="X783" s="118">
        <f>VLOOKUP($A783+ROUND((COLUMN()-2)/24,5),АТС!$A$41:$F$760,5)+VLOOKUP($A783+ROUND((COLUMN()-2)/24,5),'Расчет сбытовых надбавок'!$B$2281:'Расчет сбытовых надбавок'!$G$3024,4)</f>
        <v>4.71</v>
      </c>
      <c r="Y783" s="118">
        <f>VLOOKUP($A783+ROUND((COLUMN()-2)/24,5),АТС!$A$41:$F$760,5)+VLOOKUP($A783+ROUND((COLUMN()-2)/24,5),'Расчет сбытовых надбавок'!$B$2281:'Расчет сбытовых надбавок'!$G$3024,4)</f>
        <v>0</v>
      </c>
    </row>
    <row r="784" spans="1:25" x14ac:dyDescent="0.2">
      <c r="A784" s="94">
        <f t="shared" si="21"/>
        <v>41598</v>
      </c>
      <c r="B784" s="118">
        <f>VLOOKUP($A784+ROUND((COLUMN()-2)/24,5),АТС!$A$41:$F$760,5)+VLOOKUP($A784+ROUND((COLUMN()-2)/24,5),'Расчет сбытовых надбавок'!$B$2281:'Расчет сбытовых надбавок'!$G$3024,4)</f>
        <v>187.99</v>
      </c>
      <c r="C784" s="118">
        <f>VLOOKUP($A784+ROUND((COLUMN()-2)/24,5),АТС!$A$41:$F$760,5)+VLOOKUP($A784+ROUND((COLUMN()-2)/24,5),'Расчет сбытовых надбавок'!$B$2281:'Расчет сбытовых надбавок'!$G$3024,4)</f>
        <v>48.17</v>
      </c>
      <c r="D784" s="118">
        <f>VLOOKUP($A784+ROUND((COLUMN()-2)/24,5),АТС!$A$41:$F$760,5)+VLOOKUP($A784+ROUND((COLUMN()-2)/24,5),'Расчет сбытовых надбавок'!$B$2281:'Расчет сбытовых надбавок'!$G$3024,4)</f>
        <v>30.58</v>
      </c>
      <c r="E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F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G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H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I784" s="118">
        <f>VLOOKUP($A784+ROUND((COLUMN()-2)/24,5),АТС!$A$41:$F$760,5)+VLOOKUP($A784+ROUND((COLUMN()-2)/24,5),'Расчет сбытовых надбавок'!$B$2281:'Расчет сбытовых надбавок'!$G$3024,4)</f>
        <v>263.04000000000002</v>
      </c>
      <c r="J784" s="118">
        <f>VLOOKUP($A784+ROUND((COLUMN()-2)/24,5),АТС!$A$41:$F$760,5)+VLOOKUP($A784+ROUND((COLUMN()-2)/24,5),'Расчет сбытовых надбавок'!$B$2281:'Расчет сбытовых надбавок'!$G$3024,4)</f>
        <v>356.07</v>
      </c>
      <c r="K784" s="118">
        <f>VLOOKUP($A784+ROUND((COLUMN()-2)/24,5),АТС!$A$41:$F$760,5)+VLOOKUP($A784+ROUND((COLUMN()-2)/24,5),'Расчет сбытовых надбавок'!$B$2281:'Расчет сбытовых надбавок'!$G$3024,4)</f>
        <v>313.06</v>
      </c>
      <c r="L784" s="118">
        <f>VLOOKUP($A784+ROUND((COLUMN()-2)/24,5),АТС!$A$41:$F$760,5)+VLOOKUP($A784+ROUND((COLUMN()-2)/24,5),'Расчет сбытовых надбавок'!$B$2281:'Расчет сбытовых надбавок'!$G$3024,4)</f>
        <v>347.84999999999997</v>
      </c>
      <c r="M784" s="118">
        <f>VLOOKUP($A784+ROUND((COLUMN()-2)/24,5),АТС!$A$41:$F$760,5)+VLOOKUP($A784+ROUND((COLUMN()-2)/24,5),'Расчет сбытовых надбавок'!$B$2281:'Расчет сбытовых надбавок'!$G$3024,4)</f>
        <v>350.24</v>
      </c>
      <c r="N784" s="118">
        <f>VLOOKUP($A784+ROUND((COLUMN()-2)/24,5),АТС!$A$41:$F$760,5)+VLOOKUP($A784+ROUND((COLUMN()-2)/24,5),'Расчет сбытовых надбавок'!$B$2281:'Расчет сбытовых надбавок'!$G$3024,4)</f>
        <v>227.32000000000002</v>
      </c>
      <c r="O784" s="118">
        <f>VLOOKUP($A784+ROUND((COLUMN()-2)/24,5),АТС!$A$41:$F$760,5)+VLOOKUP($A784+ROUND((COLUMN()-2)/24,5),'Расчет сбытовых надбавок'!$B$2281:'Расчет сбытовых надбавок'!$G$3024,4)</f>
        <v>79.84</v>
      </c>
      <c r="P784" s="118">
        <f>VLOOKUP($A784+ROUND((COLUMN()-2)/24,5),АТС!$A$41:$F$760,5)+VLOOKUP($A784+ROUND((COLUMN()-2)/24,5),'Расчет сбытовых надбавок'!$B$2281:'Расчет сбытовых надбавок'!$G$3024,4)</f>
        <v>115.53999999999999</v>
      </c>
      <c r="Q784" s="118">
        <f>VLOOKUP($A784+ROUND((COLUMN()-2)/24,5),АТС!$A$41:$F$760,5)+VLOOKUP($A784+ROUND((COLUMN()-2)/24,5),'Расчет сбытовых надбавок'!$B$2281:'Расчет сбытовых надбавок'!$G$3024,4)</f>
        <v>95.740000000000009</v>
      </c>
      <c r="R784" s="118">
        <f>VLOOKUP($A784+ROUND((COLUMN()-2)/24,5),АТС!$A$41:$F$760,5)+VLOOKUP($A784+ROUND((COLUMN()-2)/24,5),'Расчет сбытовых надбавок'!$B$2281:'Расчет сбытовых надбавок'!$G$3024,4)</f>
        <v>219.6</v>
      </c>
      <c r="S784" s="118">
        <f>VLOOKUP($A784+ROUND((COLUMN()-2)/24,5),АТС!$A$41:$F$760,5)+VLOOKUP($A784+ROUND((COLUMN()-2)/24,5),'Расчет сбытовых надбавок'!$B$2281:'Расчет сбытовых надбавок'!$G$3024,4)</f>
        <v>25.4</v>
      </c>
      <c r="T784" s="118">
        <f>VLOOKUP($A784+ROUND((COLUMN()-2)/24,5),АТС!$A$41:$F$760,5)+VLOOKUP($A784+ROUND((COLUMN()-2)/24,5),'Расчет сбытовых надбавок'!$B$2281:'Расчет сбытовых надбавок'!$G$3024,4)</f>
        <v>196.91</v>
      </c>
      <c r="U784" s="118">
        <f>VLOOKUP($A784+ROUND((COLUMN()-2)/24,5),АТС!$A$41:$F$760,5)+VLOOKUP($A784+ROUND((COLUMN()-2)/24,5),'Расчет сбытовых надбавок'!$B$2281:'Расчет сбытовых надбавок'!$G$3024,4)</f>
        <v>148.38</v>
      </c>
      <c r="V784" s="118">
        <f>VLOOKUP($A784+ROUND((COLUMN()-2)/24,5),АТС!$A$41:$F$760,5)+VLOOKUP($A784+ROUND((COLUMN()-2)/24,5),'Расчет сбытовых надбавок'!$B$2281:'Расчет сбытовых надбавок'!$G$3024,4)</f>
        <v>295.11</v>
      </c>
      <c r="W784" s="118">
        <f>VLOOKUP($A784+ROUND((COLUMN()-2)/24,5),АТС!$A$41:$F$760,5)+VLOOKUP($A784+ROUND((COLUMN()-2)/24,5),'Расчет сбытовых надбавок'!$B$2281:'Расчет сбытовых надбавок'!$G$3024,4)</f>
        <v>721.83999999999992</v>
      </c>
      <c r="X784" s="118">
        <f>VLOOKUP($A784+ROUND((COLUMN()-2)/24,5),АТС!$A$41:$F$760,5)+VLOOKUP($A784+ROUND((COLUMN()-2)/24,5),'Расчет сбытовых надбавок'!$B$2281:'Расчет сбытовых надбавок'!$G$3024,4)</f>
        <v>101.94</v>
      </c>
      <c r="Y784" s="118">
        <f>VLOOKUP($A784+ROUND((COLUMN()-2)/24,5),АТС!$A$41:$F$760,5)+VLOOKUP($A784+ROUND((COLUMN()-2)/24,5),'Расчет сбытовых надбавок'!$B$2281:'Расчет сбытовых надбавок'!$G$3024,4)</f>
        <v>640.39</v>
      </c>
    </row>
    <row r="785" spans="1:25" x14ac:dyDescent="0.2">
      <c r="A785" s="94">
        <f t="shared" si="21"/>
        <v>41599</v>
      </c>
      <c r="B785" s="118">
        <f>VLOOKUP($A785+ROUND((COLUMN()-2)/24,5),АТС!$A$41:$F$760,5)+VLOOKUP($A785+ROUND((COLUMN()-2)/24,5),'Расчет сбытовых надбавок'!$B$2281:'Расчет сбытовых надбавок'!$G$3024,4)</f>
        <v>402.32</v>
      </c>
      <c r="C785" s="118">
        <f>VLOOKUP($A785+ROUND((COLUMN()-2)/24,5),АТС!$A$41:$F$760,5)+VLOOKUP($A785+ROUND((COLUMN()-2)/24,5),'Расчет сбытовых надбавок'!$B$2281:'Расчет сбытовых надбавок'!$G$3024,4)</f>
        <v>388.14</v>
      </c>
      <c r="D785" s="118">
        <f>VLOOKUP($A785+ROUND((COLUMN()-2)/24,5),АТС!$A$41:$F$760,5)+VLOOKUP($A785+ROUND((COLUMN()-2)/24,5),'Расчет сбытовых надбавок'!$B$2281:'Расчет сбытовых надбавок'!$G$3024,4)</f>
        <v>203.81</v>
      </c>
      <c r="E785" s="118">
        <f>VLOOKUP($A785+ROUND((COLUMN()-2)/24,5),АТС!$A$41:$F$760,5)+VLOOKUP($A785+ROUND((COLUMN()-2)/24,5),'Расчет сбытовых надбавок'!$B$2281:'Расчет сбытовых надбавок'!$G$3024,4)</f>
        <v>116.35</v>
      </c>
      <c r="F785" s="118">
        <f>VLOOKUP($A785+ROUND((COLUMN()-2)/24,5),АТС!$A$41:$F$760,5)+VLOOKUP($A785+ROUND((COLUMN()-2)/24,5),'Расчет сбытовых надбавок'!$B$2281:'Расчет сбытовых надбавок'!$G$3024,4)</f>
        <v>31.21</v>
      </c>
      <c r="G785" s="118">
        <f>VLOOKUP($A785+ROUND((COLUMN()-2)/24,5),АТС!$A$41:$F$760,5)+VLOOKUP($A785+ROUND((COLUMN()-2)/24,5),'Расчет сбытовых надбавок'!$B$2281:'Расчет сбытовых надбавок'!$G$3024,4)</f>
        <v>58.269999999999996</v>
      </c>
      <c r="H785" s="118">
        <f>VLOOKUP($A785+ROUND((COLUMN()-2)/24,5),АТС!$A$41:$F$760,5)+VLOOKUP($A785+ROUND((COLUMN()-2)/24,5),'Расчет сбытовых надбавок'!$B$2281:'Расчет сбытовых надбавок'!$G$3024,4)</f>
        <v>54.48</v>
      </c>
      <c r="I785" s="118">
        <f>VLOOKUP($A785+ROUND((COLUMN()-2)/24,5),АТС!$A$41:$F$760,5)+VLOOKUP($A785+ROUND((COLUMN()-2)/24,5),'Расчет сбытовых надбавок'!$B$2281:'Расчет сбытовых надбавок'!$G$3024,4)</f>
        <v>349.14</v>
      </c>
      <c r="J785" s="118">
        <f>VLOOKUP($A785+ROUND((COLUMN()-2)/24,5),АТС!$A$41:$F$760,5)+VLOOKUP($A785+ROUND((COLUMN()-2)/24,5),'Расчет сбытовых надбавок'!$B$2281:'Расчет сбытовых надбавок'!$G$3024,4)</f>
        <v>405.63</v>
      </c>
      <c r="K785" s="118">
        <f>VLOOKUP($A785+ROUND((COLUMN()-2)/24,5),АТС!$A$41:$F$760,5)+VLOOKUP($A785+ROUND((COLUMN()-2)/24,5),'Расчет сбытовых надбавок'!$B$2281:'Расчет сбытовых надбавок'!$G$3024,4)</f>
        <v>412.78000000000003</v>
      </c>
      <c r="L785" s="118">
        <f>VLOOKUP($A785+ROUND((COLUMN()-2)/24,5),АТС!$A$41:$F$760,5)+VLOOKUP($A785+ROUND((COLUMN()-2)/24,5),'Расчет сбытовых надбавок'!$B$2281:'Расчет сбытовых надбавок'!$G$3024,4)</f>
        <v>420.78000000000003</v>
      </c>
      <c r="M785" s="118">
        <f>VLOOKUP($A785+ROUND((COLUMN()-2)/24,5),АТС!$A$41:$F$760,5)+VLOOKUP($A785+ROUND((COLUMN()-2)/24,5),'Расчет сбытовых надбавок'!$B$2281:'Расчет сбытовых надбавок'!$G$3024,4)</f>
        <v>429.16999999999996</v>
      </c>
      <c r="N785" s="118">
        <f>VLOOKUP($A785+ROUND((COLUMN()-2)/24,5),АТС!$A$41:$F$760,5)+VLOOKUP($A785+ROUND((COLUMN()-2)/24,5),'Расчет сбытовых надбавок'!$B$2281:'Расчет сбытовых надбавок'!$G$3024,4)</f>
        <v>302.20999999999998</v>
      </c>
      <c r="O785" s="118">
        <f>VLOOKUP($A785+ROUND((COLUMN()-2)/24,5),АТС!$A$41:$F$760,5)+VLOOKUP($A785+ROUND((COLUMN()-2)/24,5),'Расчет сбытовых надбавок'!$B$2281:'Расчет сбытовых надбавок'!$G$3024,4)</f>
        <v>200.28000000000003</v>
      </c>
      <c r="P785" s="118">
        <f>VLOOKUP($A785+ROUND((COLUMN()-2)/24,5),АТС!$A$41:$F$760,5)+VLOOKUP($A785+ROUND((COLUMN()-2)/24,5),'Расчет сбытовых надбавок'!$B$2281:'Расчет сбытовых надбавок'!$G$3024,4)</f>
        <v>370.63</v>
      </c>
      <c r="Q785" s="118">
        <f>VLOOKUP($A785+ROUND((COLUMN()-2)/24,5),АТС!$A$41:$F$760,5)+VLOOKUP($A785+ROUND((COLUMN()-2)/24,5),'Расчет сбытовых надбавок'!$B$2281:'Расчет сбытовых надбавок'!$G$3024,4)</f>
        <v>358.74</v>
      </c>
      <c r="R785" s="118">
        <f>VLOOKUP($A785+ROUND((COLUMN()-2)/24,5),АТС!$A$41:$F$760,5)+VLOOKUP($A785+ROUND((COLUMN()-2)/24,5),'Расчет сбытовых надбавок'!$B$2281:'Расчет сбытовых надбавок'!$G$3024,4)</f>
        <v>354.15</v>
      </c>
      <c r="S785" s="118">
        <f>VLOOKUP($A785+ROUND((COLUMN()-2)/24,5),АТС!$A$41:$F$760,5)+VLOOKUP($A785+ROUND((COLUMN()-2)/24,5),'Расчет сбытовых надбавок'!$B$2281:'Расчет сбытовых надбавок'!$G$3024,4)</f>
        <v>154.78</v>
      </c>
      <c r="T785" s="118">
        <f>VLOOKUP($A785+ROUND((COLUMN()-2)/24,5),АТС!$A$41:$F$760,5)+VLOOKUP($A785+ROUND((COLUMN()-2)/24,5),'Расчет сбытовых надбавок'!$B$2281:'Расчет сбытовых надбавок'!$G$3024,4)</f>
        <v>100.28999999999999</v>
      </c>
      <c r="U785" s="118">
        <f>VLOOKUP($A785+ROUND((COLUMN()-2)/24,5),АТС!$A$41:$F$760,5)+VLOOKUP($A785+ROUND((COLUMN()-2)/24,5),'Расчет сбытовых надбавок'!$B$2281:'Расчет сбытовых надбавок'!$G$3024,4)</f>
        <v>275.87</v>
      </c>
      <c r="V785" s="118">
        <f>VLOOKUP($A785+ROUND((COLUMN()-2)/24,5),АТС!$A$41:$F$760,5)+VLOOKUP($A785+ROUND((COLUMN()-2)/24,5),'Расчет сбытовых надбавок'!$B$2281:'Расчет сбытовых надбавок'!$G$3024,4)</f>
        <v>421.52</v>
      </c>
      <c r="W785" s="118">
        <f>VLOOKUP($A785+ROUND((COLUMN()-2)/24,5),АТС!$A$41:$F$760,5)+VLOOKUP($A785+ROUND((COLUMN()-2)/24,5),'Расчет сбытовых надбавок'!$B$2281:'Расчет сбытовых надбавок'!$G$3024,4)</f>
        <v>275.51</v>
      </c>
      <c r="X785" s="118">
        <f>VLOOKUP($A785+ROUND((COLUMN()-2)/24,5),АТС!$A$41:$F$760,5)+VLOOKUP($A785+ROUND((COLUMN()-2)/24,5),'Расчет сбытовых надбавок'!$B$2281:'Расчет сбытовых надбавок'!$G$3024,4)</f>
        <v>601.46</v>
      </c>
      <c r="Y785" s="118">
        <f>VLOOKUP($A785+ROUND((COLUMN()-2)/24,5),АТС!$A$41:$F$760,5)+VLOOKUP($A785+ROUND((COLUMN()-2)/24,5),'Расчет сбытовых надбавок'!$B$2281:'Расчет сбытовых надбавок'!$G$3024,4)</f>
        <v>701.36</v>
      </c>
    </row>
    <row r="786" spans="1:25" x14ac:dyDescent="0.2">
      <c r="A786" s="94">
        <f t="shared" si="21"/>
        <v>41600</v>
      </c>
      <c r="B786" s="118">
        <f>VLOOKUP($A786+ROUND((COLUMN()-2)/24,5),АТС!$A$41:$F$760,5)+VLOOKUP($A786+ROUND((COLUMN()-2)/24,5),'Расчет сбытовых надбавок'!$B$2281:'Расчет сбытовых надбавок'!$G$3024,4)</f>
        <v>296.54000000000002</v>
      </c>
      <c r="C786" s="118">
        <f>VLOOKUP($A786+ROUND((COLUMN()-2)/24,5),АТС!$A$41:$F$760,5)+VLOOKUP($A786+ROUND((COLUMN()-2)/24,5),'Расчет сбытовых надбавок'!$B$2281:'Расчет сбытовых надбавок'!$G$3024,4)</f>
        <v>206.16</v>
      </c>
      <c r="D786" s="118">
        <f>VLOOKUP($A786+ROUND((COLUMN()-2)/24,5),АТС!$A$41:$F$760,5)+VLOOKUP($A786+ROUND((COLUMN()-2)/24,5),'Расчет сбытовых надбавок'!$B$2281:'Расчет сбытовых надбавок'!$G$3024,4)</f>
        <v>381.05</v>
      </c>
      <c r="E786" s="118">
        <f>VLOOKUP($A786+ROUND((COLUMN()-2)/24,5),АТС!$A$41:$F$760,5)+VLOOKUP($A786+ROUND((COLUMN()-2)/24,5),'Расчет сбытовых надбавок'!$B$2281:'Расчет сбытовых надбавок'!$G$3024,4)</f>
        <v>402.97</v>
      </c>
      <c r="F786" s="118">
        <f>VLOOKUP($A786+ROUND((COLUMN()-2)/24,5),АТС!$A$41:$F$760,5)+VLOOKUP($A786+ROUND((COLUMN()-2)/24,5),'Расчет сбытовых надбавок'!$B$2281:'Расчет сбытовых надбавок'!$G$3024,4)</f>
        <v>65.400000000000006</v>
      </c>
      <c r="G786" s="118">
        <f>VLOOKUP($A786+ROUND((COLUMN()-2)/24,5),АТС!$A$41:$F$760,5)+VLOOKUP($A786+ROUND((COLUMN()-2)/24,5),'Расчет сбытовых надбавок'!$B$2281:'Расчет сбытовых надбавок'!$G$3024,4)</f>
        <v>68.17</v>
      </c>
      <c r="H786" s="118">
        <f>VLOOKUP($A786+ROUND((COLUMN()-2)/24,5),АТС!$A$41:$F$760,5)+VLOOKUP($A786+ROUND((COLUMN()-2)/24,5),'Расчет сбытовых надбавок'!$B$2281:'Расчет сбытовых надбавок'!$G$3024,4)</f>
        <v>0</v>
      </c>
      <c r="I786" s="118">
        <f>VLOOKUP($A786+ROUND((COLUMN()-2)/24,5),АТС!$A$41:$F$760,5)+VLOOKUP($A786+ROUND((COLUMN()-2)/24,5),'Расчет сбытовых надбавок'!$B$2281:'Расчет сбытовых надбавок'!$G$3024,4)</f>
        <v>124.6</v>
      </c>
      <c r="J786" s="118">
        <f>VLOOKUP($A786+ROUND((COLUMN()-2)/24,5),АТС!$A$41:$F$760,5)+VLOOKUP($A786+ROUND((COLUMN()-2)/24,5),'Расчет сбытовых надбавок'!$B$2281:'Расчет сбытовых надбавок'!$G$3024,4)</f>
        <v>70.87</v>
      </c>
      <c r="K786" s="118">
        <f>VLOOKUP($A786+ROUND((COLUMN()-2)/24,5),АТС!$A$41:$F$760,5)+VLOOKUP($A786+ROUND((COLUMN()-2)/24,5),'Расчет сбытовых надбавок'!$B$2281:'Расчет сбытовых надбавок'!$G$3024,4)</f>
        <v>245.81</v>
      </c>
      <c r="L786" s="118">
        <f>VLOOKUP($A786+ROUND((COLUMN()-2)/24,5),АТС!$A$41:$F$760,5)+VLOOKUP($A786+ROUND((COLUMN()-2)/24,5),'Расчет сбытовых надбавок'!$B$2281:'Расчет сбытовых надбавок'!$G$3024,4)</f>
        <v>476.26</v>
      </c>
      <c r="M786" s="118">
        <f>VLOOKUP($A786+ROUND((COLUMN()-2)/24,5),АТС!$A$41:$F$760,5)+VLOOKUP($A786+ROUND((COLUMN()-2)/24,5),'Расчет сбытовых надбавок'!$B$2281:'Расчет сбытовых надбавок'!$G$3024,4)</f>
        <v>459.14</v>
      </c>
      <c r="N786" s="118">
        <f>VLOOKUP($A786+ROUND((COLUMN()-2)/24,5),АТС!$A$41:$F$760,5)+VLOOKUP($A786+ROUND((COLUMN()-2)/24,5),'Расчет сбытовых надбавок'!$B$2281:'Расчет сбытовых надбавок'!$G$3024,4)</f>
        <v>288.61</v>
      </c>
      <c r="O786" s="118">
        <f>VLOOKUP($A786+ROUND((COLUMN()-2)/24,5),АТС!$A$41:$F$760,5)+VLOOKUP($A786+ROUND((COLUMN()-2)/24,5),'Расчет сбытовых надбавок'!$B$2281:'Расчет сбытовых надбавок'!$G$3024,4)</f>
        <v>123.82000000000001</v>
      </c>
      <c r="P786" s="118">
        <f>VLOOKUP($A786+ROUND((COLUMN()-2)/24,5),АТС!$A$41:$F$760,5)+VLOOKUP($A786+ROUND((COLUMN()-2)/24,5),'Расчет сбытовых надбавок'!$B$2281:'Расчет сбытовых надбавок'!$G$3024,4)</f>
        <v>225.79</v>
      </c>
      <c r="Q786" s="118">
        <f>VLOOKUP($A786+ROUND((COLUMN()-2)/24,5),АТС!$A$41:$F$760,5)+VLOOKUP($A786+ROUND((COLUMN()-2)/24,5),'Расчет сбытовых надбавок'!$B$2281:'Расчет сбытовых надбавок'!$G$3024,4)</f>
        <v>224.7</v>
      </c>
      <c r="R786" s="118">
        <f>VLOOKUP($A786+ROUND((COLUMN()-2)/24,5),АТС!$A$41:$F$760,5)+VLOOKUP($A786+ROUND((COLUMN()-2)/24,5),'Расчет сбытовых надбавок'!$B$2281:'Расчет сбытовых надбавок'!$G$3024,4)</f>
        <v>263.77999999999997</v>
      </c>
      <c r="S786" s="118">
        <f>VLOOKUP($A786+ROUND((COLUMN()-2)/24,5),АТС!$A$41:$F$760,5)+VLOOKUP($A786+ROUND((COLUMN()-2)/24,5),'Расчет сбытовых надбавок'!$B$2281:'Расчет сбытовых надбавок'!$G$3024,4)</f>
        <v>147.72</v>
      </c>
      <c r="T786" s="118">
        <f>VLOOKUP($A786+ROUND((COLUMN()-2)/24,5),АТС!$A$41:$F$760,5)+VLOOKUP($A786+ROUND((COLUMN()-2)/24,5),'Расчет сбытовых надбавок'!$B$2281:'Расчет сбытовых надбавок'!$G$3024,4)</f>
        <v>178.64</v>
      </c>
      <c r="U786" s="118">
        <f>VLOOKUP($A786+ROUND((COLUMN()-2)/24,5),АТС!$A$41:$F$760,5)+VLOOKUP($A786+ROUND((COLUMN()-2)/24,5),'Расчет сбытовых надбавок'!$B$2281:'Расчет сбытовых надбавок'!$G$3024,4)</f>
        <v>378.87</v>
      </c>
      <c r="V786" s="118">
        <f>VLOOKUP($A786+ROUND((COLUMN()-2)/24,5),АТС!$A$41:$F$760,5)+VLOOKUP($A786+ROUND((COLUMN()-2)/24,5),'Расчет сбытовых надбавок'!$B$2281:'Расчет сбытовых надбавок'!$G$3024,4)</f>
        <v>598.93000000000006</v>
      </c>
      <c r="W786" s="118">
        <f>VLOOKUP($A786+ROUND((COLUMN()-2)/24,5),АТС!$A$41:$F$760,5)+VLOOKUP($A786+ROUND((COLUMN()-2)/24,5),'Расчет сбытовых надбавок'!$B$2281:'Расчет сбытовых надбавок'!$G$3024,4)</f>
        <v>804.53000000000009</v>
      </c>
      <c r="X786" s="118">
        <f>VLOOKUP($A786+ROUND((COLUMN()-2)/24,5),АТС!$A$41:$F$760,5)+VLOOKUP($A786+ROUND((COLUMN()-2)/24,5),'Расчет сбытовых надбавок'!$B$2281:'Расчет сбытовых надбавок'!$G$3024,4)</f>
        <v>612.31000000000006</v>
      </c>
      <c r="Y786" s="118">
        <f>VLOOKUP($A786+ROUND((COLUMN()-2)/24,5),АТС!$A$41:$F$760,5)+VLOOKUP($A786+ROUND((COLUMN()-2)/24,5),'Расчет сбытовых надбавок'!$B$2281:'Расчет сбытовых надбавок'!$G$3024,4)</f>
        <v>1828.4099999999999</v>
      </c>
    </row>
    <row r="787" spans="1:25" x14ac:dyDescent="0.2">
      <c r="A787" s="94">
        <f t="shared" si="21"/>
        <v>41601</v>
      </c>
      <c r="B787" s="118">
        <f>VLOOKUP($A787+ROUND((COLUMN()-2)/24,5),АТС!$A$41:$F$760,5)+VLOOKUP($A787+ROUND((COLUMN()-2)/24,5),'Расчет сбытовых надбавок'!$B$2281:'Расчет сбытовых надбавок'!$G$3024,4)</f>
        <v>173.85999999999999</v>
      </c>
      <c r="C787" s="118">
        <f>VLOOKUP($A787+ROUND((COLUMN()-2)/24,5),АТС!$A$41:$F$760,5)+VLOOKUP($A787+ROUND((COLUMN()-2)/24,5),'Расчет сбытовых надбавок'!$B$2281:'Расчет сбытовых надбавок'!$G$3024,4)</f>
        <v>104</v>
      </c>
      <c r="D787" s="118">
        <f>VLOOKUP($A787+ROUND((COLUMN()-2)/24,5),АТС!$A$41:$F$760,5)+VLOOKUP($A787+ROUND((COLUMN()-2)/24,5),'Расчет сбытовых надбавок'!$B$2281:'Расчет сбытовых надбавок'!$G$3024,4)</f>
        <v>105.43</v>
      </c>
      <c r="E787" s="118">
        <f>VLOOKUP($A787+ROUND((COLUMN()-2)/24,5),АТС!$A$41:$F$760,5)+VLOOKUP($A787+ROUND((COLUMN()-2)/24,5),'Расчет сбытовых надбавок'!$B$2281:'Расчет сбытовых надбавок'!$G$3024,4)</f>
        <v>116.58</v>
      </c>
      <c r="F787" s="118">
        <f>VLOOKUP($A787+ROUND((COLUMN()-2)/24,5),АТС!$A$41:$F$760,5)+VLOOKUP($A787+ROUND((COLUMN()-2)/24,5),'Расчет сбытовых надбавок'!$B$2281:'Расчет сбытовых надбавок'!$G$3024,4)</f>
        <v>28.96</v>
      </c>
      <c r="G787" s="118">
        <f>VLOOKUP($A787+ROUND((COLUMN()-2)/24,5),АТС!$A$41:$F$760,5)+VLOOKUP($A787+ROUND((COLUMN()-2)/24,5),'Расчет сбытовых надбавок'!$B$2281:'Расчет сбытовых надбавок'!$G$3024,4)</f>
        <v>4.8599999999999994</v>
      </c>
      <c r="H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I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VLOOKUP($A787+ROUND((COLUMN()-2)/24,5),АТС!$A$41:$F$760,5)+VLOOKUP($A787+ROUND((COLUMN()-2)/24,5),'Расчет сбытовых надбавок'!$B$2281:'Расчет сбытовых надбавок'!$G$3024,4)</f>
        <v>50.5</v>
      </c>
      <c r="K787" s="118">
        <f>VLOOKUP($A787+ROUND((COLUMN()-2)/24,5),АТС!$A$41:$F$760,5)+VLOOKUP($A787+ROUND((COLUMN()-2)/24,5),'Расчет сбытовых надбавок'!$B$2281:'Расчет сбытовых надбавок'!$G$3024,4)</f>
        <v>141.25</v>
      </c>
      <c r="L787" s="118">
        <f>VLOOKUP($A787+ROUND((COLUMN()-2)/24,5),АТС!$A$41:$F$760,5)+VLOOKUP($A787+ROUND((COLUMN()-2)/24,5),'Расчет сбытовых надбавок'!$B$2281:'Расчет сбытовых надбавок'!$G$3024,4)</f>
        <v>325.49</v>
      </c>
      <c r="M787" s="118">
        <f>VLOOKUP($A787+ROUND((COLUMN()-2)/24,5),АТС!$A$41:$F$760,5)+VLOOKUP($A787+ROUND((COLUMN()-2)/24,5),'Расчет сбытовых надбавок'!$B$2281:'Расчет сбытовых надбавок'!$G$3024,4)</f>
        <v>368.81</v>
      </c>
      <c r="N787" s="118">
        <f>VLOOKUP($A787+ROUND((COLUMN()-2)/24,5),АТС!$A$41:$F$760,5)+VLOOKUP($A787+ROUND((COLUMN()-2)/24,5),'Расчет сбытовых надбавок'!$B$2281:'Расчет сбытовых надбавок'!$G$3024,4)</f>
        <v>22.310000000000002</v>
      </c>
      <c r="O787" s="118">
        <f>VLOOKUP($A787+ROUND((COLUMN()-2)/24,5),АТС!$A$41:$F$760,5)+VLOOKUP($A787+ROUND((COLUMN()-2)/24,5),'Расчет сбытовых надбавок'!$B$2281:'Расчет сбытовых надбавок'!$G$3024,4)</f>
        <v>97.21</v>
      </c>
      <c r="P787" s="118">
        <f>VLOOKUP($A787+ROUND((COLUMN()-2)/24,5),АТС!$A$41:$F$760,5)+VLOOKUP($A787+ROUND((COLUMN()-2)/24,5),'Расчет сбытовых надбавок'!$B$2281:'Расчет сбытовых надбавок'!$G$3024,4)</f>
        <v>142.01999999999998</v>
      </c>
      <c r="Q787" s="118">
        <f>VLOOKUP($A787+ROUND((COLUMN()-2)/24,5),АТС!$A$41:$F$760,5)+VLOOKUP($A787+ROUND((COLUMN()-2)/24,5),'Расчет сбытовых надбавок'!$B$2281:'Расчет сбытовых надбавок'!$G$3024,4)</f>
        <v>100.4</v>
      </c>
      <c r="R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S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T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U787" s="118">
        <f>VLOOKUP($A787+ROUND((COLUMN()-2)/24,5),АТС!$A$41:$F$760,5)+VLOOKUP($A787+ROUND((COLUMN()-2)/24,5),'Расчет сбытовых надбавок'!$B$2281:'Расчет сбытовых надбавок'!$G$3024,4)</f>
        <v>45.01</v>
      </c>
      <c r="V787" s="118">
        <f>VLOOKUP($A787+ROUND((COLUMN()-2)/24,5),АТС!$A$41:$F$760,5)+VLOOKUP($A787+ROUND((COLUMN()-2)/24,5),'Расчет сбытовых надбавок'!$B$2281:'Расчет сбытовых надбавок'!$G$3024,4)</f>
        <v>127.13</v>
      </c>
      <c r="W787" s="118">
        <f>VLOOKUP($A787+ROUND((COLUMN()-2)/24,5),АТС!$A$41:$F$760,5)+VLOOKUP($A787+ROUND((COLUMN()-2)/24,5),'Расчет сбытовых надбавок'!$B$2281:'Расчет сбытовых надбавок'!$G$3024,4)</f>
        <v>148.91999999999999</v>
      </c>
      <c r="X787" s="118">
        <f>VLOOKUP($A787+ROUND((COLUMN()-2)/24,5),АТС!$A$41:$F$760,5)+VLOOKUP($A787+ROUND((COLUMN()-2)/24,5),'Расчет сбытовых надбавок'!$B$2281:'Расчет сбытовых надбавок'!$G$3024,4)</f>
        <v>87.64</v>
      </c>
      <c r="Y787" s="118">
        <f>VLOOKUP($A787+ROUND((COLUMN()-2)/24,5),АТС!$A$41:$F$760,5)+VLOOKUP($A787+ROUND((COLUMN()-2)/24,5),'Расчет сбытовых надбавок'!$B$2281:'Расчет сбытовых надбавок'!$G$3024,4)</f>
        <v>667.70999999999992</v>
      </c>
    </row>
    <row r="788" spans="1:25" x14ac:dyDescent="0.2">
      <c r="A788" s="94">
        <f t="shared" si="21"/>
        <v>41602</v>
      </c>
      <c r="B788" s="118">
        <f>VLOOKUP($A788+ROUND((COLUMN()-2)/24,5),АТС!$A$41:$F$760,5)+VLOOKUP($A788+ROUND((COLUMN()-2)/24,5),'Расчет сбытовых надбавок'!$B$2281:'Расчет сбытовых надбавок'!$G$3024,4)</f>
        <v>834.73</v>
      </c>
      <c r="C788" s="118">
        <f>VLOOKUP($A788+ROUND((COLUMN()-2)/24,5),АТС!$A$41:$F$760,5)+VLOOKUP($A788+ROUND((COLUMN()-2)/24,5),'Расчет сбытовых надбавок'!$B$2281:'Расчет сбытовых надбавок'!$G$3024,4)</f>
        <v>357.26</v>
      </c>
      <c r="D788" s="118">
        <f>VLOOKUP($A788+ROUND((COLUMN()-2)/24,5),АТС!$A$41:$F$760,5)+VLOOKUP($A788+ROUND((COLUMN()-2)/24,5),'Расчет сбытовых надбавок'!$B$2281:'Расчет сбытовых надбавок'!$G$3024,4)</f>
        <v>86.740000000000009</v>
      </c>
      <c r="E788" s="118">
        <f>VLOOKUP($A788+ROUND((COLUMN()-2)/24,5),АТС!$A$41:$F$760,5)+VLOOKUP($A788+ROUND((COLUMN()-2)/24,5),'Расчет сбытовых надбавок'!$B$2281:'Расчет сбытовых надбавок'!$G$3024,4)</f>
        <v>124.68</v>
      </c>
      <c r="F788" s="118">
        <f>VLOOKUP($A788+ROUND((COLUMN()-2)/24,5),АТС!$A$41:$F$760,5)+VLOOKUP($A788+ROUND((COLUMN()-2)/24,5),'Расчет сбытовых надбавок'!$B$2281:'Расчет сбытовых надбавок'!$G$3024,4)</f>
        <v>92.44</v>
      </c>
      <c r="G788" s="118">
        <f>VLOOKUP($A788+ROUND((COLUMN()-2)/24,5),АТС!$A$41:$F$760,5)+VLOOKUP($A788+ROUND((COLUMN()-2)/24,5),'Расчет сбытовых надбавок'!$B$2281:'Расчет сбытовых надбавок'!$G$3024,4)</f>
        <v>12.05</v>
      </c>
      <c r="H788" s="118">
        <f>VLOOKUP($A788+ROUND((COLUMN()-2)/24,5),АТС!$A$41:$F$760,5)+VLOOKUP($A788+ROUND((COLUMN()-2)/24,5),'Расчет сбытовых надбавок'!$B$2281:'Расчет сбытовых надбавок'!$G$3024,4)</f>
        <v>18.330000000000002</v>
      </c>
      <c r="I788" s="118">
        <f>VLOOKUP($A788+ROUND((COLUMN()-2)/24,5),АТС!$A$41:$F$760,5)+VLOOKUP($A788+ROUND((COLUMN()-2)/24,5),'Расчет сбытовых надбавок'!$B$2281:'Расчет сбытовых надбавок'!$G$3024,4)</f>
        <v>53.620000000000005</v>
      </c>
      <c r="J788" s="118">
        <f>VLOOKUP($A788+ROUND((COLUMN()-2)/24,5),АТС!$A$41:$F$760,5)+VLOOKUP($A788+ROUND((COLUMN()-2)/24,5),'Расчет сбытовых надбавок'!$B$2281:'Расчет сбытовых надбавок'!$G$3024,4)</f>
        <v>422</v>
      </c>
      <c r="K788" s="118">
        <f>VLOOKUP($A788+ROUND((COLUMN()-2)/24,5),АТС!$A$41:$F$760,5)+VLOOKUP($A788+ROUND((COLUMN()-2)/24,5),'Расчет сбытовых надбавок'!$B$2281:'Расчет сбытовых надбавок'!$G$3024,4)</f>
        <v>367.26</v>
      </c>
      <c r="L788" s="118">
        <f>VLOOKUP($A788+ROUND((COLUMN()-2)/24,5),АТС!$A$41:$F$760,5)+VLOOKUP($A788+ROUND((COLUMN()-2)/24,5),'Расчет сбытовых надбавок'!$B$2281:'Расчет сбытовых надбавок'!$G$3024,4)</f>
        <v>74.28</v>
      </c>
      <c r="M788" s="118">
        <f>VLOOKUP($A788+ROUND((COLUMN()-2)/24,5),АТС!$A$41:$F$760,5)+VLOOKUP($A788+ROUND((COLUMN()-2)/24,5),'Расчет сбытовых надбавок'!$B$2281:'Расчет сбытовых надбавок'!$G$3024,4)</f>
        <v>388.84000000000003</v>
      </c>
      <c r="N788" s="118">
        <f>VLOOKUP($A788+ROUND((COLUMN()-2)/24,5),АТС!$A$41:$F$760,5)+VLOOKUP($A788+ROUND((COLUMN()-2)/24,5),'Расчет сбытовых надбавок'!$B$2281:'Расчет сбытовых надбавок'!$G$3024,4)</f>
        <v>84.360000000000014</v>
      </c>
      <c r="O788" s="118">
        <f>VLOOKUP($A788+ROUND((COLUMN()-2)/24,5),АТС!$A$41:$F$760,5)+VLOOKUP($A788+ROUND((COLUMN()-2)/24,5),'Расчет сбытовых надбавок'!$B$2281:'Расчет сбытовых надбавок'!$G$3024,4)</f>
        <v>59.1</v>
      </c>
      <c r="P788" s="118">
        <f>VLOOKUP($A788+ROUND((COLUMN()-2)/24,5),АТС!$A$41:$F$760,5)+VLOOKUP($A788+ROUND((COLUMN()-2)/24,5),'Расчет сбытовых надбавок'!$B$2281:'Расчет сбытовых надбавок'!$G$3024,4)</f>
        <v>378.33</v>
      </c>
      <c r="Q788" s="118">
        <f>VLOOKUP($A788+ROUND((COLUMN()-2)/24,5),АТС!$A$41:$F$760,5)+VLOOKUP($A788+ROUND((COLUMN()-2)/24,5),'Расчет сбытовых надбавок'!$B$2281:'Расчет сбытовых надбавок'!$G$3024,4)</f>
        <v>360.57</v>
      </c>
      <c r="R788" s="118">
        <f>VLOOKUP($A788+ROUND((COLUMN()-2)/24,5),АТС!$A$41:$F$760,5)+VLOOKUP($A788+ROUND((COLUMN()-2)/24,5),'Расчет сбытовых надбавок'!$B$2281:'Расчет сбытовых надбавок'!$G$3024,4)</f>
        <v>295.57</v>
      </c>
      <c r="S788" s="118">
        <f>VLOOKUP($A788+ROUND((COLUMN()-2)/24,5),АТС!$A$41:$F$760,5)+VLOOKUP($A788+ROUND((COLUMN()-2)/24,5),'Расчет сбытовых надбавок'!$B$2281:'Расчет сбытовых надбавок'!$G$3024,4)</f>
        <v>0</v>
      </c>
      <c r="T788" s="118">
        <f>VLOOKUP($A788+ROUND((COLUMN()-2)/24,5),АТС!$A$41:$F$760,5)+VLOOKUP($A788+ROUND((COLUMN()-2)/24,5),'Расчет сбытовых надбавок'!$B$2281:'Расчет сбытовых надбавок'!$G$3024,4)</f>
        <v>213.76999999999998</v>
      </c>
      <c r="U788" s="118">
        <f>VLOOKUP($A788+ROUND((COLUMN()-2)/24,5),АТС!$A$41:$F$760,5)+VLOOKUP($A788+ROUND((COLUMN()-2)/24,5),'Расчет сбытовых надбавок'!$B$2281:'Расчет сбытовых надбавок'!$G$3024,4)</f>
        <v>404.09000000000003</v>
      </c>
      <c r="V788" s="118">
        <f>VLOOKUP($A788+ROUND((COLUMN()-2)/24,5),АТС!$A$41:$F$760,5)+VLOOKUP($A788+ROUND((COLUMN()-2)/24,5),'Расчет сбытовых надбавок'!$B$2281:'Расчет сбытовых надбавок'!$G$3024,4)</f>
        <v>366.76</v>
      </c>
      <c r="W788" s="118">
        <f>VLOOKUP($A788+ROUND((COLUMN()-2)/24,5),АТС!$A$41:$F$760,5)+VLOOKUP($A788+ROUND((COLUMN()-2)/24,5),'Расчет сбытовых надбавок'!$B$2281:'Расчет сбытовых надбавок'!$G$3024,4)</f>
        <v>984.57999999999993</v>
      </c>
      <c r="X788" s="118">
        <f>VLOOKUP($A788+ROUND((COLUMN()-2)/24,5),АТС!$A$41:$F$760,5)+VLOOKUP($A788+ROUND((COLUMN()-2)/24,5),'Расчет сбытовых надбавок'!$B$2281:'Расчет сбытовых надбавок'!$G$3024,4)</f>
        <v>356.3</v>
      </c>
      <c r="Y788" s="118">
        <f>VLOOKUP($A788+ROUND((COLUMN()-2)/24,5),АТС!$A$41:$F$760,5)+VLOOKUP($A788+ROUND((COLUMN()-2)/24,5),'Расчет сбытовых надбавок'!$B$2281:'Расчет сбытовых надбавок'!$G$3024,4)</f>
        <v>822.91000000000008</v>
      </c>
    </row>
    <row r="789" spans="1:25" x14ac:dyDescent="0.2">
      <c r="A789" s="94">
        <f t="shared" si="21"/>
        <v>41603</v>
      </c>
      <c r="B789" s="118">
        <f>VLOOKUP($A789+ROUND((COLUMN()-2)/24,5),АТС!$A$41:$F$760,5)+VLOOKUP($A789+ROUND((COLUMN()-2)/24,5),'Расчет сбытовых надбавок'!$B$2281:'Расчет сбытовых надбавок'!$G$3024,4)</f>
        <v>317.18</v>
      </c>
      <c r="C789" s="118">
        <f>VLOOKUP($A789+ROUND((COLUMN()-2)/24,5),АТС!$A$41:$F$760,5)+VLOOKUP($A789+ROUND((COLUMN()-2)/24,5),'Расчет сбытовых надбавок'!$B$2281:'Расчет сбытовых надбавок'!$G$3024,4)</f>
        <v>157.04</v>
      </c>
      <c r="D789" s="118">
        <f>VLOOKUP($A789+ROUND((COLUMN()-2)/24,5),АТС!$A$41:$F$760,5)+VLOOKUP($A789+ROUND((COLUMN()-2)/24,5),'Расчет сбытовых надбавок'!$B$2281:'Расчет сбытовых надбавок'!$G$3024,4)</f>
        <v>299.64999999999998</v>
      </c>
      <c r="E789" s="118">
        <f>VLOOKUP($A789+ROUND((COLUMN()-2)/24,5),АТС!$A$41:$F$760,5)+VLOOKUP($A789+ROUND((COLUMN()-2)/24,5),'Расчет сбытовых надбавок'!$B$2281:'Расчет сбытовых надбавок'!$G$3024,4)</f>
        <v>316.49</v>
      </c>
      <c r="F789" s="118">
        <f>VLOOKUP($A789+ROUND((COLUMN()-2)/24,5),АТС!$A$41:$F$760,5)+VLOOKUP($A789+ROUND((COLUMN()-2)/24,5),'Расчет сбытовых надбавок'!$B$2281:'Расчет сбытовых надбавок'!$G$3024,4)</f>
        <v>75.13</v>
      </c>
      <c r="G789" s="118">
        <f>VLOOKUP($A789+ROUND((COLUMN()-2)/24,5),АТС!$A$41:$F$760,5)+VLOOKUP($A789+ROUND((COLUMN()-2)/24,5),'Расчет сбытовых надбавок'!$B$2281:'Расчет сбытовых надбавок'!$G$3024,4)</f>
        <v>41.02</v>
      </c>
      <c r="H789" s="118">
        <f>VLOOKUP($A789+ROUND((COLUMN()-2)/24,5),АТС!$A$41:$F$760,5)+VLOOKUP($A789+ROUND((COLUMN()-2)/24,5),'Расчет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VLOOKUP($A789+ROUND((COLUMN()-2)/24,5),АТС!$A$41:$F$760,5)+VLOOKUP($A789+ROUND((COLUMN()-2)/24,5),'Расчет сбытовых надбавок'!$B$2281:'Расчет сбытовых надбавок'!$G$3024,4)</f>
        <v>239.31</v>
      </c>
      <c r="J789" s="118">
        <f>VLOOKUP($A789+ROUND((COLUMN()-2)/24,5),АТС!$A$41:$F$760,5)+VLOOKUP($A789+ROUND((COLUMN()-2)/24,5),'Расчет сбытовых надбавок'!$B$2281:'Расчет сбытовых надбавок'!$G$3024,4)</f>
        <v>31.49</v>
      </c>
      <c r="K789" s="118">
        <f>VLOOKUP($A789+ROUND((COLUMN()-2)/24,5),АТС!$A$41:$F$760,5)+VLOOKUP($A789+ROUND((COLUMN()-2)/24,5),'Расчет сбытовых надбавок'!$B$2281:'Расчет сбытовых надбавок'!$G$3024,4)</f>
        <v>174.94</v>
      </c>
      <c r="L789" s="118">
        <f>VLOOKUP($A789+ROUND((COLUMN()-2)/24,5),АТС!$A$41:$F$760,5)+VLOOKUP($A789+ROUND((COLUMN()-2)/24,5),'Расчет сбытовых надбавок'!$B$2281:'Расчет сбытовых надбавок'!$G$3024,4)</f>
        <v>243.52</v>
      </c>
      <c r="M789" s="118">
        <f>VLOOKUP($A789+ROUND((COLUMN()-2)/24,5),АТС!$A$41:$F$760,5)+VLOOKUP($A789+ROUND((COLUMN()-2)/24,5),'Расчет сбытовых надбавок'!$B$2281:'Расчет сбытовых надбавок'!$G$3024,4)</f>
        <v>330.83000000000004</v>
      </c>
      <c r="N789" s="118">
        <f>VLOOKUP($A789+ROUND((COLUMN()-2)/24,5),АТС!$A$41:$F$760,5)+VLOOKUP($A789+ROUND((COLUMN()-2)/24,5),'Расчет сбытовых надбавок'!$B$2281:'Расчет сбытовых надбавок'!$G$3024,4)</f>
        <v>292.97000000000003</v>
      </c>
      <c r="O789" s="118">
        <f>VLOOKUP($A789+ROUND((COLUMN()-2)/24,5),АТС!$A$41:$F$760,5)+VLOOKUP($A789+ROUND((COLUMN()-2)/24,5),'Расчет сбытовых надбавок'!$B$2281:'Расчет сбытовых надбавок'!$G$3024,4)</f>
        <v>278.15999999999997</v>
      </c>
      <c r="P789" s="118">
        <f>VLOOKUP($A789+ROUND((COLUMN()-2)/24,5),АТС!$A$41:$F$760,5)+VLOOKUP($A789+ROUND((COLUMN()-2)/24,5),'Расчет сбытовых надбавок'!$B$2281:'Расчет сбытовых надбавок'!$G$3024,4)</f>
        <v>345.97</v>
      </c>
      <c r="Q789" s="118">
        <f>VLOOKUP($A789+ROUND((COLUMN()-2)/24,5),АТС!$A$41:$F$760,5)+VLOOKUP($A789+ROUND((COLUMN()-2)/24,5),'Расчет сбытовых надбавок'!$B$2281:'Расчет сбытовых надбавок'!$G$3024,4)</f>
        <v>319.89999999999998</v>
      </c>
      <c r="R789" s="118">
        <f>VLOOKUP($A789+ROUND((COLUMN()-2)/24,5),АТС!$A$41:$F$760,5)+VLOOKUP($A789+ROUND((COLUMN()-2)/24,5),'Расчет сбытовых надбавок'!$B$2281:'Расчет сбытовых надбавок'!$G$3024,4)</f>
        <v>343.83000000000004</v>
      </c>
      <c r="S789" s="118">
        <f>VLOOKUP($A789+ROUND((COLUMN()-2)/24,5),АТС!$A$41:$F$760,5)+VLOOKUP($A789+ROUND((COLUMN()-2)/24,5),'Расчет сбытовых надбавок'!$B$2281:'Расчет сбытовых надбавок'!$G$3024,4)</f>
        <v>72.97999999999999</v>
      </c>
      <c r="T789" s="118">
        <f>VLOOKUP($A789+ROUND((COLUMN()-2)/24,5),АТС!$A$41:$F$760,5)+VLOOKUP($A789+ROUND((COLUMN()-2)/24,5),'Расчет сбытовых надбавок'!$B$2281:'Расчет сбытовых надбавок'!$G$3024,4)</f>
        <v>222.32</v>
      </c>
      <c r="U789" s="118">
        <f>VLOOKUP($A789+ROUND((COLUMN()-2)/24,5),АТС!$A$41:$F$760,5)+VLOOKUP($A789+ROUND((COLUMN()-2)/24,5),'Расчет сбытовых надбавок'!$B$2281:'Расчет сбытовых надбавок'!$G$3024,4)</f>
        <v>425.1</v>
      </c>
      <c r="V789" s="118">
        <f>VLOOKUP($A789+ROUND((COLUMN()-2)/24,5),АТС!$A$41:$F$760,5)+VLOOKUP($A789+ROUND((COLUMN()-2)/24,5),'Расчет сбытовых надбавок'!$B$2281:'Расчет сбытовых надбавок'!$G$3024,4)</f>
        <v>616.44000000000005</v>
      </c>
      <c r="W789" s="118">
        <f>VLOOKUP($A789+ROUND((COLUMN()-2)/24,5),АТС!$A$41:$F$760,5)+VLOOKUP($A789+ROUND((COLUMN()-2)/24,5),'Расчет сбытовых надбавок'!$B$2281:'Расчет сбытовых надбавок'!$G$3024,4)</f>
        <v>971.17</v>
      </c>
      <c r="X789" s="118">
        <f>VLOOKUP($A789+ROUND((COLUMN()-2)/24,5),АТС!$A$41:$F$760,5)+VLOOKUP($A789+ROUND((COLUMN()-2)/24,5),'Расчет сбытовых надбавок'!$B$2281:'Расчет сбытовых надбавок'!$G$3024,4)</f>
        <v>222.44</v>
      </c>
      <c r="Y789" s="118">
        <f>VLOOKUP($A789+ROUND((COLUMN()-2)/24,5),АТС!$A$41:$F$760,5)+VLOOKUP($A789+ROUND((COLUMN()-2)/24,5),'Расчет сбытовых надбавок'!$B$2281:'Расчет сбытовых надбавок'!$G$3024,4)</f>
        <v>685.53</v>
      </c>
    </row>
    <row r="790" spans="1:25" x14ac:dyDescent="0.2">
      <c r="A790" s="94">
        <f t="shared" si="21"/>
        <v>41604</v>
      </c>
      <c r="B790" s="118">
        <f>VLOOKUP($A790+ROUND((COLUMN()-2)/24,5),АТС!$A$41:$F$760,5)+VLOOKUP($A790+ROUND((COLUMN()-2)/24,5),'Расчет сбытовых надбавок'!$B$2281:'Расчет сбытовых надбавок'!$G$3024,4)</f>
        <v>487.58</v>
      </c>
      <c r="C790" s="118">
        <f>VLOOKUP($A790+ROUND((COLUMN()-2)/24,5),АТС!$A$41:$F$760,5)+VLOOKUP($A790+ROUND((COLUMN()-2)/24,5),'Расчет сбытовых надбавок'!$B$2281:'Расчет сбытовых надбавок'!$G$3024,4)</f>
        <v>310.61</v>
      </c>
      <c r="D790" s="118">
        <f>VLOOKUP($A790+ROUND((COLUMN()-2)/24,5),АТС!$A$41:$F$760,5)+VLOOKUP($A790+ROUND((COLUMN()-2)/24,5),'Расчет сбытовых надбавок'!$B$2281:'Расчет сбытовых надбавок'!$G$3024,4)</f>
        <v>350.05</v>
      </c>
      <c r="E790" s="118">
        <f>VLOOKUP($A790+ROUND((COLUMN()-2)/24,5),АТС!$A$41:$F$760,5)+VLOOKUP($A790+ROUND((COLUMN()-2)/24,5),'Расчет сбытовых надбавок'!$B$2281:'Расчет сбытовых надбавок'!$G$3024,4)</f>
        <v>323.03999999999996</v>
      </c>
      <c r="F790" s="118">
        <f>VLOOKUP($A790+ROUND((COLUMN()-2)/24,5),АТС!$A$41:$F$760,5)+VLOOKUP($A790+ROUND((COLUMN()-2)/24,5),'Расчет сбытовых надбавок'!$B$2281:'Расчет сбытовых надбавок'!$G$3024,4)</f>
        <v>218.63</v>
      </c>
      <c r="G790" s="118">
        <f>VLOOKUP($A790+ROUND((COLUMN()-2)/24,5),АТС!$A$41:$F$760,5)+VLOOKUP($A790+ROUND((COLUMN()-2)/24,5),'Расчет сбытовых надбавок'!$B$2281:'Расчет сбытовых надбавок'!$G$3024,4)</f>
        <v>1.54</v>
      </c>
      <c r="H790" s="118">
        <f>VLOOKUP($A790+ROUND((COLUMN()-2)/24,5),АТС!$A$41:$F$760,5)+VLOOKUP($A790+ROUND((COLUMN()-2)/24,5),'Расчет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VLOOKUP($A790+ROUND((COLUMN()-2)/24,5),АТС!$A$41:$F$760,5)+VLOOKUP($A790+ROUND((COLUMN()-2)/24,5),'Расчет сбытовых надбавок'!$B$2281:'Расчет сбытовых надбавок'!$G$3024,4)</f>
        <v>139.57</v>
      </c>
      <c r="J790" s="118">
        <f>VLOOKUP($A790+ROUND((COLUMN()-2)/24,5),АТС!$A$41:$F$760,5)+VLOOKUP($A790+ROUND((COLUMN()-2)/24,5),'Расчет сбытовых надбавок'!$B$2281:'Расчет сбытовых надбавок'!$G$3024,4)</f>
        <v>0</v>
      </c>
      <c r="K790" s="118">
        <f>VLOOKUP($A790+ROUND((COLUMN()-2)/24,5),АТС!$A$41:$F$760,5)+VLOOKUP($A790+ROUND((COLUMN()-2)/24,5),'Расчет сбытовых надбавок'!$B$2281:'Расчет сбытовых надбавок'!$G$3024,4)</f>
        <v>141.85000000000002</v>
      </c>
      <c r="L790" s="118">
        <f>VLOOKUP($A790+ROUND((COLUMN()-2)/24,5),АТС!$A$41:$F$760,5)+VLOOKUP($A790+ROUND((COLUMN()-2)/24,5),'Расчет сбытовых надбавок'!$B$2281:'Расчет сбытовых надбавок'!$G$3024,4)</f>
        <v>227.83</v>
      </c>
      <c r="M790" s="118">
        <f>VLOOKUP($A790+ROUND((COLUMN()-2)/24,5),АТС!$A$41:$F$760,5)+VLOOKUP($A790+ROUND((COLUMN()-2)/24,5),'Расчет сбытовых надбавок'!$B$2281:'Расчет сбытовых надбавок'!$G$3024,4)</f>
        <v>240.28</v>
      </c>
      <c r="N790" s="118">
        <f>VLOOKUP($A790+ROUND((COLUMN()-2)/24,5),АТС!$A$41:$F$760,5)+VLOOKUP($A790+ROUND((COLUMN()-2)/24,5),'Расчет сбытовых надбавок'!$B$2281:'Расчет сбытовых надбавок'!$G$3024,4)</f>
        <v>161.94</v>
      </c>
      <c r="O790" s="118">
        <f>VLOOKUP($A790+ROUND((COLUMN()-2)/24,5),АТС!$A$41:$F$760,5)+VLOOKUP($A790+ROUND((COLUMN()-2)/24,5),'Расчет сбытовых надбавок'!$B$2281:'Расчет сбытовых надбавок'!$G$3024,4)</f>
        <v>123.08</v>
      </c>
      <c r="P790" s="118">
        <f>VLOOKUP($A790+ROUND((COLUMN()-2)/24,5),АТС!$A$41:$F$760,5)+VLOOKUP($A790+ROUND((COLUMN()-2)/24,5),'Расчет сбытовых надбавок'!$B$2281:'Расчет сбытовых надбавок'!$G$3024,4)</f>
        <v>91.86</v>
      </c>
      <c r="Q790" s="118">
        <f>VLOOKUP($A790+ROUND((COLUMN()-2)/24,5),АТС!$A$41:$F$760,5)+VLOOKUP($A790+ROUND((COLUMN()-2)/24,5),'Расчет сбытовых надбавок'!$B$2281:'Расчет сбытовых надбавок'!$G$3024,4)</f>
        <v>247.84</v>
      </c>
      <c r="R790" s="118">
        <f>VLOOKUP($A790+ROUND((COLUMN()-2)/24,5),АТС!$A$41:$F$760,5)+VLOOKUP($A790+ROUND((COLUMN()-2)/24,5),'Расчет сбытовых надбавок'!$B$2281:'Расчет сбытовых надбавок'!$G$3024,4)</f>
        <v>187.14999999999998</v>
      </c>
      <c r="S790" s="118">
        <f>VLOOKUP($A790+ROUND((COLUMN()-2)/24,5),АТС!$A$41:$F$760,5)+VLOOKUP($A790+ROUND((COLUMN()-2)/24,5),'Расчет сбытовых надбавок'!$B$2281:'Расчет сбытовых надбавок'!$G$3024,4)</f>
        <v>40.14</v>
      </c>
      <c r="T790" s="118">
        <f>VLOOKUP($A790+ROUND((COLUMN()-2)/24,5),АТС!$A$41:$F$760,5)+VLOOKUP($A790+ROUND((COLUMN()-2)/24,5),'Расчет сбытовых надбавок'!$B$2281:'Расчет сбытовых надбавок'!$G$3024,4)</f>
        <v>318.27</v>
      </c>
      <c r="U790" s="118">
        <f>VLOOKUP($A790+ROUND((COLUMN()-2)/24,5),АТС!$A$41:$F$760,5)+VLOOKUP($A790+ROUND((COLUMN()-2)/24,5),'Расчет сбытовых надбавок'!$B$2281:'Расчет сбытовых надбавок'!$G$3024,4)</f>
        <v>0</v>
      </c>
      <c r="V790" s="118">
        <f>VLOOKUP($A790+ROUND((COLUMN()-2)/24,5),АТС!$A$41:$F$760,5)+VLOOKUP($A790+ROUND((COLUMN()-2)/24,5),'Расчет сбытовых надбавок'!$B$2281:'Расчет сбытовых надбавок'!$G$3024,4)</f>
        <v>250.76999999999998</v>
      </c>
      <c r="W790" s="118">
        <f>VLOOKUP($A790+ROUND((COLUMN()-2)/24,5),АТС!$A$41:$F$760,5)+VLOOKUP($A790+ROUND((COLUMN()-2)/24,5),'Расчет сбытовых надбавок'!$B$2281:'Расчет сбытовых надбавок'!$G$3024,4)</f>
        <v>284.03999999999996</v>
      </c>
      <c r="X790" s="118">
        <f>VLOOKUP($A790+ROUND((COLUMN()-2)/24,5),АТС!$A$41:$F$760,5)+VLOOKUP($A790+ROUND((COLUMN()-2)/24,5),'Расчет сбытовых надбавок'!$B$2281:'Расчет сбытовых надбавок'!$G$3024,4)</f>
        <v>614.45000000000005</v>
      </c>
      <c r="Y790" s="118">
        <f>VLOOKUP($A790+ROUND((COLUMN()-2)/24,5),АТС!$A$41:$F$760,5)+VLOOKUP($A790+ROUND((COLUMN()-2)/24,5),'Расчет сбытовых надбавок'!$B$2281:'Расчет сбытовых надбавок'!$G$3024,4)</f>
        <v>686.38</v>
      </c>
    </row>
    <row r="791" spans="1:25" x14ac:dyDescent="0.2">
      <c r="A791" s="94">
        <f t="shared" si="21"/>
        <v>41605</v>
      </c>
      <c r="B791" s="118">
        <f>VLOOKUP($A791+ROUND((COLUMN()-2)/24,5),АТС!$A$41:$F$760,5)+VLOOKUP($A791+ROUND((COLUMN()-2)/24,5),'Расчет сбытовых надбавок'!$B$2281:'Расчет сбытовых надбавок'!$G$3024,4)</f>
        <v>328.39</v>
      </c>
      <c r="C791" s="118">
        <f>VLOOKUP($A791+ROUND((COLUMN()-2)/24,5),АТС!$A$41:$F$760,5)+VLOOKUP($A791+ROUND((COLUMN()-2)/24,5),'Расчет сбытовых надбавок'!$B$2281:'Расчет сбытовых надбавок'!$G$3024,4)</f>
        <v>228.04999999999998</v>
      </c>
      <c r="D791" s="118">
        <f>VLOOKUP($A791+ROUND((COLUMN()-2)/24,5),АТС!$A$41:$F$760,5)+VLOOKUP($A791+ROUND((COLUMN()-2)/24,5),'Расчет сбытовых надбавок'!$B$2281:'Расчет сбытовых надбавок'!$G$3024,4)</f>
        <v>125.32</v>
      </c>
      <c r="E791" s="118">
        <f>VLOOKUP($A791+ROUND((COLUMN()-2)/24,5),АТС!$A$41:$F$760,5)+VLOOKUP($A791+ROUND((COLUMN()-2)/24,5),'Расчет сбытовых надбавок'!$B$2281:'Расчет сбытовых надбавок'!$G$3024,4)</f>
        <v>96.4</v>
      </c>
      <c r="F791" s="118">
        <f>VLOOKUP($A791+ROUND((COLUMN()-2)/24,5),АТС!$A$41:$F$760,5)+VLOOKUP($A791+ROUND((COLUMN()-2)/24,5),'Расчет сбытовых надбавок'!$B$2281:'Расчет сбытовых надбавок'!$G$3024,4)</f>
        <v>125.55000000000001</v>
      </c>
      <c r="G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H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J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K791" s="118">
        <f>VLOOKUP($A791+ROUND((COLUMN()-2)/24,5),АТС!$A$41:$F$760,5)+VLOOKUP($A791+ROUND((COLUMN()-2)/24,5),'Расчет сбытовых надбавок'!$B$2281:'Расчет сбытовых надбавок'!$G$3024,4)</f>
        <v>60.370000000000005</v>
      </c>
      <c r="L791" s="118">
        <f>VLOOKUP($A791+ROUND((COLUMN()-2)/24,5),АТС!$A$41:$F$760,5)+VLOOKUP($A791+ROUND((COLUMN()-2)/24,5),'Расчет сбытовых надбавок'!$B$2281:'Расчет сбытовых надбавок'!$G$3024,4)</f>
        <v>160.83000000000001</v>
      </c>
      <c r="M791" s="118">
        <f>VLOOKUP($A791+ROUND((COLUMN()-2)/24,5),АТС!$A$41:$F$760,5)+VLOOKUP($A791+ROUND((COLUMN()-2)/24,5),'Расчет сбытовых надбавок'!$B$2281:'Расчет сбытовых надбавок'!$G$3024,4)</f>
        <v>153.25</v>
      </c>
      <c r="N791" s="118">
        <f>VLOOKUP($A791+ROUND((COLUMN()-2)/24,5),АТС!$A$41:$F$760,5)+VLOOKUP($A791+ROUND((COLUMN()-2)/24,5),'Расчет сбытовых надбавок'!$B$2281:'Расчет сбытовых надбавок'!$G$3024,4)</f>
        <v>99.68</v>
      </c>
      <c r="O791" s="118">
        <f>VLOOKUP($A791+ROUND((COLUMN()-2)/24,5),АТС!$A$41:$F$760,5)+VLOOKUP($A791+ROUND((COLUMN()-2)/24,5),'Расчет сбытовых надбавок'!$B$2281:'Расчет сбытовых надбавок'!$G$3024,4)</f>
        <v>39.89</v>
      </c>
      <c r="P791" s="118">
        <f>VLOOKUP($A791+ROUND((COLUMN()-2)/24,5),АТС!$A$41:$F$760,5)+VLOOKUP($A791+ROUND((COLUMN()-2)/24,5),'Расчет сбытовых надбавок'!$B$2281:'Расчет сбытовых надбавок'!$G$3024,4)</f>
        <v>30.59</v>
      </c>
      <c r="Q791" s="118">
        <f>VLOOKUP($A791+ROUND((COLUMN()-2)/24,5),АТС!$A$41:$F$760,5)+VLOOKUP($A791+ROUND((COLUMN()-2)/24,5),'Расчет сбытовых надбавок'!$B$2281:'Расчет сбытовых надбавок'!$G$3024,4)</f>
        <v>30.89</v>
      </c>
      <c r="R791" s="118">
        <f>VLOOKUP($A791+ROUND((COLUMN()-2)/24,5),АТС!$A$41:$F$760,5)+VLOOKUP($A791+ROUND((COLUMN()-2)/24,5),'Расчет сбытовых надбавок'!$B$2281:'Расчет сбытовых надбавок'!$G$3024,4)</f>
        <v>122.41</v>
      </c>
      <c r="S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T791" s="118">
        <f>VLOOKUP($A791+ROUND((COLUMN()-2)/24,5),АТС!$A$41:$F$760,5)+VLOOKUP($A791+ROUND((COLUMN()-2)/24,5),'Расчет сбытовых надбавок'!$B$2281:'Расчет сбытовых надбавок'!$G$3024,4)</f>
        <v>184.99</v>
      </c>
      <c r="U791" s="118">
        <f>VLOOKUP($A791+ROUND((COLUMN()-2)/24,5),АТС!$A$41:$F$760,5)+VLOOKUP($A791+ROUND((COLUMN()-2)/24,5),'Расчет сбытовых надбавок'!$B$2281:'Расчет сбытовых надбавок'!$G$3024,4)</f>
        <v>93.7</v>
      </c>
      <c r="V791" s="118">
        <f>VLOOKUP($A791+ROUND((COLUMN()-2)/24,5),АТС!$A$41:$F$760,5)+VLOOKUP($A791+ROUND((COLUMN()-2)/24,5),'Расчет сбытовых надбавок'!$B$2281:'Расчет сбытовых надбавок'!$G$3024,4)</f>
        <v>247.73999999999998</v>
      </c>
      <c r="W791" s="118">
        <f>VLOOKUP($A791+ROUND((COLUMN()-2)/24,5),АТС!$A$41:$F$760,5)+VLOOKUP($A791+ROUND((COLUMN()-2)/24,5),'Расчет сбытовых надбавок'!$B$2281:'Расчет сбытовых надбавок'!$G$3024,4)</f>
        <v>309.88</v>
      </c>
      <c r="X791" s="118">
        <f>VLOOKUP($A791+ROUND((COLUMN()-2)/24,5),АТС!$A$41:$F$760,5)+VLOOKUP($A791+ROUND((COLUMN()-2)/24,5),'Расчет сбытовых надбавок'!$B$2281:'Расчет сбытовых надбавок'!$G$3024,4)</f>
        <v>207.02</v>
      </c>
      <c r="Y791" s="118">
        <f>VLOOKUP($A791+ROUND((COLUMN()-2)/24,5),АТС!$A$41:$F$760,5)+VLOOKUP($A791+ROUND((COLUMN()-2)/24,5),'Расчет сбытовых надбавок'!$B$2281:'Расчет сбытовых надбавок'!$G$3024,4)</f>
        <v>478.33</v>
      </c>
    </row>
    <row r="792" spans="1:25" x14ac:dyDescent="0.2">
      <c r="A792" s="94">
        <f t="shared" si="21"/>
        <v>41606</v>
      </c>
      <c r="B792" s="118">
        <f>VLOOKUP($A792+ROUND((COLUMN()-2)/24,5),АТС!$A$41:$F$760,5)+VLOOKUP($A792+ROUND((COLUMN()-2)/24,5),'Расчет сбытовых надбавок'!$B$2281:'Расчет сбытовых надбавок'!$G$3024,4)</f>
        <v>257.89999999999998</v>
      </c>
      <c r="C792" s="118">
        <f>VLOOKUP($A792+ROUND((COLUMN()-2)/24,5),АТС!$A$41:$F$760,5)+VLOOKUP($A792+ROUND((COLUMN()-2)/24,5),'Расчет сбытовых надбавок'!$B$2281:'Расчет сбытовых надбавок'!$G$3024,4)</f>
        <v>181.62</v>
      </c>
      <c r="D792" s="118">
        <f>VLOOKUP($A792+ROUND((COLUMN()-2)/24,5),АТС!$A$41:$F$760,5)+VLOOKUP($A792+ROUND((COLUMN()-2)/24,5),'Расчет сбытовых надбавок'!$B$2281:'Расчет сбытовых надбавок'!$G$3024,4)</f>
        <v>442.93</v>
      </c>
      <c r="E792" s="118">
        <f>VLOOKUP($A792+ROUND((COLUMN()-2)/24,5),АТС!$A$41:$F$760,5)+VLOOKUP($A792+ROUND((COLUMN()-2)/24,5),'Расчет сбытовых надбавок'!$B$2281:'Расчет сбытовых надбавок'!$G$3024,4)</f>
        <v>217.62</v>
      </c>
      <c r="F792" s="118">
        <f>VLOOKUP($A792+ROUND((COLUMN()-2)/24,5),АТС!$A$41:$F$760,5)+VLOOKUP($A792+ROUND((COLUMN()-2)/24,5),'Расчет сбытовых надбавок'!$B$2281:'Расчет сбытовых надбавок'!$G$3024,4)</f>
        <v>75.67</v>
      </c>
      <c r="G792" s="118">
        <f>VLOOKUP($A792+ROUND((COLUMN()-2)/24,5),АТС!$A$41:$F$760,5)+VLOOKUP($A792+ROUND((COLUMN()-2)/24,5),'Расчет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VLOOKUP($A792+ROUND((COLUMN()-2)/24,5),АТС!$A$41:$F$760,5)+VLOOKUP($A792+ROUND((COLUMN()-2)/24,5),'Расчет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VLOOKUP($A792+ROUND((COLUMN()-2)/24,5),АТС!$A$41:$F$760,5)+VLOOKUP($A792+ROUND((COLUMN()-2)/24,5),'Расчет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VLOOKUP($A792+ROUND((COLUMN()-2)/24,5),АТС!$A$41:$F$760,5)+VLOOKUP($A792+ROUND((COLUMN()-2)/24,5),'Расчет сбытовых надбавок'!$B$2281:'Расчет сбытовых надбавок'!$G$3024,4)</f>
        <v>35.979999999999997</v>
      </c>
      <c r="K792" s="118">
        <f>VLOOKUP($A792+ROUND((COLUMN()-2)/24,5),АТС!$A$41:$F$760,5)+VLOOKUP($A792+ROUND((COLUMN()-2)/24,5),'Расчет сбытовых надбавок'!$B$2281:'Расчет сбытовых надбавок'!$G$3024,4)</f>
        <v>164.58999999999997</v>
      </c>
      <c r="L792" s="118">
        <f>VLOOKUP($A792+ROUND((COLUMN()-2)/24,5),АТС!$A$41:$F$760,5)+VLOOKUP($A792+ROUND((COLUMN()-2)/24,5),'Расчет сбытовых надбавок'!$B$2281:'Расчет сбытовых надбавок'!$G$3024,4)</f>
        <v>332.88</v>
      </c>
      <c r="M792" s="118">
        <f>VLOOKUP($A792+ROUND((COLUMN()-2)/24,5),АТС!$A$41:$F$760,5)+VLOOKUP($A792+ROUND((COLUMN()-2)/24,5),'Расчет сбытовых надбавок'!$B$2281:'Расчет сбытовых надбавок'!$G$3024,4)</f>
        <v>274.27</v>
      </c>
      <c r="N792" s="118">
        <f>VLOOKUP($A792+ROUND((COLUMN()-2)/24,5),АТС!$A$41:$F$760,5)+VLOOKUP($A792+ROUND((COLUMN()-2)/24,5),'Расчет сбытовых надбавок'!$B$2281:'Расчет сбытовых надбавок'!$G$3024,4)</f>
        <v>56.64</v>
      </c>
      <c r="O792" s="118">
        <f>VLOOKUP($A792+ROUND((COLUMN()-2)/24,5),АТС!$A$41:$F$760,5)+VLOOKUP($A792+ROUND((COLUMN()-2)/24,5),'Расчет сбытовых надбавок'!$B$2281:'Расчет сбытовых надбавок'!$G$3024,4)</f>
        <v>56.67</v>
      </c>
      <c r="P792" s="118">
        <f>VLOOKUP($A792+ROUND((COLUMN()-2)/24,5),АТС!$A$41:$F$760,5)+VLOOKUP($A792+ROUND((COLUMN()-2)/24,5),'Расчет сбытовых надбавок'!$B$2281:'Расчет сбытовых надбавок'!$G$3024,4)</f>
        <v>265.32</v>
      </c>
      <c r="Q792" s="118">
        <f>VLOOKUP($A792+ROUND((COLUMN()-2)/24,5),АТС!$A$41:$F$760,5)+VLOOKUP($A792+ROUND((COLUMN()-2)/24,5),'Расчет сбытовых надбавок'!$B$2281:'Расчет сбытовых надбавок'!$G$3024,4)</f>
        <v>147.44</v>
      </c>
      <c r="R792" s="118">
        <f>VLOOKUP($A792+ROUND((COLUMN()-2)/24,5),АТС!$A$41:$F$760,5)+VLOOKUP($A792+ROUND((COLUMN()-2)/24,5),'Расчет сбытовых надбавок'!$B$2281:'Расчет сбытовых надбавок'!$G$3024,4)</f>
        <v>133.01</v>
      </c>
      <c r="S792" s="118">
        <f>VLOOKUP($A792+ROUND((COLUMN()-2)/24,5),АТС!$A$41:$F$760,5)+VLOOKUP($A792+ROUND((COLUMN()-2)/24,5),'Расчет сбытовых надбавок'!$B$2281:'Расчет сбытовых надбавок'!$G$3024,4)</f>
        <v>0.85000000000000009</v>
      </c>
      <c r="T792" s="118">
        <f>VLOOKUP($A792+ROUND((COLUMN()-2)/24,5),АТС!$A$41:$F$760,5)+VLOOKUP($A792+ROUND((COLUMN()-2)/24,5),'Расчет сбытовых надбавок'!$B$2281:'Расчет сбытовых надбавок'!$G$3024,4)</f>
        <v>192.87</v>
      </c>
      <c r="U792" s="118">
        <f>VLOOKUP($A792+ROUND((COLUMN()-2)/24,5),АТС!$A$41:$F$760,5)+VLOOKUP($A792+ROUND((COLUMN()-2)/24,5),'Расчет сбытовых надбавок'!$B$2281:'Расчет сбытовых надбавок'!$G$3024,4)</f>
        <v>339.16</v>
      </c>
      <c r="V792" s="118">
        <f>VLOOKUP($A792+ROUND((COLUMN()-2)/24,5),АТС!$A$41:$F$760,5)+VLOOKUP($A792+ROUND((COLUMN()-2)/24,5),'Расчет сбытовых надбавок'!$B$2281:'Расчет сбытовых надбавок'!$G$3024,4)</f>
        <v>451.8</v>
      </c>
      <c r="W792" s="118">
        <f>VLOOKUP($A792+ROUND((COLUMN()-2)/24,5),АТС!$A$41:$F$760,5)+VLOOKUP($A792+ROUND((COLUMN()-2)/24,5),'Расчет сбытовых надбавок'!$B$2281:'Расчет сбытовых надбавок'!$G$3024,4)</f>
        <v>340.62</v>
      </c>
      <c r="X792" s="118">
        <f>VLOOKUP($A792+ROUND((COLUMN()-2)/24,5),АТС!$A$41:$F$760,5)+VLOOKUP($A792+ROUND((COLUMN()-2)/24,5),'Расчет сбытовых надбавок'!$B$2281:'Расчет сбытовых надбавок'!$G$3024,4)</f>
        <v>456.5</v>
      </c>
      <c r="Y792" s="118">
        <f>VLOOKUP($A792+ROUND((COLUMN()-2)/24,5),АТС!$A$41:$F$760,5)+VLOOKUP($A792+ROUND((COLUMN()-2)/24,5),'Расчет сбытовых надбавок'!$B$2281:'Расчет сбытовых надбавок'!$G$3024,4)</f>
        <v>684.57</v>
      </c>
    </row>
    <row r="793" spans="1:25" x14ac:dyDescent="0.2">
      <c r="A793" s="94">
        <f t="shared" si="21"/>
        <v>41607</v>
      </c>
      <c r="B793" s="118">
        <f>VLOOKUP($A793+ROUND((COLUMN()-2)/24,5),АТС!$A$41:$F$760,5)+VLOOKUP($A793+ROUND((COLUMN()-2)/24,5),'Расчет сбытовых надбавок'!$B$2281:'Расчет сбытовых надбавок'!$G$3024,4)</f>
        <v>222.08</v>
      </c>
      <c r="C793" s="118">
        <f>VLOOKUP($A793+ROUND((COLUMN()-2)/24,5),АТС!$A$41:$F$760,5)+VLOOKUP($A793+ROUND((COLUMN()-2)/24,5),'Расчет сбытовых надбавок'!$B$2281:'Расчет сбытовых надбавок'!$G$3024,4)</f>
        <v>90.949999999999989</v>
      </c>
      <c r="D793" s="118">
        <f>VLOOKUP($A793+ROUND((COLUMN()-2)/24,5),АТС!$A$41:$F$760,5)+VLOOKUP($A793+ROUND((COLUMN()-2)/24,5),'Расчет сбытовых надбавок'!$B$2281:'Расчет сбытовых надбавок'!$G$3024,4)</f>
        <v>97.26</v>
      </c>
      <c r="E793" s="118">
        <f>VLOOKUP($A793+ROUND((COLUMN()-2)/24,5),АТС!$A$41:$F$760,5)+VLOOKUP($A793+ROUND((COLUMN()-2)/24,5),'Расчет сбытовых надбавок'!$B$2281:'Расчет сбытовых надбавок'!$G$3024,4)</f>
        <v>106.99000000000001</v>
      </c>
      <c r="F793" s="118">
        <f>VLOOKUP($A793+ROUND((COLUMN()-2)/24,5),АТС!$A$41:$F$760,5)+VLOOKUP($A793+ROUND((COLUMN()-2)/24,5),'Расчет сбытовых надбавок'!$B$2281:'Расчет сбытовых надбавок'!$G$3024,4)</f>
        <v>214.76000000000002</v>
      </c>
      <c r="G793" s="118">
        <f>VLOOKUP($A793+ROUND((COLUMN()-2)/24,5),АТС!$A$41:$F$760,5)+VLOOKUP($A793+ROUND((COLUMN()-2)/24,5),'Расчет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VLOOKUP($A793+ROUND((COLUMN()-2)/24,5),АТС!$A$41:$F$760,5)+VLOOKUP($A793+ROUND((COLUMN()-2)/24,5),'Расчет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VLOOKUP($A793+ROUND((COLUMN()-2)/24,5),АТС!$A$41:$F$760,5)+VLOOKUP($A793+ROUND((COLUMN()-2)/24,5),'Расчет сбытовых надбавок'!$B$2281:'Расчет сбытовых надбавок'!$G$3024,4)</f>
        <v>262.13</v>
      </c>
      <c r="J793" s="118">
        <f>VLOOKUP($A793+ROUND((COLUMN()-2)/24,5),АТС!$A$41:$F$760,5)+VLOOKUP($A793+ROUND((COLUMN()-2)/24,5),'Расчет сбытовых надбавок'!$B$2281:'Расчет сбытовых надбавок'!$G$3024,4)</f>
        <v>11.49</v>
      </c>
      <c r="K793" s="118">
        <f>VLOOKUP($A793+ROUND((COLUMN()-2)/24,5),АТС!$A$41:$F$760,5)+VLOOKUP($A793+ROUND((COLUMN()-2)/24,5),'Расчет сбытовых надбавок'!$B$2281:'Расчет сбытовых надбавок'!$G$3024,4)</f>
        <v>55.949999999999996</v>
      </c>
      <c r="L793" s="118">
        <f>VLOOKUP($A793+ROUND((COLUMN()-2)/24,5),АТС!$A$41:$F$760,5)+VLOOKUP($A793+ROUND((COLUMN()-2)/24,5),'Расчет сбытовых надбавок'!$B$2281:'Расчет сбытовых надбавок'!$G$3024,4)</f>
        <v>220.59</v>
      </c>
      <c r="M793" s="118">
        <f>VLOOKUP($A793+ROUND((COLUMN()-2)/24,5),АТС!$A$41:$F$760,5)+VLOOKUP($A793+ROUND((COLUMN()-2)/24,5),'Расчет сбытовых надбавок'!$B$2281:'Расчет сбытовых надбавок'!$G$3024,4)</f>
        <v>222.86</v>
      </c>
      <c r="N793" s="118">
        <f>VLOOKUP($A793+ROUND((COLUMN()-2)/24,5),АТС!$A$41:$F$760,5)+VLOOKUP($A793+ROUND((COLUMN()-2)/24,5),'Расчет сбытовых надбавок'!$B$2281:'Расчет сбытовых надбавок'!$G$3024,4)</f>
        <v>186.04000000000002</v>
      </c>
      <c r="O793" s="118">
        <f>VLOOKUP($A793+ROUND((COLUMN()-2)/24,5),АТС!$A$41:$F$760,5)+VLOOKUP($A793+ROUND((COLUMN()-2)/24,5),'Расчет сбытовых надбавок'!$B$2281:'Расчет сбытовых надбавок'!$G$3024,4)</f>
        <v>185.63</v>
      </c>
      <c r="P793" s="118">
        <f>VLOOKUP($A793+ROUND((COLUMN()-2)/24,5),АТС!$A$41:$F$760,5)+VLOOKUP($A793+ROUND((COLUMN()-2)/24,5),'Расчет сбытовых надбавок'!$B$2281:'Расчет сбытовых надбавок'!$G$3024,4)</f>
        <v>233.79999999999998</v>
      </c>
      <c r="Q793" s="118">
        <f>VLOOKUP($A793+ROUND((COLUMN()-2)/24,5),АТС!$A$41:$F$760,5)+VLOOKUP($A793+ROUND((COLUMN()-2)/24,5),'Расчет сбытовых надбавок'!$B$2281:'Расчет сбытовых надбавок'!$G$3024,4)</f>
        <v>109.7</v>
      </c>
      <c r="R793" s="118">
        <f>VLOOKUP($A793+ROUND((COLUMN()-2)/24,5),АТС!$A$41:$F$760,5)+VLOOKUP($A793+ROUND((COLUMN()-2)/24,5),'Расчет сбытовых надбавок'!$B$2281:'Расчет сбытовых надбавок'!$G$3024,4)</f>
        <v>354.68</v>
      </c>
      <c r="S793" s="118">
        <f>VLOOKUP($A793+ROUND((COLUMN()-2)/24,5),АТС!$A$41:$F$760,5)+VLOOKUP($A793+ROUND((COLUMN()-2)/24,5),'Расчет сбытовых надбавок'!$B$2281:'Расчет сбытовых надбавок'!$G$3024,4)</f>
        <v>0</v>
      </c>
      <c r="T793" s="118">
        <f>VLOOKUP($A793+ROUND((COLUMN()-2)/24,5),АТС!$A$41:$F$760,5)+VLOOKUP($A793+ROUND((COLUMN()-2)/24,5),'Расчет сбытовых надбавок'!$B$2281:'Расчет сбытовых надбавок'!$G$3024,4)</f>
        <v>271.38</v>
      </c>
      <c r="U793" s="118">
        <f>VLOOKUP($A793+ROUND((COLUMN()-2)/24,5),АТС!$A$41:$F$760,5)+VLOOKUP($A793+ROUND((COLUMN()-2)/24,5),'Расчет сбытовых надбавок'!$B$2281:'Расчет сбытовых надбавок'!$G$3024,4)</f>
        <v>193.9</v>
      </c>
      <c r="V793" s="118">
        <f>VLOOKUP($A793+ROUND((COLUMN()-2)/24,5),АТС!$A$41:$F$760,5)+VLOOKUP($A793+ROUND((COLUMN()-2)/24,5),'Расчет сбытовых надбавок'!$B$2281:'Расчет сбытовых надбавок'!$G$3024,4)</f>
        <v>168.08999999999997</v>
      </c>
      <c r="W793" s="118">
        <f>VLOOKUP($A793+ROUND((COLUMN()-2)/24,5),АТС!$A$41:$F$760,5)+VLOOKUP($A793+ROUND((COLUMN()-2)/24,5),'Расчет сбытовых надбавок'!$B$2281:'Расчет сбытовых надбавок'!$G$3024,4)</f>
        <v>133.08000000000001</v>
      </c>
      <c r="X793" s="118">
        <f>VLOOKUP($A793+ROUND((COLUMN()-2)/24,5),АТС!$A$41:$F$760,5)+VLOOKUP($A793+ROUND((COLUMN()-2)/24,5),'Расчет сбытовых надбавок'!$B$2281:'Расчет сбытовых надбавок'!$G$3024,4)</f>
        <v>128.77000000000001</v>
      </c>
      <c r="Y793" s="118">
        <f>VLOOKUP($A793+ROUND((COLUMN()-2)/24,5),АТС!$A$41:$F$760,5)+VLOOKUP($A793+ROUND((COLUMN()-2)/24,5),'Расчет сбытовых надбавок'!$B$2281:'Расчет сбытовых надбавок'!$G$3024,4)</f>
        <v>719.95</v>
      </c>
    </row>
    <row r="794" spans="1:25" x14ac:dyDescent="0.2">
      <c r="A794" s="94">
        <f t="shared" si="21"/>
        <v>41608</v>
      </c>
      <c r="B794" s="118">
        <f>VLOOKUP($A794+ROUND((COLUMN()-2)/24,5),АТС!$A$41:$F$760,5)+VLOOKUP($A794+ROUND((COLUMN()-2)/24,5),'Расчет сбытовых надбавок'!$B$2281:'Расчет сбытовых надбавок'!$G$3024,4)</f>
        <v>700.62</v>
      </c>
      <c r="C794" s="118">
        <f>VLOOKUP($A794+ROUND((COLUMN()-2)/24,5),АТС!$A$41:$F$760,5)+VLOOKUP($A794+ROUND((COLUMN()-2)/24,5),'Расчет сбытовых надбавок'!$B$2281:'Расчет сбытовых надбавок'!$G$3024,4)</f>
        <v>463.17999999999995</v>
      </c>
      <c r="D794" s="118">
        <f>VLOOKUP($A794+ROUND((COLUMN()-2)/24,5),АТС!$A$41:$F$760,5)+VLOOKUP($A794+ROUND((COLUMN()-2)/24,5),'Расчет сбытовых надбавок'!$B$2281:'Расчет сбытовых надбавок'!$G$3024,4)</f>
        <v>69.44</v>
      </c>
      <c r="E794" s="118">
        <f>VLOOKUP($A794+ROUND((COLUMN()-2)/24,5),АТС!$A$41:$F$760,5)+VLOOKUP($A794+ROUND((COLUMN()-2)/24,5),'Расчет сбытовых надбавок'!$B$2281:'Расчет сбытовых надбавок'!$G$3024,4)</f>
        <v>38.1</v>
      </c>
      <c r="F794" s="118">
        <f>VLOOKUP($A794+ROUND((COLUMN()-2)/24,5),АТС!$A$41:$F$760,5)+VLOOKUP($A794+ROUND((COLUMN()-2)/24,5),'Расчет сбытовых надбавок'!$B$2281:'Расчет сбытовых надбавок'!$G$3024,4)</f>
        <v>32.46</v>
      </c>
      <c r="G794" s="118">
        <f>VLOOKUP($A794+ROUND((COLUMN()-2)/24,5),АТС!$A$41:$F$760,5)+VLOOKUP($A794+ROUND((COLUMN()-2)/24,5),'Расчет сбытовых надбавок'!$B$2281:'Расчет сбытовых надбавок'!$G$3024,4)</f>
        <v>160.93</v>
      </c>
      <c r="H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I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J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K794" s="118">
        <f>VLOOKUP($A794+ROUND((COLUMN()-2)/24,5),АТС!$A$41:$F$760,5)+VLOOKUP($A794+ROUND((COLUMN()-2)/24,5),'Расчет сбытовых надбавок'!$B$2281:'Расчет сбытовых надбавок'!$G$3024,4)</f>
        <v>29.419999999999998</v>
      </c>
      <c r="L794" s="118">
        <f>VLOOKUP($A794+ROUND((COLUMN()-2)/24,5),АТС!$A$41:$F$760,5)+VLOOKUP($A794+ROUND((COLUMN()-2)/24,5),'Расчет сбытовых надбавок'!$B$2281:'Расчет сбытовых надбавок'!$G$3024,4)</f>
        <v>278.02</v>
      </c>
      <c r="M794" s="118">
        <f>VLOOKUP($A794+ROUND((COLUMN()-2)/24,5),АТС!$A$41:$F$760,5)+VLOOKUP($A794+ROUND((COLUMN()-2)/24,5),'Расчет сбытовых надбавок'!$B$2281:'Расчет сбытовых надбавок'!$G$3024,4)</f>
        <v>554.6</v>
      </c>
      <c r="N794" s="118">
        <f>VLOOKUP($A794+ROUND((COLUMN()-2)/24,5),АТС!$A$41:$F$760,5)+VLOOKUP($A794+ROUND((COLUMN()-2)/24,5),'Расчет сбытовых надбавок'!$B$2281:'Расчет сбытовых надбавок'!$G$3024,4)</f>
        <v>245.82999999999998</v>
      </c>
      <c r="O794" s="118">
        <f>VLOOKUP($A794+ROUND((COLUMN()-2)/24,5),АТС!$A$41:$F$760,5)+VLOOKUP($A794+ROUND((COLUMN()-2)/24,5),'Расчет сбытовых надбавок'!$B$2281:'Расчет сбытовых надбавок'!$G$3024,4)</f>
        <v>258.15999999999997</v>
      </c>
      <c r="P794" s="118">
        <f>VLOOKUP($A794+ROUND((COLUMN()-2)/24,5),АТС!$A$41:$F$760,5)+VLOOKUP($A794+ROUND((COLUMN()-2)/24,5),'Расчет сбытовых надбавок'!$B$2281:'Расчет сбытовых надбавок'!$G$3024,4)</f>
        <v>0.47</v>
      </c>
      <c r="Q794" s="118">
        <f>VLOOKUP($A794+ROUND((COLUMN()-2)/24,5),АТС!$A$41:$F$760,5)+VLOOKUP($A794+ROUND((COLUMN()-2)/24,5),'Расчет сбытовых надбавок'!$B$2281:'Расчет сбытовых надбавок'!$G$3024,4)</f>
        <v>0.70000000000000007</v>
      </c>
      <c r="R794" s="118">
        <f>VLOOKUP($A794+ROUND((COLUMN()-2)/24,5),АТС!$A$41:$F$760,5)+VLOOKUP($A794+ROUND((COLUMN()-2)/24,5),'Расчет сбытовых надбавок'!$B$2281:'Расчет сбытовых надбавок'!$G$3024,4)</f>
        <v>3.54</v>
      </c>
      <c r="S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T794" s="118">
        <f>VLOOKUP($A794+ROUND((COLUMN()-2)/24,5),АТС!$A$41:$F$760,5)+VLOOKUP($A794+ROUND((COLUMN()-2)/24,5),'Расчет сбытовых надбавок'!$B$2281:'Расчет сбытовых надбавок'!$G$3024,4)</f>
        <v>10.6</v>
      </c>
      <c r="U794" s="118">
        <f>VLOOKUP($A794+ROUND((COLUMN()-2)/24,5),АТС!$A$41:$F$760,5)+VLOOKUP($A794+ROUND((COLUMN()-2)/24,5),'Расчет сбытовых надбавок'!$B$2281:'Расчет сбытовых надбавок'!$G$3024,4)</f>
        <v>348.04</v>
      </c>
      <c r="V794" s="118">
        <f>VLOOKUP($A794+ROUND((COLUMN()-2)/24,5),АТС!$A$41:$F$760,5)+VLOOKUP($A794+ROUND((COLUMN()-2)/24,5),'Расчет сбытовых надбавок'!$B$2281:'Расчет сбытовых надбавок'!$G$3024,4)</f>
        <v>361.86</v>
      </c>
      <c r="W794" s="118">
        <f>VLOOKUP($A794+ROUND((COLUMN()-2)/24,5),АТС!$A$41:$F$760,5)+VLOOKUP($A794+ROUND((COLUMN()-2)/24,5),'Расчет сбытовых надбавок'!$B$2281:'Расчет сбытовых надбавок'!$G$3024,4)</f>
        <v>101.32</v>
      </c>
      <c r="X794" s="118">
        <f>VLOOKUP($A794+ROUND((COLUMN()-2)/24,5),АТС!$A$41:$F$760,5)+VLOOKUP($A794+ROUND((COLUMN()-2)/24,5),'Расчет сбытовых надбавок'!$B$2281:'Расчет сбытовых надбавок'!$G$3024,4)</f>
        <v>110.44999999999999</v>
      </c>
      <c r="Y794" s="118">
        <f>VLOOKUP($A794+ROUND((COLUMN()-2)/24,5),АТС!$A$41:$F$760,5)+VLOOKUP($A794+ROUND((COLUMN()-2)/24,5),'Расчет сбытовых надбавок'!$B$2281:'Расчет сбытовых надбавок'!$G$3024,4)</f>
        <v>172.32</v>
      </c>
    </row>
    <row r="795" spans="1:25" ht="12.75" customHeight="1" x14ac:dyDescent="0.25">
      <c r="A795" s="108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7"/>
    </row>
    <row r="796" spans="1:25" x14ac:dyDescent="0.25">
      <c r="A796" s="102" t="s">
        <v>161</v>
      </c>
      <c r="B796" s="93"/>
      <c r="C796" s="93"/>
      <c r="D796" s="93"/>
    </row>
    <row r="797" spans="1:25" ht="12.75" customHeight="1" x14ac:dyDescent="0.2">
      <c r="A797" s="165" t="s">
        <v>50</v>
      </c>
      <c r="B797" s="168" t="s">
        <v>164</v>
      </c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70"/>
    </row>
    <row r="798" spans="1:25" ht="12.75" customHeight="1" x14ac:dyDescent="0.2">
      <c r="A798" s="166"/>
      <c r="B798" s="171"/>
      <c r="C798" s="172"/>
      <c r="D798" s="172"/>
      <c r="E798" s="172"/>
      <c r="F798" s="172"/>
      <c r="G798" s="172"/>
      <c r="H798" s="172"/>
      <c r="I798" s="172"/>
      <c r="J798" s="172"/>
      <c r="K798" s="17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3"/>
    </row>
    <row r="799" spans="1:25" s="135" customFormat="1" ht="12.75" customHeight="1" x14ac:dyDescent="0.2">
      <c r="A799" s="166"/>
      <c r="B799" s="206" t="s">
        <v>132</v>
      </c>
      <c r="C799" s="202" t="s">
        <v>133</v>
      </c>
      <c r="D799" s="202" t="s">
        <v>134</v>
      </c>
      <c r="E799" s="202" t="s">
        <v>135</v>
      </c>
      <c r="F799" s="202" t="s">
        <v>136</v>
      </c>
      <c r="G799" s="202" t="s">
        <v>137</v>
      </c>
      <c r="H799" s="202" t="s">
        <v>138</v>
      </c>
      <c r="I799" s="202" t="s">
        <v>139</v>
      </c>
      <c r="J799" s="202" t="s">
        <v>140</v>
      </c>
      <c r="K799" s="202" t="s">
        <v>141</v>
      </c>
      <c r="L799" s="202" t="s">
        <v>142</v>
      </c>
      <c r="M799" s="202" t="s">
        <v>143</v>
      </c>
      <c r="N799" s="204" t="s">
        <v>144</v>
      </c>
      <c r="O799" s="202" t="s">
        <v>145</v>
      </c>
      <c r="P799" s="202" t="s">
        <v>146</v>
      </c>
      <c r="Q799" s="202" t="s">
        <v>147</v>
      </c>
      <c r="R799" s="202" t="s">
        <v>148</v>
      </c>
      <c r="S799" s="202" t="s">
        <v>149</v>
      </c>
      <c r="T799" s="202" t="s">
        <v>150</v>
      </c>
      <c r="U799" s="202" t="s">
        <v>151</v>
      </c>
      <c r="V799" s="202" t="s">
        <v>152</v>
      </c>
      <c r="W799" s="202" t="s">
        <v>153</v>
      </c>
      <c r="X799" s="202" t="s">
        <v>154</v>
      </c>
      <c r="Y799" s="202" t="s">
        <v>155</v>
      </c>
    </row>
    <row r="800" spans="1:25" s="135" customFormat="1" ht="11.25" customHeight="1" x14ac:dyDescent="0.2">
      <c r="A800" s="167"/>
      <c r="B800" s="207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03"/>
      <c r="N800" s="205"/>
      <c r="O800" s="203"/>
      <c r="P800" s="203"/>
      <c r="Q800" s="203"/>
      <c r="R800" s="203"/>
      <c r="S800" s="203"/>
      <c r="T800" s="203"/>
      <c r="U800" s="203"/>
      <c r="V800" s="203"/>
      <c r="W800" s="203"/>
      <c r="X800" s="203"/>
      <c r="Y800" s="203"/>
    </row>
    <row r="801" spans="1:27" ht="15.75" customHeight="1" x14ac:dyDescent="0.2">
      <c r="A801" s="94">
        <f>A765</f>
        <v>41579</v>
      </c>
      <c r="B801" s="118">
        <f>VLOOKUP($A801+ROUND((COLUMN()-2)/24,5),АТС!$A$41:$F$760,5)+VLOOKUP($A801+ROUND((COLUMN()-2)/24,5),'Расчет сбытовых надбавок'!$B$2281:'Расчет сбытовых надбавок'!$G$3024,5)</f>
        <v>184.01</v>
      </c>
      <c r="C801" s="118">
        <f>VLOOKUP($A801+ROUND((COLUMN()-2)/24,5),АТС!$A$41:$F$760,5)+VLOOKUP($A801+ROUND((COLUMN()-2)/24,5),'Расчет сбытовых надбавок'!$B$2281:'Расчет сбытовых надбавок'!$G$3024,5)</f>
        <v>409.09</v>
      </c>
      <c r="D801" s="118">
        <f>VLOOKUP($A801+ROUND((COLUMN()-2)/24,5),АТС!$A$41:$F$760,5)+VLOOKUP($A801+ROUND((COLUMN()-2)/24,5),'Расчет сбытовых надбавок'!$B$2281:'Расчет сбытовых надбавок'!$G$3024,5)</f>
        <v>293.17</v>
      </c>
      <c r="E801" s="118">
        <f>VLOOKUP($A801+ROUND((COLUMN()-2)/24,5),АТС!$A$41:$F$760,5)+VLOOKUP($A801+ROUND((COLUMN()-2)/24,5),'Расчет сбытовых надбавок'!$B$2281:'Расчет сбытовых надбавок'!$G$3024,5)</f>
        <v>91.73</v>
      </c>
      <c r="F801" s="118">
        <f>VLOOKUP($A801+ROUND((COLUMN()-2)/24,5),АТС!$A$41:$F$760,5)+VLOOKUP($A801+ROUND((COLUMN()-2)/24,5),'Расчет сбытовых надбавок'!$B$2281:'Расчет сбытовых надбавок'!$G$3024,5)</f>
        <v>7.2200000000000006</v>
      </c>
      <c r="G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H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I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J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K801" s="118">
        <f>VLOOKUP($A801+ROUND((COLUMN()-2)/24,5),АТС!$A$41:$F$760,5)+VLOOKUP($A801+ROUND((COLUMN()-2)/24,5),'Расчет сбытовых надбавок'!$B$2281:'Расчет сбытовых надбавок'!$G$3024,5)</f>
        <v>18.260000000000002</v>
      </c>
      <c r="L801" s="118">
        <f>VLOOKUP($A801+ROUND((COLUMN()-2)/24,5),АТС!$A$41:$F$760,5)+VLOOKUP($A801+ROUND((COLUMN()-2)/24,5),'Расчет сбытовых надбавок'!$B$2281:'Расчет сбытовых надбавок'!$G$3024,5)</f>
        <v>92.57</v>
      </c>
      <c r="M801" s="118">
        <f>VLOOKUP($A801+ROUND((COLUMN()-2)/24,5),АТС!$A$41:$F$760,5)+VLOOKUP($A801+ROUND((COLUMN()-2)/24,5),'Расчет сбытовых надбавок'!$B$2281:'Расчет сбытовых надбавок'!$G$3024,5)</f>
        <v>138.85</v>
      </c>
      <c r="N801" s="118">
        <f>VLOOKUP($A801+ROUND((COLUMN()-2)/24,5),АТС!$A$41:$F$760,5)+VLOOKUP($A801+ROUND((COLUMN()-2)/24,5),'Расчет сбытовых надбавок'!$B$2281:'Расчет сбытовых надбавок'!$G$3024,5)</f>
        <v>104.09</v>
      </c>
      <c r="O801" s="118">
        <f>VLOOKUP($A801+ROUND((COLUMN()-2)/24,5),АТС!$A$41:$F$760,5)+VLOOKUP($A801+ROUND((COLUMN()-2)/24,5),'Расчет сбытовых надбавок'!$B$2281:'Расчет сбытовых надбавок'!$G$3024,5)</f>
        <v>99.44</v>
      </c>
      <c r="P801" s="118">
        <f>VLOOKUP($A801+ROUND((COLUMN()-2)/24,5),АТС!$A$41:$F$760,5)+VLOOKUP($A801+ROUND((COLUMN()-2)/24,5),'Расчет сбытовых надбавок'!$B$2281:'Расчет сбытовых надбавок'!$G$3024,5)</f>
        <v>162.06</v>
      </c>
      <c r="Q801" s="118">
        <f>VLOOKUP($A801+ROUND((COLUMN()-2)/24,5),АТС!$A$41:$F$760,5)+VLOOKUP($A801+ROUND((COLUMN()-2)/24,5),'Расчет сбытовых надбавок'!$B$2281:'Расчет сбытовых надбавок'!$G$3024,5)</f>
        <v>192.02</v>
      </c>
      <c r="R801" s="118">
        <f>VLOOKUP($A801+ROUND((COLUMN()-2)/24,5),АТС!$A$41:$F$760,5)+VLOOKUP($A801+ROUND((COLUMN()-2)/24,5),'Расчет сбытовых надбавок'!$B$2281:'Расчет сбытовых надбавок'!$G$3024,5)</f>
        <v>184.15</v>
      </c>
      <c r="S801" s="118">
        <f>VLOOKUP($A801+ROUND((COLUMN()-2)/24,5),АТС!$A$41:$F$760,5)+VLOOKUP($A801+ROUND((COLUMN()-2)/24,5),'Расчет сбытовых надбавок'!$B$2281:'Расчет сбытовых надбавок'!$G$3024,5)</f>
        <v>85.3</v>
      </c>
      <c r="T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U801" s="118">
        <f>VLOOKUP($A801+ROUND((COLUMN()-2)/24,5),АТС!$A$41:$F$760,5)+VLOOKUP($A801+ROUND((COLUMN()-2)/24,5),'Расчет сбытовых надбавок'!$B$2281:'Расчет сбытовых надбавок'!$G$3024,5)</f>
        <v>40.71</v>
      </c>
      <c r="V801" s="118">
        <f>VLOOKUP($A801+ROUND((COLUMN()-2)/24,5),АТС!$A$41:$F$760,5)+VLOOKUP($A801+ROUND((COLUMN()-2)/24,5),'Расчет сбытовых надбавок'!$B$2281:'Расчет сбытовых надбавок'!$G$3024,5)</f>
        <v>75.19</v>
      </c>
      <c r="W801" s="118">
        <f>VLOOKUP($A801+ROUND((COLUMN()-2)/24,5),АТС!$A$41:$F$760,5)+VLOOKUP($A801+ROUND((COLUMN()-2)/24,5),'Расчет сбытовых надбавок'!$B$2281:'Расчет сбытовых надбавок'!$G$3024,5)</f>
        <v>201.71</v>
      </c>
      <c r="X801" s="118">
        <f>VLOOKUP($A801+ROUND((COLUMN()-2)/24,5),АТС!$A$41:$F$760,5)+VLOOKUP($A801+ROUND((COLUMN()-2)/24,5),'Расчет сбытовых надбавок'!$B$2281:'Расчет сбытовых надбавок'!$G$3024,5)</f>
        <v>159.52000000000001</v>
      </c>
      <c r="Y801" s="118">
        <f>VLOOKUP($A801+ROUND((COLUMN()-2)/24,5),АТС!$A$41:$F$760,5)+VLOOKUP($A801+ROUND((COLUMN()-2)/24,5),'Расчет сбытовых надбавок'!$B$2281:'Расчет сбытовых надбавок'!$G$3024,5)</f>
        <v>167.34</v>
      </c>
      <c r="AA801" s="95"/>
    </row>
    <row r="802" spans="1:27" x14ac:dyDescent="0.2">
      <c r="A802" s="94">
        <f>A801+1</f>
        <v>41580</v>
      </c>
      <c r="B802" s="118">
        <f>VLOOKUP($A802+ROUND((COLUMN()-2)/24,5),АТС!$A$41:$F$760,5)+VLOOKUP($A802+ROUND((COLUMN()-2)/24,5),'Расчет сбытовых надбавок'!$B$2281:'Расчет сбытовых надбавок'!$G$3024,5)</f>
        <v>126.91999999999999</v>
      </c>
      <c r="C802" s="118">
        <f>VLOOKUP($A802+ROUND((COLUMN()-2)/24,5),АТС!$A$41:$F$760,5)+VLOOKUP($A802+ROUND((COLUMN()-2)/24,5),'Расчет сбытовых надбавок'!$B$2281:'Расчет сбытовых надбавок'!$G$3024,5)</f>
        <v>121.09</v>
      </c>
      <c r="D802" s="118">
        <f>VLOOKUP($A802+ROUND((COLUMN()-2)/24,5),АТС!$A$41:$F$760,5)+VLOOKUP($A802+ROUND((COLUMN()-2)/24,5),'Расчет сбытовых надбавок'!$B$2281:'Расчет сбытовых надбавок'!$G$3024,5)</f>
        <v>95.91</v>
      </c>
      <c r="E802" s="118">
        <f>VLOOKUP($A802+ROUND((COLUMN()-2)/24,5),АТС!$A$41:$F$760,5)+VLOOKUP($A802+ROUND((COLUMN()-2)/24,5),'Расчет сбытовых надбавок'!$B$2281:'Расчет сбытовых надбавок'!$G$3024,5)</f>
        <v>196.37</v>
      </c>
      <c r="F802" s="118">
        <f>VLOOKUP($A802+ROUND((COLUMN()-2)/24,5),АТС!$A$41:$F$760,5)+VLOOKUP($A802+ROUND((COLUMN()-2)/24,5),'Расчет сбытовых надбавок'!$B$2281:'Расчет сбытовых надбавок'!$G$3024,5)</f>
        <v>52.31</v>
      </c>
      <c r="G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H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I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J802" s="118">
        <f>VLOOKUP($A802+ROUND((COLUMN()-2)/24,5),АТС!$A$41:$F$760,5)+VLOOKUP($A802+ROUND((COLUMN()-2)/24,5),'Расчет сбытовых надбавок'!$B$2281:'Расчет сбытовых надбавок'!$G$3024,5)</f>
        <v>9.0300000000000011</v>
      </c>
      <c r="K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L802" s="118">
        <f>VLOOKUP($A802+ROUND((COLUMN()-2)/24,5),АТС!$A$41:$F$760,5)+VLOOKUP($A802+ROUND((COLUMN()-2)/24,5),'Расчет сбытовых надбавок'!$B$2281:'Расчет сбытовых надбавок'!$G$3024,5)</f>
        <v>86.24</v>
      </c>
      <c r="M802" s="118">
        <f>VLOOKUP($A802+ROUND((COLUMN()-2)/24,5),АТС!$A$41:$F$760,5)+VLOOKUP($A802+ROUND((COLUMN()-2)/24,5),'Расчет сбытовых надбавок'!$B$2281:'Расчет сбытовых надбавок'!$G$3024,5)</f>
        <v>97.08</v>
      </c>
      <c r="N802" s="118">
        <f>VLOOKUP($A802+ROUND((COLUMN()-2)/24,5),АТС!$A$41:$F$760,5)+VLOOKUP($A802+ROUND((COLUMN()-2)/24,5),'Расчет сбытовых надбавок'!$B$2281:'Расчет сбытовых надбавок'!$G$3024,5)</f>
        <v>134.59</v>
      </c>
      <c r="O802" s="118">
        <f>VLOOKUP($A802+ROUND((COLUMN()-2)/24,5),АТС!$A$41:$F$760,5)+VLOOKUP($A802+ROUND((COLUMN()-2)/24,5),'Расчет сбытовых надбавок'!$B$2281:'Расчет сбытовых надбавок'!$G$3024,5)</f>
        <v>104.96000000000001</v>
      </c>
      <c r="P802" s="118">
        <f>VLOOKUP($A802+ROUND((COLUMN()-2)/24,5),АТС!$A$41:$F$760,5)+VLOOKUP($A802+ROUND((COLUMN()-2)/24,5),'Расчет сбытовых надбавок'!$B$2281:'Расчет сбытовых надбавок'!$G$3024,5)</f>
        <v>102.07</v>
      </c>
      <c r="Q802" s="118">
        <f>VLOOKUP($A802+ROUND((COLUMN()-2)/24,5),АТС!$A$41:$F$760,5)+VLOOKUP($A802+ROUND((COLUMN()-2)/24,5),'Расчет сбытовых надбавок'!$B$2281:'Расчет сбытовых надбавок'!$G$3024,5)</f>
        <v>61.83</v>
      </c>
      <c r="R802" s="118">
        <f>VLOOKUP($A802+ROUND((COLUMN()-2)/24,5),АТС!$A$41:$F$760,5)+VLOOKUP($A802+ROUND((COLUMN()-2)/24,5),'Расчет сбытовых надбавок'!$B$2281:'Расчет сбытовых надбавок'!$G$3024,5)</f>
        <v>24.27</v>
      </c>
      <c r="S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T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U802" s="118">
        <f>VLOOKUP($A802+ROUND((COLUMN()-2)/24,5),АТС!$A$41:$F$760,5)+VLOOKUP($A802+ROUND((COLUMN()-2)/24,5),'Расчет сбытовых надбавок'!$B$2281:'Расчет сбытовых надбавок'!$G$3024,5)</f>
        <v>0.01</v>
      </c>
      <c r="V802" s="118">
        <f>VLOOKUP($A802+ROUND((COLUMN()-2)/24,5),АТС!$A$41:$F$760,5)+VLOOKUP($A802+ROUND((COLUMN()-2)/24,5),'Расчет сбытовых надбавок'!$B$2281:'Расчет сбытовых надбавок'!$G$3024,5)</f>
        <v>1.56</v>
      </c>
      <c r="W802" s="118">
        <f>VLOOKUP($A802+ROUND((COLUMN()-2)/24,5),АТС!$A$41:$F$760,5)+VLOOKUP($A802+ROUND((COLUMN()-2)/24,5),'Расчет сбытовых надбавок'!$B$2281:'Расчет сбытовых надбавок'!$G$3024,5)</f>
        <v>152.17999999999998</v>
      </c>
      <c r="X802" s="118">
        <f>VLOOKUP($A802+ROUND((COLUMN()-2)/24,5),АТС!$A$41:$F$760,5)+VLOOKUP($A802+ROUND((COLUMN()-2)/24,5),'Расчет сбытовых надбавок'!$B$2281:'Расчет сбытовых надбавок'!$G$3024,5)</f>
        <v>396.44</v>
      </c>
      <c r="Y802" s="118">
        <f>VLOOKUP($A802+ROUND((COLUMN()-2)/24,5),АТС!$A$41:$F$760,5)+VLOOKUP($A802+ROUND((COLUMN()-2)/24,5),'Расчет сбытовых надбавок'!$B$2281:'Расчет сбытовых надбавок'!$G$3024,5)</f>
        <v>164.04000000000002</v>
      </c>
    </row>
    <row r="803" spans="1:27" x14ac:dyDescent="0.2">
      <c r="A803" s="94">
        <f t="shared" ref="A803:A830" si="22">A802+1</f>
        <v>41581</v>
      </c>
      <c r="B803" s="118">
        <f>VLOOKUP($A803+ROUND((COLUMN()-2)/24,5),АТС!$A$41:$F$760,5)+VLOOKUP($A803+ROUND((COLUMN()-2)/24,5),'Расчет сбытовых надбавок'!$B$2281:'Расчет сбытовых надбавок'!$G$3024,5)</f>
        <v>215.55</v>
      </c>
      <c r="C803" s="118">
        <f>VLOOKUP($A803+ROUND((COLUMN()-2)/24,5),АТС!$A$41:$F$760,5)+VLOOKUP($A803+ROUND((COLUMN()-2)/24,5),'Расчет сбытовых надбавок'!$B$2281:'Расчет сбытовых надбавок'!$G$3024,5)</f>
        <v>1155.54</v>
      </c>
      <c r="D803" s="118">
        <f>VLOOKUP($A803+ROUND((COLUMN()-2)/24,5),АТС!$A$41:$F$760,5)+VLOOKUP($A803+ROUND((COLUMN()-2)/24,5),'Расчет сбытовых надбавок'!$B$2281:'Расчет сбытовых надбавок'!$G$3024,5)</f>
        <v>240.82</v>
      </c>
      <c r="E803" s="118">
        <f>VLOOKUP($A803+ROUND((COLUMN()-2)/24,5),АТС!$A$41:$F$760,5)+VLOOKUP($A803+ROUND((COLUMN()-2)/24,5),'Расчет сбытовых надбавок'!$B$2281:'Расчет сбытовых надбавок'!$G$3024,5)</f>
        <v>183.06</v>
      </c>
      <c r="F803" s="118">
        <f>VLOOKUP($A803+ROUND((COLUMN()-2)/24,5),АТС!$A$41:$F$760,5)+VLOOKUP($A803+ROUND((COLUMN()-2)/24,5),'Расчет сбытовых надбавок'!$B$2281:'Расчет сбытовых надбавок'!$G$3024,5)</f>
        <v>62.65</v>
      </c>
      <c r="G803" s="118">
        <f>VLOOKUP($A803+ROUND((COLUMN()-2)/24,5),АТС!$A$41:$F$760,5)+VLOOKUP($A803+ROUND((COLUMN()-2)/24,5),'Расчет сбытовых надбавок'!$B$2281:'Расчет сбытовых надбавок'!$G$3024,5)</f>
        <v>27.34</v>
      </c>
      <c r="H803" s="118">
        <f>VLOOKUP($A803+ROUND((COLUMN()-2)/24,5),АТС!$A$41:$F$760,5)+VLOOKUP($A803+ROUND((COLUMN()-2)/24,5),'Расчет сбытовых надбавок'!$B$2281:'Расчет сбытовых надбавок'!$G$3024,5)</f>
        <v>56.82</v>
      </c>
      <c r="I803" s="118">
        <f>VLOOKUP($A803+ROUND((COLUMN()-2)/24,5),АТС!$A$41:$F$760,5)+VLOOKUP($A803+ROUND((COLUMN()-2)/24,5),'Расчет сбытовых надбавок'!$B$2281:'Расчет сбытовых надбавок'!$G$3024,5)</f>
        <v>41.769999999999996</v>
      </c>
      <c r="J803" s="118">
        <f>VLOOKUP($A803+ROUND((COLUMN()-2)/24,5),АТС!$A$41:$F$760,5)+VLOOKUP($A803+ROUND((COLUMN()-2)/24,5),'Расчет сбытовых надбавок'!$B$2281:'Расчет сбытовых надбавок'!$G$3024,5)</f>
        <v>0</v>
      </c>
      <c r="K803" s="118">
        <f>VLOOKUP($A803+ROUND((COLUMN()-2)/24,5),АТС!$A$41:$F$760,5)+VLOOKUP($A803+ROUND((COLUMN()-2)/24,5),'Расчет сбытовых надбавок'!$B$2281:'Расчет сбытовых надбавок'!$G$3024,5)</f>
        <v>30.82</v>
      </c>
      <c r="L803" s="118">
        <f>VLOOKUP($A803+ROUND((COLUMN()-2)/24,5),АТС!$A$41:$F$760,5)+VLOOKUP($A803+ROUND((COLUMN()-2)/24,5),'Расчет сбытовых надбавок'!$B$2281:'Расчет сбытовых надбавок'!$G$3024,5)</f>
        <v>95.58</v>
      </c>
      <c r="M803" s="118">
        <f>VLOOKUP($A803+ROUND((COLUMN()-2)/24,5),АТС!$A$41:$F$760,5)+VLOOKUP($A803+ROUND((COLUMN()-2)/24,5),'Расчет сбытовых надбавок'!$B$2281:'Расчет сбытовых надбавок'!$G$3024,5)</f>
        <v>111.92</v>
      </c>
      <c r="N803" s="118">
        <f>VLOOKUP($A803+ROUND((COLUMN()-2)/24,5),АТС!$A$41:$F$760,5)+VLOOKUP($A803+ROUND((COLUMN()-2)/24,5),'Расчет сбытовых надбавок'!$B$2281:'Расчет сбытовых надбавок'!$G$3024,5)</f>
        <v>177.28</v>
      </c>
      <c r="O803" s="118">
        <f>VLOOKUP($A803+ROUND((COLUMN()-2)/24,5),АТС!$A$41:$F$760,5)+VLOOKUP($A803+ROUND((COLUMN()-2)/24,5),'Расчет сбытовых надбавок'!$B$2281:'Расчет сбытовых надбавок'!$G$3024,5)</f>
        <v>87.63</v>
      </c>
      <c r="P803" s="118">
        <f>VLOOKUP($A803+ROUND((COLUMN()-2)/24,5),АТС!$A$41:$F$760,5)+VLOOKUP($A803+ROUND((COLUMN()-2)/24,5),'Расчет сбытовых надбавок'!$B$2281:'Расчет сбытовых надбавок'!$G$3024,5)</f>
        <v>58.43</v>
      </c>
      <c r="Q803" s="118">
        <f>VLOOKUP($A803+ROUND((COLUMN()-2)/24,5),АТС!$A$41:$F$760,5)+VLOOKUP($A803+ROUND((COLUMN()-2)/24,5),'Расчет сбытовых надбавок'!$B$2281:'Расчет сбытовых надбавок'!$G$3024,5)</f>
        <v>45.43</v>
      </c>
      <c r="R803" s="118">
        <f>VLOOKUP($A803+ROUND((COLUMN()-2)/24,5),АТС!$A$41:$F$760,5)+VLOOKUP($A803+ROUND((COLUMN()-2)/24,5),'Расчет сбытовых надбавок'!$B$2281:'Расчет сбытовых надбавок'!$G$3024,5)</f>
        <v>66.2</v>
      </c>
      <c r="S803" s="118">
        <f>VLOOKUP($A803+ROUND((COLUMN()-2)/24,5),АТС!$A$41:$F$760,5)+VLOOKUP($A803+ROUND((COLUMN()-2)/24,5),'Расчет сбытовых надбавок'!$B$2281:'Расчет сбытовых надбавок'!$G$3024,5)</f>
        <v>0</v>
      </c>
      <c r="T803" s="118">
        <f>VLOOKUP($A803+ROUND((COLUMN()-2)/24,5),АТС!$A$41:$F$760,5)+VLOOKUP($A803+ROUND((COLUMN()-2)/24,5),'Расчет сбытовых надбавок'!$B$2281:'Расчет сбытовых надбавок'!$G$3024,5)</f>
        <v>0</v>
      </c>
      <c r="U803" s="118">
        <f>VLOOKUP($A803+ROUND((COLUMN()-2)/24,5),АТС!$A$41:$F$760,5)+VLOOKUP($A803+ROUND((COLUMN()-2)/24,5),'Расчет сбытовых надбавок'!$B$2281:'Расчет сбытовых надбавок'!$G$3024,5)</f>
        <v>16.64</v>
      </c>
      <c r="V803" s="118">
        <f>VLOOKUP($A803+ROUND((COLUMN()-2)/24,5),АТС!$A$41:$F$760,5)+VLOOKUP($A803+ROUND((COLUMN()-2)/24,5),'Расчет сбытовых надбавок'!$B$2281:'Расчет сбытовых надбавок'!$G$3024,5)</f>
        <v>95.91</v>
      </c>
      <c r="W803" s="118">
        <f>VLOOKUP($A803+ROUND((COLUMN()-2)/24,5),АТС!$A$41:$F$760,5)+VLOOKUP($A803+ROUND((COLUMN()-2)/24,5),'Расчет сбытовых надбавок'!$B$2281:'Расчет сбытовых надбавок'!$G$3024,5)</f>
        <v>191.98000000000002</v>
      </c>
      <c r="X803" s="118">
        <f>VLOOKUP($A803+ROUND((COLUMN()-2)/24,5),АТС!$A$41:$F$760,5)+VLOOKUP($A803+ROUND((COLUMN()-2)/24,5),'Расчет сбытовых надбавок'!$B$2281:'Расчет сбытовых надбавок'!$G$3024,5)</f>
        <v>449.39</v>
      </c>
      <c r="Y803" s="118">
        <f>VLOOKUP($A803+ROUND((COLUMN()-2)/24,5),АТС!$A$41:$F$760,5)+VLOOKUP($A803+ROUND((COLUMN()-2)/24,5),'Расчет сбытовых надбавок'!$B$2281:'Расчет сбытовых надбавок'!$G$3024,5)</f>
        <v>491.05</v>
      </c>
    </row>
    <row r="804" spans="1:27" x14ac:dyDescent="0.2">
      <c r="A804" s="94">
        <f t="shared" si="22"/>
        <v>41582</v>
      </c>
      <c r="B804" s="118">
        <f>VLOOKUP($A804+ROUND((COLUMN()-2)/24,5),АТС!$A$41:$F$760,5)+VLOOKUP($A804+ROUND((COLUMN()-2)/24,5),'Расчет сбытовых надбавок'!$B$2281:'Расчет сбытовых надбавок'!$G$3024,5)</f>
        <v>179.47000000000003</v>
      </c>
      <c r="C804" s="118">
        <f>VLOOKUP($A804+ROUND((COLUMN()-2)/24,5),АТС!$A$41:$F$760,5)+VLOOKUP($A804+ROUND((COLUMN()-2)/24,5),'Расчет сбытовых надбавок'!$B$2281:'Расчет сбытовых надбавок'!$G$3024,5)</f>
        <v>225.26</v>
      </c>
      <c r="D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E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F804" s="118">
        <f>VLOOKUP($A804+ROUND((COLUMN()-2)/24,5),АТС!$A$41:$F$760,5)+VLOOKUP($A804+ROUND((COLUMN()-2)/24,5),'Расчет сбытовых надбавок'!$B$2281:'Расчет сбытовых надбавок'!$G$3024,5)</f>
        <v>387.66</v>
      </c>
      <c r="G804" s="118">
        <f>VLOOKUP($A804+ROUND((COLUMN()-2)/24,5),АТС!$A$41:$F$760,5)+VLOOKUP($A804+ROUND((COLUMN()-2)/24,5),'Расчет сбытовых надбавок'!$B$2281:'Расчет сбытовых надбавок'!$G$3024,5)</f>
        <v>301.45</v>
      </c>
      <c r="H804" s="118">
        <f>VLOOKUP($A804+ROUND((COLUMN()-2)/24,5),АТС!$A$41:$F$760,5)+VLOOKUP($A804+ROUND((COLUMN()-2)/24,5),'Расчет сбытовых надбавок'!$B$2281:'Расчет сбытовых надбавок'!$G$3024,5)</f>
        <v>39.15</v>
      </c>
      <c r="I804" s="118">
        <f>VLOOKUP($A804+ROUND((COLUMN()-2)/24,5),АТС!$A$41:$F$760,5)+VLOOKUP($A804+ROUND((COLUMN()-2)/24,5),'Расчет сбытовых надбавок'!$B$2281:'Расчет сбытовых надбавок'!$G$3024,5)</f>
        <v>171.24</v>
      </c>
      <c r="J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K804" s="118">
        <f>VLOOKUP($A804+ROUND((COLUMN()-2)/24,5),АТС!$A$41:$F$760,5)+VLOOKUP($A804+ROUND((COLUMN()-2)/24,5),'Расчет сбытовых надбавок'!$B$2281:'Расчет сбытовых надбавок'!$G$3024,5)</f>
        <v>147.52000000000001</v>
      </c>
      <c r="L804" s="118">
        <f>VLOOKUP($A804+ROUND((COLUMN()-2)/24,5),АТС!$A$41:$F$760,5)+VLOOKUP($A804+ROUND((COLUMN()-2)/24,5),'Расчет сбытовых надбавок'!$B$2281:'Расчет сбытовых надбавок'!$G$3024,5)</f>
        <v>74.42</v>
      </c>
      <c r="M804" s="118">
        <f>VLOOKUP($A804+ROUND((COLUMN()-2)/24,5),АТС!$A$41:$F$760,5)+VLOOKUP($A804+ROUND((COLUMN()-2)/24,5),'Расчет сбытовых надбавок'!$B$2281:'Расчет сбытовых надбавок'!$G$3024,5)</f>
        <v>323.51</v>
      </c>
      <c r="N804" s="118">
        <f>VLOOKUP($A804+ROUND((COLUMN()-2)/24,5),АТС!$A$41:$F$760,5)+VLOOKUP($A804+ROUND((COLUMN()-2)/24,5),'Расчет сбытовых надбавок'!$B$2281:'Расчет сбытовых надбавок'!$G$3024,5)</f>
        <v>124.9</v>
      </c>
      <c r="O804" s="118">
        <f>VLOOKUP($A804+ROUND((COLUMN()-2)/24,5),АТС!$A$41:$F$760,5)+VLOOKUP($A804+ROUND((COLUMN()-2)/24,5),'Расчет сбытовых надбавок'!$B$2281:'Расчет сбытовых надбавок'!$G$3024,5)</f>
        <v>349.56</v>
      </c>
      <c r="P804" s="118">
        <f>VLOOKUP($A804+ROUND((COLUMN()-2)/24,5),АТС!$A$41:$F$760,5)+VLOOKUP($A804+ROUND((COLUMN()-2)/24,5),'Расчет сбытовых надбавок'!$B$2281:'Расчет сбытовых надбавок'!$G$3024,5)</f>
        <v>11.73</v>
      </c>
      <c r="Q804" s="118">
        <f>VLOOKUP($A804+ROUND((COLUMN()-2)/24,5),АТС!$A$41:$F$760,5)+VLOOKUP($A804+ROUND((COLUMN()-2)/24,5),'Расчет сбытовых надбавок'!$B$2281:'Расчет сбытовых надбавок'!$G$3024,5)</f>
        <v>0.01</v>
      </c>
      <c r="R804" s="118">
        <f>VLOOKUP($A804+ROUND((COLUMN()-2)/24,5),АТС!$A$41:$F$760,5)+VLOOKUP($A804+ROUND((COLUMN()-2)/24,5),'Расчет сбытовых надбавок'!$B$2281:'Расчет сбытовых надбавок'!$G$3024,5)</f>
        <v>18.62</v>
      </c>
      <c r="S804" s="118">
        <f>VLOOKUP($A804+ROUND((COLUMN()-2)/24,5),АТС!$A$41:$F$760,5)+VLOOKUP($A804+ROUND((COLUMN()-2)/24,5),'Расчет сбытовых надбавок'!$B$2281:'Расчет сбытовых надбавок'!$G$3024,5)</f>
        <v>7.23</v>
      </c>
      <c r="T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U804" s="118">
        <f>VLOOKUP($A804+ROUND((COLUMN()-2)/24,5),АТС!$A$41:$F$760,5)+VLOOKUP($A804+ROUND((COLUMN()-2)/24,5),'Расчет сбытовых надбавок'!$B$2281:'Расчет сбытовых надбавок'!$G$3024,5)</f>
        <v>34.549999999999997</v>
      </c>
      <c r="V804" s="118">
        <f>VLOOKUP($A804+ROUND((COLUMN()-2)/24,5),АТС!$A$41:$F$760,5)+VLOOKUP($A804+ROUND((COLUMN()-2)/24,5),'Расчет сбытовых надбавок'!$B$2281:'Расчет сбытовых надбавок'!$G$3024,5)</f>
        <v>16.690000000000001</v>
      </c>
      <c r="W804" s="118">
        <f>VLOOKUP($A804+ROUND((COLUMN()-2)/24,5),АТС!$A$41:$F$760,5)+VLOOKUP($A804+ROUND((COLUMN()-2)/24,5),'Расчет сбытовых надбавок'!$B$2281:'Расчет сбытовых надбавок'!$G$3024,5)</f>
        <v>306.12</v>
      </c>
      <c r="X804" s="118">
        <f>VLOOKUP($A804+ROUND((COLUMN()-2)/24,5),АТС!$A$41:$F$760,5)+VLOOKUP($A804+ROUND((COLUMN()-2)/24,5),'Расчет сбытовых надбавок'!$B$2281:'Расчет сбытовых надбавок'!$G$3024,5)</f>
        <v>0.02</v>
      </c>
      <c r="Y804" s="118">
        <f>VLOOKUP($A804+ROUND((COLUMN()-2)/24,5),АТС!$A$41:$F$760,5)+VLOOKUP($A804+ROUND((COLUMN()-2)/24,5),'Расчет сбытовых надбавок'!$B$2281:'Расчет сбытовых надбавок'!$G$3024,5)</f>
        <v>109.31</v>
      </c>
    </row>
    <row r="805" spans="1:27" x14ac:dyDescent="0.2">
      <c r="A805" s="94">
        <f t="shared" si="22"/>
        <v>41583</v>
      </c>
      <c r="B805" s="118">
        <f>VLOOKUP($A805+ROUND((COLUMN()-2)/24,5),АТС!$A$41:$F$760,5)+VLOOKUP($A805+ROUND((COLUMN()-2)/24,5),'Расчет сбытовых надбавок'!$B$2281:'Расчет сбытовых надбавок'!$G$3024,5)</f>
        <v>218.10999999999999</v>
      </c>
      <c r="C805" s="118">
        <f>VLOOKUP($A805+ROUND((COLUMN()-2)/24,5),АТС!$A$41:$F$760,5)+VLOOKUP($A805+ROUND((COLUMN()-2)/24,5),'Расчет сбытовых надбавок'!$B$2281:'Расчет сбытовых надбавок'!$G$3024,5)</f>
        <v>1256.47</v>
      </c>
      <c r="D805" s="118">
        <f>VLOOKUP($A805+ROUND((COLUMN()-2)/24,5),АТС!$A$41:$F$760,5)+VLOOKUP($A805+ROUND((COLUMN()-2)/24,5),'Расчет сбытовых надбавок'!$B$2281:'Расчет сбытовых надбавок'!$G$3024,5)</f>
        <v>101.16</v>
      </c>
      <c r="E805" s="118">
        <f>VLOOKUP($A805+ROUND((COLUMN()-2)/24,5),АТС!$A$41:$F$760,5)+VLOOKUP($A805+ROUND((COLUMN()-2)/24,5),'Расчет сбытовых надбавок'!$B$2281:'Расчет сбытовых надбавок'!$G$3024,5)</f>
        <v>211.45000000000002</v>
      </c>
      <c r="F805" s="118">
        <f>VLOOKUP($A805+ROUND((COLUMN()-2)/24,5),АТС!$A$41:$F$760,5)+VLOOKUP($A805+ROUND((COLUMN()-2)/24,5),'Расчет сбытовых надбавок'!$B$2281:'Расчет сбытовых надбавок'!$G$3024,5)</f>
        <v>187.91</v>
      </c>
      <c r="G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H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I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J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K805" s="118">
        <f>VLOOKUP($A805+ROUND((COLUMN()-2)/24,5),АТС!$A$41:$F$760,5)+VLOOKUP($A805+ROUND((COLUMN()-2)/24,5),'Расчет сбытовых надбавок'!$B$2281:'Расчет сбытовых надбавок'!$G$3024,5)</f>
        <v>58.31</v>
      </c>
      <c r="L805" s="118">
        <f>VLOOKUP($A805+ROUND((COLUMN()-2)/24,5),АТС!$A$41:$F$760,5)+VLOOKUP($A805+ROUND((COLUMN()-2)/24,5),'Расчет сбытовых надбавок'!$B$2281:'Расчет сбытовых надбавок'!$G$3024,5)</f>
        <v>114.11000000000001</v>
      </c>
      <c r="M805" s="118">
        <f>VLOOKUP($A805+ROUND((COLUMN()-2)/24,5),АТС!$A$41:$F$760,5)+VLOOKUP($A805+ROUND((COLUMN()-2)/24,5),'Расчет сбытовых надбавок'!$B$2281:'Расчет сбытовых надбавок'!$G$3024,5)</f>
        <v>136.13</v>
      </c>
      <c r="N805" s="118">
        <f>VLOOKUP($A805+ROUND((COLUMN()-2)/24,5),АТС!$A$41:$F$760,5)+VLOOKUP($A805+ROUND((COLUMN()-2)/24,5),'Расчет сбытовых надбавок'!$B$2281:'Расчет сбытовых надбавок'!$G$3024,5)</f>
        <v>66.33</v>
      </c>
      <c r="O805" s="118">
        <f>VLOOKUP($A805+ROUND((COLUMN()-2)/24,5),АТС!$A$41:$F$760,5)+VLOOKUP($A805+ROUND((COLUMN()-2)/24,5),'Расчет сбытовых надбавок'!$B$2281:'Расчет сбытовых надбавок'!$G$3024,5)</f>
        <v>57.21</v>
      </c>
      <c r="P805" s="118">
        <f>VLOOKUP($A805+ROUND((COLUMN()-2)/24,5),АТС!$A$41:$F$760,5)+VLOOKUP($A805+ROUND((COLUMN()-2)/24,5),'Расчет сбытовых надбавок'!$B$2281:'Расчет сбытовых надбавок'!$G$3024,5)</f>
        <v>34</v>
      </c>
      <c r="Q805" s="118">
        <f>VLOOKUP($A805+ROUND((COLUMN()-2)/24,5),АТС!$A$41:$F$760,5)+VLOOKUP($A805+ROUND((COLUMN()-2)/24,5),'Расчет сбытовых надбавок'!$B$2281:'Расчет сбытовых надбавок'!$G$3024,5)</f>
        <v>41.61</v>
      </c>
      <c r="R805" s="118">
        <f>VLOOKUP($A805+ROUND((COLUMN()-2)/24,5),АТС!$A$41:$F$760,5)+VLOOKUP($A805+ROUND((COLUMN()-2)/24,5),'Расчет сбытовых надбавок'!$B$2281:'Расчет сбытовых надбавок'!$G$3024,5)</f>
        <v>17.809999999999999</v>
      </c>
      <c r="S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T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U805" s="118">
        <f>VLOOKUP($A805+ROUND((COLUMN()-2)/24,5),АТС!$A$41:$F$760,5)+VLOOKUP($A805+ROUND((COLUMN()-2)/24,5),'Расчет сбытовых надбавок'!$B$2281:'Расчет сбытовых надбавок'!$G$3024,5)</f>
        <v>126.63</v>
      </c>
      <c r="V805" s="118">
        <f>VLOOKUP($A805+ROUND((COLUMN()-2)/24,5),АТС!$A$41:$F$760,5)+VLOOKUP($A805+ROUND((COLUMN()-2)/24,5),'Расчет сбытовых надбавок'!$B$2281:'Расчет сбытовых надбавок'!$G$3024,5)</f>
        <v>304.72999999999996</v>
      </c>
      <c r="W805" s="118">
        <f>VLOOKUP($A805+ROUND((COLUMN()-2)/24,5),АТС!$A$41:$F$760,5)+VLOOKUP($A805+ROUND((COLUMN()-2)/24,5),'Расчет сбытовых надбавок'!$B$2281:'Расчет сбытовых надбавок'!$G$3024,5)</f>
        <v>267.76</v>
      </c>
      <c r="X805" s="118">
        <f>VLOOKUP($A805+ROUND((COLUMN()-2)/24,5),АТС!$A$41:$F$760,5)+VLOOKUP($A805+ROUND((COLUMN()-2)/24,5),'Расчет сбытовых надбавок'!$B$2281:'Расчет сбытовых надбавок'!$G$3024,5)</f>
        <v>430.01</v>
      </c>
      <c r="Y805" s="118">
        <f>VLOOKUP($A805+ROUND((COLUMN()-2)/24,5),АТС!$A$41:$F$760,5)+VLOOKUP($A805+ROUND((COLUMN()-2)/24,5),'Расчет сбытовых надбавок'!$B$2281:'Расчет сбытовых надбавок'!$G$3024,5)</f>
        <v>654.25</v>
      </c>
    </row>
    <row r="806" spans="1:27" x14ac:dyDescent="0.2">
      <c r="A806" s="94">
        <f t="shared" si="22"/>
        <v>41584</v>
      </c>
      <c r="B806" s="118">
        <f>VLOOKUP($A806+ROUND((COLUMN()-2)/24,5),АТС!$A$41:$F$760,5)+VLOOKUP($A806+ROUND((COLUMN()-2)/24,5),'Расчет сбытовых надбавок'!$B$2281:'Расчет сбытовых надбавок'!$G$3024,5)</f>
        <v>220.13</v>
      </c>
      <c r="C806" s="118">
        <f>VLOOKUP($A806+ROUND((COLUMN()-2)/24,5),АТС!$A$41:$F$760,5)+VLOOKUP($A806+ROUND((COLUMN()-2)/24,5),'Расчет сбытовых надбавок'!$B$2281:'Расчет сбытовых надбавок'!$G$3024,5)</f>
        <v>148.82</v>
      </c>
      <c r="D806" s="118">
        <f>VLOOKUP($A806+ROUND((COLUMN()-2)/24,5),АТС!$A$41:$F$760,5)+VLOOKUP($A806+ROUND((COLUMN()-2)/24,5),'Расчет сбытовых надбавок'!$B$2281:'Расчет сбытовых надбавок'!$G$3024,5)</f>
        <v>250.95</v>
      </c>
      <c r="E806" s="118">
        <f>VLOOKUP($A806+ROUND((COLUMN()-2)/24,5),АТС!$A$41:$F$760,5)+VLOOKUP($A806+ROUND((COLUMN()-2)/24,5),'Расчет сбытовых надбавок'!$B$2281:'Расчет сбытовых надбавок'!$G$3024,5)</f>
        <v>114.81</v>
      </c>
      <c r="F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G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H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I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J806" s="118">
        <f>VLOOKUP($A806+ROUND((COLUMN()-2)/24,5),АТС!$A$41:$F$760,5)+VLOOKUP($A806+ROUND((COLUMN()-2)/24,5),'Расчет сбытовых надбавок'!$B$2281:'Расчет сбытовых надбавок'!$G$3024,5)</f>
        <v>126.85</v>
      </c>
      <c r="K806" s="118">
        <f>VLOOKUP($A806+ROUND((COLUMN()-2)/24,5),АТС!$A$41:$F$760,5)+VLOOKUP($A806+ROUND((COLUMN()-2)/24,5),'Расчет сбытовых надбавок'!$B$2281:'Расчет сбытовых надбавок'!$G$3024,5)</f>
        <v>107.77</v>
      </c>
      <c r="L806" s="118">
        <f>VLOOKUP($A806+ROUND((COLUMN()-2)/24,5),АТС!$A$41:$F$760,5)+VLOOKUP($A806+ROUND((COLUMN()-2)/24,5),'Расчет сбытовых надбавок'!$B$2281:'Расчет сбытовых надбавок'!$G$3024,5)</f>
        <v>144.69</v>
      </c>
      <c r="M806" s="118">
        <f>VLOOKUP($A806+ROUND((COLUMN()-2)/24,5),АТС!$A$41:$F$760,5)+VLOOKUP($A806+ROUND((COLUMN()-2)/24,5),'Расчет сбытовых надбавок'!$B$2281:'Расчет сбытовых надбавок'!$G$3024,5)</f>
        <v>186.5</v>
      </c>
      <c r="N806" s="118">
        <f>VLOOKUP($A806+ROUND((COLUMN()-2)/24,5),АТС!$A$41:$F$760,5)+VLOOKUP($A806+ROUND((COLUMN()-2)/24,5),'Расчет сбытовых надбавок'!$B$2281:'Расчет сбытовых надбавок'!$G$3024,5)</f>
        <v>104.76</v>
      </c>
      <c r="O806" s="118">
        <f>VLOOKUP($A806+ROUND((COLUMN()-2)/24,5),АТС!$A$41:$F$760,5)+VLOOKUP($A806+ROUND((COLUMN()-2)/24,5),'Расчет сбытовых надбавок'!$B$2281:'Расчет сбытовых надбавок'!$G$3024,5)</f>
        <v>95.11999999999999</v>
      </c>
      <c r="P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Q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R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S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T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U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V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W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X806" s="118">
        <f>VLOOKUP($A806+ROUND((COLUMN()-2)/24,5),АТС!$A$41:$F$760,5)+VLOOKUP($A806+ROUND((COLUMN()-2)/24,5),'Расчет сбытовых надбавок'!$B$2281:'Расчет сбытовых надбавок'!$G$3024,5)</f>
        <v>262.97000000000003</v>
      </c>
      <c r="Y806" s="118">
        <f>VLOOKUP($A806+ROUND((COLUMN()-2)/24,5),АТС!$A$41:$F$760,5)+VLOOKUP($A806+ROUND((COLUMN()-2)/24,5),'Расчет сбытовых надбавок'!$B$2281:'Расчет сбытовых надбавок'!$G$3024,5)</f>
        <v>57.68</v>
      </c>
    </row>
    <row r="807" spans="1:27" x14ac:dyDescent="0.2">
      <c r="A807" s="94">
        <f t="shared" si="22"/>
        <v>41585</v>
      </c>
      <c r="B807" s="118">
        <f>VLOOKUP($A807+ROUND((COLUMN()-2)/24,5),АТС!$A$41:$F$760,5)+VLOOKUP($A807+ROUND((COLUMN()-2)/24,5),'Расчет сбытовых надбавок'!$B$2281:'Расчет сбытовых надбавок'!$G$3024,5)</f>
        <v>356.34999999999997</v>
      </c>
      <c r="C807" s="118">
        <f>VLOOKUP($A807+ROUND((COLUMN()-2)/24,5),АТС!$A$41:$F$760,5)+VLOOKUP($A807+ROUND((COLUMN()-2)/24,5),'Расчет сбытовых надбавок'!$B$2281:'Расчет сбытовых надбавок'!$G$3024,5)</f>
        <v>201.29999999999998</v>
      </c>
      <c r="D807" s="118">
        <f>VLOOKUP($A807+ROUND((COLUMN()-2)/24,5),АТС!$A$41:$F$760,5)+VLOOKUP($A807+ROUND((COLUMN()-2)/24,5),'Расчет сбытовых надбавок'!$B$2281:'Расчет сбытовых надбавок'!$G$3024,5)</f>
        <v>139.91</v>
      </c>
      <c r="E807" s="118">
        <f>VLOOKUP($A807+ROUND((COLUMN()-2)/24,5),АТС!$A$41:$F$760,5)+VLOOKUP($A807+ROUND((COLUMN()-2)/24,5),'Расчет сбытовых надбавок'!$B$2281:'Расчет сбытовых надбавок'!$G$3024,5)</f>
        <v>136.08000000000001</v>
      </c>
      <c r="F807" s="118">
        <f>VLOOKUP($A807+ROUND((COLUMN()-2)/24,5),АТС!$A$41:$F$760,5)+VLOOKUP($A807+ROUND((COLUMN()-2)/24,5),'Расчет сбытовых надбавок'!$B$2281:'Расчет сбытовых надбавок'!$G$3024,5)</f>
        <v>33.58</v>
      </c>
      <c r="G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H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I807" s="118">
        <f>VLOOKUP($A807+ROUND((COLUMN()-2)/24,5),АТС!$A$41:$F$760,5)+VLOOKUP($A807+ROUND((COLUMN()-2)/24,5),'Расчет сбытовых надбавок'!$B$2281:'Расчет сбытовых надбавок'!$G$3024,5)</f>
        <v>0.01</v>
      </c>
      <c r="J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K807" s="118">
        <f>VLOOKUP($A807+ROUND((COLUMN()-2)/24,5),АТС!$A$41:$F$760,5)+VLOOKUP($A807+ROUND((COLUMN()-2)/24,5),'Расчет сбытовых надбавок'!$B$2281:'Расчет сбытовых надбавок'!$G$3024,5)</f>
        <v>33.14</v>
      </c>
      <c r="L807" s="118">
        <f>VLOOKUP($A807+ROUND((COLUMN()-2)/24,5),АТС!$A$41:$F$760,5)+VLOOKUP($A807+ROUND((COLUMN()-2)/24,5),'Расчет сбытовых надбавок'!$B$2281:'Расчет сбытовых надбавок'!$G$3024,5)</f>
        <v>78.589999999999989</v>
      </c>
      <c r="M807" s="118">
        <f>VLOOKUP($A807+ROUND((COLUMN()-2)/24,5),АТС!$A$41:$F$760,5)+VLOOKUP($A807+ROUND((COLUMN()-2)/24,5),'Расчет сбытовых надбавок'!$B$2281:'Расчет сбытовых надбавок'!$G$3024,5)</f>
        <v>129.4</v>
      </c>
      <c r="N807" s="118">
        <f>VLOOKUP($A807+ROUND((COLUMN()-2)/24,5),АТС!$A$41:$F$760,5)+VLOOKUP($A807+ROUND((COLUMN()-2)/24,5),'Расчет сбытовых надбавок'!$B$2281:'Расчет сбытовых надбавок'!$G$3024,5)</f>
        <v>199.05</v>
      </c>
      <c r="O807" s="118">
        <f>VLOOKUP($A807+ROUND((COLUMN()-2)/24,5),АТС!$A$41:$F$760,5)+VLOOKUP($A807+ROUND((COLUMN()-2)/24,5),'Расчет сбытовых надбавок'!$B$2281:'Расчет сбытовых надбавок'!$G$3024,5)</f>
        <v>241.48999999999998</v>
      </c>
      <c r="P807" s="118">
        <f>VLOOKUP($A807+ROUND((COLUMN()-2)/24,5),АТС!$A$41:$F$760,5)+VLOOKUP($A807+ROUND((COLUMN()-2)/24,5),'Расчет сбытовых надбавок'!$B$2281:'Расчет сбытовых надбавок'!$G$3024,5)</f>
        <v>272.25</v>
      </c>
      <c r="Q807" s="118">
        <f>VLOOKUP($A807+ROUND((COLUMN()-2)/24,5),АТС!$A$41:$F$760,5)+VLOOKUP($A807+ROUND((COLUMN()-2)/24,5),'Расчет сбытовых надбавок'!$B$2281:'Расчет сбытовых надбавок'!$G$3024,5)</f>
        <v>254.70000000000002</v>
      </c>
      <c r="R807" s="118">
        <f>VLOOKUP($A807+ROUND((COLUMN()-2)/24,5),АТС!$A$41:$F$760,5)+VLOOKUP($A807+ROUND((COLUMN()-2)/24,5),'Расчет сбытовых надбавок'!$B$2281:'Расчет сбытовых надбавок'!$G$3024,5)</f>
        <v>167.11</v>
      </c>
      <c r="S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T807" s="118">
        <f>VLOOKUP($A807+ROUND((COLUMN()-2)/24,5),АТС!$A$41:$F$760,5)+VLOOKUP($A807+ROUND((COLUMN()-2)/24,5),'Расчет сбытовых надбавок'!$B$2281:'Расчет сбытовых надбавок'!$G$3024,5)</f>
        <v>4.57</v>
      </c>
      <c r="U807" s="118">
        <f>VLOOKUP($A807+ROUND((COLUMN()-2)/24,5),АТС!$A$41:$F$760,5)+VLOOKUP($A807+ROUND((COLUMN()-2)/24,5),'Расчет сбытовых надбавок'!$B$2281:'Расчет сбытовых надбавок'!$G$3024,5)</f>
        <v>177.20000000000002</v>
      </c>
      <c r="V807" s="118">
        <f>VLOOKUP($A807+ROUND((COLUMN()-2)/24,5),АТС!$A$41:$F$760,5)+VLOOKUP($A807+ROUND((COLUMN()-2)/24,5),'Расчет сбытовых надбавок'!$B$2281:'Расчет сбытовых надбавок'!$G$3024,5)</f>
        <v>140.15</v>
      </c>
      <c r="W807" s="118">
        <f>VLOOKUP($A807+ROUND((COLUMN()-2)/24,5),АТС!$A$41:$F$760,5)+VLOOKUP($A807+ROUND((COLUMN()-2)/24,5),'Расчет сбытовых надбавок'!$B$2281:'Расчет сбытовых надбавок'!$G$3024,5)</f>
        <v>155.88</v>
      </c>
      <c r="X807" s="118">
        <f>VLOOKUP($A807+ROUND((COLUMN()-2)/24,5),АТС!$A$41:$F$760,5)+VLOOKUP($A807+ROUND((COLUMN()-2)/24,5),'Расчет сбытовых надбавок'!$B$2281:'Расчет сбытовых надбавок'!$G$3024,5)</f>
        <v>79.320000000000007</v>
      </c>
      <c r="Y807" s="118">
        <f>VLOOKUP($A807+ROUND((COLUMN()-2)/24,5),АТС!$A$41:$F$760,5)+VLOOKUP($A807+ROUND((COLUMN()-2)/24,5),'Расчет сбытовых надбавок'!$B$2281:'Расчет сбытовых надбавок'!$G$3024,5)</f>
        <v>495.47</v>
      </c>
    </row>
    <row r="808" spans="1:27" x14ac:dyDescent="0.2">
      <c r="A808" s="94">
        <f t="shared" si="22"/>
        <v>41586</v>
      </c>
      <c r="B808" s="118">
        <f>VLOOKUP($A808+ROUND((COLUMN()-2)/24,5),АТС!$A$41:$F$760,5)+VLOOKUP($A808+ROUND((COLUMN()-2)/24,5),'Расчет сбытовых надбавок'!$B$2281:'Расчет сбытовых надбавок'!$G$3024,5)</f>
        <v>270.97000000000003</v>
      </c>
      <c r="C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D808" s="118">
        <f>VLOOKUP($A808+ROUND((COLUMN()-2)/24,5),АТС!$A$41:$F$760,5)+VLOOKUP($A808+ROUND((COLUMN()-2)/24,5),'Расчет сбытовых надбавок'!$B$2281:'Расчет сбытовых надбавок'!$G$3024,5)</f>
        <v>142.08000000000001</v>
      </c>
      <c r="E808" s="118">
        <f>VLOOKUP($A808+ROUND((COLUMN()-2)/24,5),АТС!$A$41:$F$760,5)+VLOOKUP($A808+ROUND((COLUMN()-2)/24,5),'Расчет сбытовых надбавок'!$B$2281:'Расчет сбытовых надбавок'!$G$3024,5)</f>
        <v>159.97999999999999</v>
      </c>
      <c r="F808" s="118">
        <f>VLOOKUP($A808+ROUND((COLUMN()-2)/24,5),АТС!$A$41:$F$760,5)+VLOOKUP($A808+ROUND((COLUMN()-2)/24,5),'Расчет сбытовых надбавок'!$B$2281:'Расчет сбытовых надбавок'!$G$3024,5)</f>
        <v>44.849999999999994</v>
      </c>
      <c r="G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H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I808" s="118">
        <f>VLOOKUP($A808+ROUND((COLUMN()-2)/24,5),АТС!$A$41:$F$760,5)+VLOOKUP($A808+ROUND((COLUMN()-2)/24,5),'Расчет сбытовых надбавок'!$B$2281:'Расчет сбытовых надбавок'!$G$3024,5)</f>
        <v>32.56</v>
      </c>
      <c r="J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K808" s="118">
        <f>VLOOKUP($A808+ROUND((COLUMN()-2)/24,5),АТС!$A$41:$F$760,5)+VLOOKUP($A808+ROUND((COLUMN()-2)/24,5),'Расчет сбытовых надбавок'!$B$2281:'Расчет сбытовых надбавок'!$G$3024,5)</f>
        <v>48.71</v>
      </c>
      <c r="L808" s="118">
        <f>VLOOKUP($A808+ROUND((COLUMN()-2)/24,5),АТС!$A$41:$F$760,5)+VLOOKUP($A808+ROUND((COLUMN()-2)/24,5),'Расчет сбытовых надбавок'!$B$2281:'Расчет сбытовых надбавок'!$G$3024,5)</f>
        <v>127.69000000000001</v>
      </c>
      <c r="M808" s="118">
        <f>VLOOKUP($A808+ROUND((COLUMN()-2)/24,5),АТС!$A$41:$F$760,5)+VLOOKUP($A808+ROUND((COLUMN()-2)/24,5),'Расчет сбытовых надбавок'!$B$2281:'Расчет сбытовых надбавок'!$G$3024,5)</f>
        <v>150.69</v>
      </c>
      <c r="N808" s="118">
        <f>VLOOKUP($A808+ROUND((COLUMN()-2)/24,5),АТС!$A$41:$F$760,5)+VLOOKUP($A808+ROUND((COLUMN()-2)/24,5),'Расчет сбытовых надбавок'!$B$2281:'Расчет сбытовых надбавок'!$G$3024,5)</f>
        <v>34.11</v>
      </c>
      <c r="O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P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Q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R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S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T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U808" s="118">
        <f>VLOOKUP($A808+ROUND((COLUMN()-2)/24,5),АТС!$A$41:$F$760,5)+VLOOKUP($A808+ROUND((COLUMN()-2)/24,5),'Расчет сбытовых надбавок'!$B$2281:'Расчет сбытовых надбавок'!$G$3024,5)</f>
        <v>0.61</v>
      </c>
      <c r="V808" s="118">
        <f>VLOOKUP($A808+ROUND((COLUMN()-2)/24,5),АТС!$A$41:$F$760,5)+VLOOKUP($A808+ROUND((COLUMN()-2)/24,5),'Расчет сбытовых надбавок'!$B$2281:'Расчет сбытовых надбавок'!$G$3024,5)</f>
        <v>54.96</v>
      </c>
      <c r="W808" s="118">
        <f>VLOOKUP($A808+ROUND((COLUMN()-2)/24,5),АТС!$A$41:$F$760,5)+VLOOKUP($A808+ROUND((COLUMN()-2)/24,5),'Расчет сбытовых надбавок'!$B$2281:'Расчет сбытовых надбавок'!$G$3024,5)</f>
        <v>180.9</v>
      </c>
      <c r="X808" s="118">
        <f>VLOOKUP($A808+ROUND((COLUMN()-2)/24,5),АТС!$A$41:$F$760,5)+VLOOKUP($A808+ROUND((COLUMN()-2)/24,5),'Расчет сбытовых надбавок'!$B$2281:'Расчет сбытовых надбавок'!$G$3024,5)</f>
        <v>227.57</v>
      </c>
      <c r="Y808" s="118">
        <f>VLOOKUP($A808+ROUND((COLUMN()-2)/24,5),АТС!$A$41:$F$760,5)+VLOOKUP($A808+ROUND((COLUMN()-2)/24,5),'Расчет сбытовых надбавок'!$B$2281:'Расчет сбытовых надбавок'!$G$3024,5)</f>
        <v>484.51000000000005</v>
      </c>
    </row>
    <row r="809" spans="1:27" x14ac:dyDescent="0.2">
      <c r="A809" s="94">
        <f t="shared" si="22"/>
        <v>41587</v>
      </c>
      <c r="B809" s="118">
        <f>VLOOKUP($A809+ROUND((COLUMN()-2)/24,5),АТС!$A$41:$F$760,5)+VLOOKUP($A809+ROUND((COLUMN()-2)/24,5),'Расчет сбытовых надбавок'!$B$2281:'Расчет сбытовых надбавок'!$G$3024,5)</f>
        <v>15.67</v>
      </c>
      <c r="C809" s="118">
        <f>VLOOKUP($A809+ROUND((COLUMN()-2)/24,5),АТС!$A$41:$F$760,5)+VLOOKUP($A809+ROUND((COLUMN()-2)/24,5),'Расчет сбытовых надбавок'!$B$2281:'Расчет сбытовых надбавок'!$G$3024,5)</f>
        <v>141.24</v>
      </c>
      <c r="D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E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F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G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H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I809" s="118">
        <f>VLOOKUP($A809+ROUND((COLUMN()-2)/24,5),АТС!$A$41:$F$760,5)+VLOOKUP($A809+ROUND((COLUMN()-2)/24,5),'Расчет сбытовых надбавок'!$B$2281:'Расчет сбытовых надбавок'!$G$3024,5)</f>
        <v>165.03</v>
      </c>
      <c r="J809" s="118">
        <f>VLOOKUP($A809+ROUND((COLUMN()-2)/24,5),АТС!$A$41:$F$760,5)+VLOOKUP($A809+ROUND((COLUMN()-2)/24,5),'Расчет сбытовых надбавок'!$B$2281:'Расчет сбытовых надбавок'!$G$3024,5)</f>
        <v>180.97</v>
      </c>
      <c r="K809" s="118">
        <f>VLOOKUP($A809+ROUND((COLUMN()-2)/24,5),АТС!$A$41:$F$760,5)+VLOOKUP($A809+ROUND((COLUMN()-2)/24,5),'Расчет сбытовых надбавок'!$B$2281:'Расчет сбытовых надбавок'!$G$3024,5)</f>
        <v>46.93</v>
      </c>
      <c r="L809" s="118">
        <f>VLOOKUP($A809+ROUND((COLUMN()-2)/24,5),АТС!$A$41:$F$760,5)+VLOOKUP($A809+ROUND((COLUMN()-2)/24,5),'Расчет сбытовых надбавок'!$B$2281:'Расчет сбытовых надбавок'!$G$3024,5)</f>
        <v>162.56</v>
      </c>
      <c r="M809" s="118">
        <f>VLOOKUP($A809+ROUND((COLUMN()-2)/24,5),АТС!$A$41:$F$760,5)+VLOOKUP($A809+ROUND((COLUMN()-2)/24,5),'Расчет сбытовых надбавок'!$B$2281:'Расчет сбытовых надбавок'!$G$3024,5)</f>
        <v>182.7</v>
      </c>
      <c r="N809" s="118">
        <f>VLOOKUP($A809+ROUND((COLUMN()-2)/24,5),АТС!$A$41:$F$760,5)+VLOOKUP($A809+ROUND((COLUMN()-2)/24,5),'Расчет сбытовых надбавок'!$B$2281:'Расчет сбытовых надбавок'!$G$3024,5)</f>
        <v>274.53000000000003</v>
      </c>
      <c r="O809" s="118">
        <f>VLOOKUP($A809+ROUND((COLUMN()-2)/24,5),АТС!$A$41:$F$760,5)+VLOOKUP($A809+ROUND((COLUMN()-2)/24,5),'Расчет сбытовых надбавок'!$B$2281:'Расчет сбытовых надбавок'!$G$3024,5)</f>
        <v>260.53000000000003</v>
      </c>
      <c r="P809" s="118">
        <f>VLOOKUP($A809+ROUND((COLUMN()-2)/24,5),АТС!$A$41:$F$760,5)+VLOOKUP($A809+ROUND((COLUMN()-2)/24,5),'Расчет сбытовых надбавок'!$B$2281:'Расчет сбытовых надбавок'!$G$3024,5)</f>
        <v>139.26999999999998</v>
      </c>
      <c r="Q809" s="118">
        <f>VLOOKUP($A809+ROUND((COLUMN()-2)/24,5),АТС!$A$41:$F$760,5)+VLOOKUP($A809+ROUND((COLUMN()-2)/24,5),'Расчет сбытовых надбавок'!$B$2281:'Расчет сбытовых надбавок'!$G$3024,5)</f>
        <v>232.45000000000002</v>
      </c>
      <c r="R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S809" s="118">
        <f>VLOOKUP($A809+ROUND((COLUMN()-2)/24,5),АТС!$A$41:$F$760,5)+VLOOKUP($A809+ROUND((COLUMN()-2)/24,5),'Расчет сбытовых надбавок'!$B$2281:'Расчет сбытовых надбавок'!$G$3024,5)</f>
        <v>0.26</v>
      </c>
      <c r="T809" s="118">
        <f>VLOOKUP($A809+ROUND((COLUMN()-2)/24,5),АТС!$A$41:$F$760,5)+VLOOKUP($A809+ROUND((COLUMN()-2)/24,5),'Расчет сбытовых надбавок'!$B$2281:'Расчет сбытовых надбавок'!$G$3024,5)</f>
        <v>0.01</v>
      </c>
      <c r="U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V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W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X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Y809" s="118">
        <f>VLOOKUP($A809+ROUND((COLUMN()-2)/24,5),АТС!$A$41:$F$760,5)+VLOOKUP($A809+ROUND((COLUMN()-2)/24,5),'Расчет сбытовых надбавок'!$B$2281:'Расчет сбытовых надбавок'!$G$3024,5)</f>
        <v>0</v>
      </c>
    </row>
    <row r="810" spans="1:27" x14ac:dyDescent="0.2">
      <c r="A810" s="94">
        <f t="shared" si="22"/>
        <v>41588</v>
      </c>
      <c r="B810" s="118">
        <f>VLOOKUP($A810+ROUND((COLUMN()-2)/24,5),АТС!$A$41:$F$760,5)+VLOOKUP($A810+ROUND((COLUMN()-2)/24,5),'Расчет сбытовых надбавок'!$B$2281:'Расчет сбытовых надбавок'!$G$3024,5)</f>
        <v>260.23</v>
      </c>
      <c r="C810" s="118">
        <f>VLOOKUP($A810+ROUND((COLUMN()-2)/24,5),АТС!$A$41:$F$760,5)+VLOOKUP($A810+ROUND((COLUMN()-2)/24,5),'Расчет сбытовых надбавок'!$B$2281:'Расчет сбытовых надбавок'!$G$3024,5)</f>
        <v>87.12</v>
      </c>
      <c r="D810" s="118">
        <f>VLOOKUP($A810+ROUND((COLUMN()-2)/24,5),АТС!$A$41:$F$760,5)+VLOOKUP($A810+ROUND((COLUMN()-2)/24,5),'Расчет сбытовых надбавок'!$B$2281:'Расчет сбытовых надбавок'!$G$3024,5)</f>
        <v>88.460000000000008</v>
      </c>
      <c r="E810" s="118">
        <f>VLOOKUP($A810+ROUND((COLUMN()-2)/24,5),АТС!$A$41:$F$760,5)+VLOOKUP($A810+ROUND((COLUMN()-2)/24,5),'Расчет сбытовых надбавок'!$B$2281:'Расчет сбытовых надбавок'!$G$3024,5)</f>
        <v>86.36999999999999</v>
      </c>
      <c r="F810" s="118">
        <f>VLOOKUP($A810+ROUND((COLUMN()-2)/24,5),АТС!$A$41:$F$760,5)+VLOOKUP($A810+ROUND((COLUMN()-2)/24,5),'Расчет сбытовых надбавок'!$B$2281:'Расчет сбытовых надбавок'!$G$3024,5)</f>
        <v>94.6</v>
      </c>
      <c r="G810" s="118">
        <f>VLOOKUP($A810+ROUND((COLUMN()-2)/24,5),АТС!$A$41:$F$760,5)+VLOOKUP($A810+ROUND((COLUMN()-2)/24,5),'Расчет сбытовых надбавок'!$B$2281:'Расчет сбытовых надбавок'!$G$3024,5)</f>
        <v>57.88</v>
      </c>
      <c r="H810" s="118">
        <f>VLOOKUP($A810+ROUND((COLUMN()-2)/24,5),АТС!$A$41:$F$760,5)+VLOOKUP($A810+ROUND((COLUMN()-2)/24,5),'Расчет сбытовых надбавок'!$B$2281:'Расчет сбытовых надбавок'!$G$3024,5)</f>
        <v>3.4000000000000004</v>
      </c>
      <c r="I810" s="118">
        <f>VLOOKUP($A810+ROUND((COLUMN()-2)/24,5),АТС!$A$41:$F$760,5)+VLOOKUP($A810+ROUND((COLUMN()-2)/24,5),'Расчет сбытовых надбавок'!$B$2281:'Расчет сбытовых надбавок'!$G$3024,5)</f>
        <v>145.79</v>
      </c>
      <c r="J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K810" s="118">
        <f>VLOOKUP($A810+ROUND((COLUMN()-2)/24,5),АТС!$A$41:$F$760,5)+VLOOKUP($A810+ROUND((COLUMN()-2)/24,5),'Расчет сбытовых надбавок'!$B$2281:'Расчет сбытовых надбавок'!$G$3024,5)</f>
        <v>218.01000000000002</v>
      </c>
      <c r="L810" s="118">
        <f>VLOOKUP($A810+ROUND((COLUMN()-2)/24,5),АТС!$A$41:$F$760,5)+VLOOKUP($A810+ROUND((COLUMN()-2)/24,5),'Расчет сбытовых надбавок'!$B$2281:'Расчет сбытовых надбавок'!$G$3024,5)</f>
        <v>145.21</v>
      </c>
      <c r="M810" s="118">
        <f>VLOOKUP($A810+ROUND((COLUMN()-2)/24,5),АТС!$A$41:$F$760,5)+VLOOKUP($A810+ROUND((COLUMN()-2)/24,5),'Расчет сбытовых надбавок'!$B$2281:'Расчет сбытовых надбавок'!$G$3024,5)</f>
        <v>305.40000000000003</v>
      </c>
      <c r="N810" s="118">
        <f>VLOOKUP($A810+ROUND((COLUMN()-2)/24,5),АТС!$A$41:$F$760,5)+VLOOKUP($A810+ROUND((COLUMN()-2)/24,5),'Расчет сбытовых надбавок'!$B$2281:'Расчет сбытовых надбавок'!$G$3024,5)</f>
        <v>301.43</v>
      </c>
      <c r="O810" s="118">
        <f>VLOOKUP($A810+ROUND((COLUMN()-2)/24,5),АТС!$A$41:$F$760,5)+VLOOKUP($A810+ROUND((COLUMN()-2)/24,5),'Расчет сбытовых надбавок'!$B$2281:'Расчет сбытовых надбавок'!$G$3024,5)</f>
        <v>442.7</v>
      </c>
      <c r="P810" s="118">
        <f>VLOOKUP($A810+ROUND((COLUMN()-2)/24,5),АТС!$A$41:$F$760,5)+VLOOKUP($A810+ROUND((COLUMN()-2)/24,5),'Расчет сбытовых надбавок'!$B$2281:'Расчет сбытовых надбавок'!$G$3024,5)</f>
        <v>140.42000000000002</v>
      </c>
      <c r="Q810" s="118">
        <f>VLOOKUP($A810+ROUND((COLUMN()-2)/24,5),АТС!$A$41:$F$760,5)+VLOOKUP($A810+ROUND((COLUMN()-2)/24,5),'Расчет сбытовых надбавок'!$B$2281:'Расчет сбытовых надбавок'!$G$3024,5)</f>
        <v>102.95</v>
      </c>
      <c r="R810" s="118">
        <f>VLOOKUP($A810+ROUND((COLUMN()-2)/24,5),АТС!$A$41:$F$760,5)+VLOOKUP($A810+ROUND((COLUMN()-2)/24,5),'Расчет сбытовых надбавок'!$B$2281:'Расчет сбытовых надбавок'!$G$3024,5)</f>
        <v>47.849999999999994</v>
      </c>
      <c r="S810" s="118">
        <f>VLOOKUP($A810+ROUND((COLUMN()-2)/24,5),АТС!$A$41:$F$760,5)+VLOOKUP($A810+ROUND((COLUMN()-2)/24,5),'Расчет сбытовых надбавок'!$B$2281:'Расчет сбытовых надбавок'!$G$3024,5)</f>
        <v>90.4</v>
      </c>
      <c r="T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U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V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W810" s="118">
        <f>VLOOKUP($A810+ROUND((COLUMN()-2)/24,5),АТС!$A$41:$F$760,5)+VLOOKUP($A810+ROUND((COLUMN()-2)/24,5),'Расчет сбытовых надбавок'!$B$2281:'Расчет сбытовых надбавок'!$G$3024,5)</f>
        <v>154.07999999999998</v>
      </c>
      <c r="X810" s="118">
        <f>VLOOKUP($A810+ROUND((COLUMN()-2)/24,5),АТС!$A$41:$F$760,5)+VLOOKUP($A810+ROUND((COLUMN()-2)/24,5),'Расчет сбытовых надбавок'!$B$2281:'Расчет сбытовых надбавок'!$G$3024,5)</f>
        <v>10.93</v>
      </c>
      <c r="Y810" s="118">
        <f>VLOOKUP($A810+ROUND((COLUMN()-2)/24,5),АТС!$A$41:$F$760,5)+VLOOKUP($A810+ROUND((COLUMN()-2)/24,5),'Расчет сбытовых надбавок'!$B$2281:'Расчет сбытовых надбавок'!$G$3024,5)</f>
        <v>0</v>
      </c>
    </row>
    <row r="811" spans="1:27" x14ac:dyDescent="0.2">
      <c r="A811" s="94">
        <f t="shared" si="22"/>
        <v>41589</v>
      </c>
      <c r="B811" s="118">
        <f>VLOOKUP($A811+ROUND((COLUMN()-2)/24,5),АТС!$A$41:$F$760,5)+VLOOKUP($A811+ROUND((COLUMN()-2)/24,5),'Расчет сбытовых надбавок'!$B$2281:'Расчет сбытовых надбавок'!$G$3024,5)</f>
        <v>199.51</v>
      </c>
      <c r="C811" s="118">
        <f>VLOOKUP($A811+ROUND((COLUMN()-2)/24,5),АТС!$A$41:$F$760,5)+VLOOKUP($A811+ROUND((COLUMN()-2)/24,5),'Расчет сбытовых надбавок'!$B$2281:'Расчет сбытовых надбавок'!$G$3024,5)</f>
        <v>132.22999999999999</v>
      </c>
      <c r="D811" s="118">
        <f>VLOOKUP($A811+ROUND((COLUMN()-2)/24,5),АТС!$A$41:$F$760,5)+VLOOKUP($A811+ROUND((COLUMN()-2)/24,5),'Расчет сбытовых надбавок'!$B$2281:'Расчет сбытовых надбавок'!$G$3024,5)</f>
        <v>102.88</v>
      </c>
      <c r="E811" s="118">
        <f>VLOOKUP($A811+ROUND((COLUMN()-2)/24,5),АТС!$A$41:$F$760,5)+VLOOKUP($A811+ROUND((COLUMN()-2)/24,5),'Расчет сбытовых надбавок'!$B$2281:'Расчет сбытовых надбавок'!$G$3024,5)</f>
        <v>115.25</v>
      </c>
      <c r="F811" s="118">
        <f>VLOOKUP($A811+ROUND((COLUMN()-2)/24,5),АТС!$A$41:$F$760,5)+VLOOKUP($A811+ROUND((COLUMN()-2)/24,5),'Расчет сбытовых надбавок'!$B$2281:'Расчет сбытовых надбавок'!$G$3024,5)</f>
        <v>153.96</v>
      </c>
      <c r="G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H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I811" s="118">
        <f>VLOOKUP($A811+ROUND((COLUMN()-2)/24,5),АТС!$A$41:$F$760,5)+VLOOKUP($A811+ROUND((COLUMN()-2)/24,5),'Расчет сбытовых надбавок'!$B$2281:'Расчет сбытовых надбавок'!$G$3024,5)</f>
        <v>68.66</v>
      </c>
      <c r="J811" s="118">
        <f>VLOOKUP($A811+ROUND((COLUMN()-2)/24,5),АТС!$A$41:$F$760,5)+VLOOKUP($A811+ROUND((COLUMN()-2)/24,5),'Расчет сбытовых надбавок'!$B$2281:'Расчет сбытовых надбавок'!$G$3024,5)</f>
        <v>61.93</v>
      </c>
      <c r="K811" s="118">
        <f>VLOOKUP($A811+ROUND((COLUMN()-2)/24,5),АТС!$A$41:$F$760,5)+VLOOKUP($A811+ROUND((COLUMN()-2)/24,5),'Расчет сбытовых надбавок'!$B$2281:'Расчет сбытовых надбавок'!$G$3024,5)</f>
        <v>179.48000000000002</v>
      </c>
      <c r="L811" s="118">
        <f>VLOOKUP($A811+ROUND((COLUMN()-2)/24,5),АТС!$A$41:$F$760,5)+VLOOKUP($A811+ROUND((COLUMN()-2)/24,5),'Расчет сбытовых надбавок'!$B$2281:'Расчет сбытовых надбавок'!$G$3024,5)</f>
        <v>152.79</v>
      </c>
      <c r="M811" s="118">
        <f>VLOOKUP($A811+ROUND((COLUMN()-2)/24,5),АТС!$A$41:$F$760,5)+VLOOKUP($A811+ROUND((COLUMN()-2)/24,5),'Расчет сбытовых надбавок'!$B$2281:'Расчет сбытовых надбавок'!$G$3024,5)</f>
        <v>172.70999999999998</v>
      </c>
      <c r="N811" s="118">
        <f>VLOOKUP($A811+ROUND((COLUMN()-2)/24,5),АТС!$A$41:$F$760,5)+VLOOKUP($A811+ROUND((COLUMN()-2)/24,5),'Расчет сбытовых надбавок'!$B$2281:'Расчет сбытовых надбавок'!$G$3024,5)</f>
        <v>129.73000000000002</v>
      </c>
      <c r="O811" s="118">
        <f>VLOOKUP($A811+ROUND((COLUMN()-2)/24,5),АТС!$A$41:$F$760,5)+VLOOKUP($A811+ROUND((COLUMN()-2)/24,5),'Расчет сбытовых надбавок'!$B$2281:'Расчет сбытовых надбавок'!$G$3024,5)</f>
        <v>51.55</v>
      </c>
      <c r="P811" s="118">
        <f>VLOOKUP($A811+ROUND((COLUMN()-2)/24,5),АТС!$A$41:$F$760,5)+VLOOKUP($A811+ROUND((COLUMN()-2)/24,5),'Расчет сбытовых надбавок'!$B$2281:'Расчет сбытовых надбавок'!$G$3024,5)</f>
        <v>61.319999999999993</v>
      </c>
      <c r="Q811" s="118">
        <f>VLOOKUP($A811+ROUND((COLUMN()-2)/24,5),АТС!$A$41:$F$760,5)+VLOOKUP($A811+ROUND((COLUMN()-2)/24,5),'Расчет сбытовых надбавок'!$B$2281:'Расчет сбытовых надбавок'!$G$3024,5)</f>
        <v>0.11</v>
      </c>
      <c r="R811" s="118">
        <f>VLOOKUP($A811+ROUND((COLUMN()-2)/24,5),АТС!$A$41:$F$760,5)+VLOOKUP($A811+ROUND((COLUMN()-2)/24,5),'Расчет сбытовых надбавок'!$B$2281:'Расчет сбытовых надбавок'!$G$3024,5)</f>
        <v>4.8100000000000005</v>
      </c>
      <c r="S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T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U811" s="118">
        <f>VLOOKUP($A811+ROUND((COLUMN()-2)/24,5),АТС!$A$41:$F$760,5)+VLOOKUP($A811+ROUND((COLUMN()-2)/24,5),'Расчет сбытовых надбавок'!$B$2281:'Расчет сбытовых надбавок'!$G$3024,5)</f>
        <v>1.56</v>
      </c>
      <c r="V811" s="118">
        <f>VLOOKUP($A811+ROUND((COLUMN()-2)/24,5),АТС!$A$41:$F$760,5)+VLOOKUP($A811+ROUND((COLUMN()-2)/24,5),'Расчет сбытовых надбавок'!$B$2281:'Расчет сбытовых надбавок'!$G$3024,5)</f>
        <v>0.01</v>
      </c>
      <c r="W811" s="118">
        <f>VLOOKUP($A811+ROUND((COLUMN()-2)/24,5),АТС!$A$41:$F$760,5)+VLOOKUP($A811+ROUND((COLUMN()-2)/24,5),'Расчет сбытовых надбавок'!$B$2281:'Расчет сбытовых надбавок'!$G$3024,5)</f>
        <v>98.199999999999989</v>
      </c>
      <c r="X811" s="118">
        <f>VLOOKUP($A811+ROUND((COLUMN()-2)/24,5),АТС!$A$41:$F$760,5)+VLOOKUP($A811+ROUND((COLUMN()-2)/24,5),'Расчет сбытовых надбавок'!$B$2281:'Расчет сбытовых надбавок'!$G$3024,5)</f>
        <v>133.77000000000001</v>
      </c>
      <c r="Y811" s="118">
        <f>VLOOKUP($A811+ROUND((COLUMN()-2)/24,5),АТС!$A$41:$F$760,5)+VLOOKUP($A811+ROUND((COLUMN()-2)/24,5),'Расчет сбытовых надбавок'!$B$2281:'Расчет сбытовых надбавок'!$G$3024,5)</f>
        <v>344.06</v>
      </c>
    </row>
    <row r="812" spans="1:27" x14ac:dyDescent="0.2">
      <c r="A812" s="94">
        <f t="shared" si="22"/>
        <v>41590</v>
      </c>
      <c r="B812" s="118">
        <f>VLOOKUP($A812+ROUND((COLUMN()-2)/24,5),АТС!$A$41:$F$760,5)+VLOOKUP($A812+ROUND((COLUMN()-2)/24,5),'Расчет сбытовых надбавок'!$B$2281:'Расчет сбытовых надбавок'!$G$3024,5)</f>
        <v>156.22</v>
      </c>
      <c r="C812" s="118">
        <f>VLOOKUP($A812+ROUND((COLUMN()-2)/24,5),АТС!$A$41:$F$760,5)+VLOOKUP($A812+ROUND((COLUMN()-2)/24,5),'Расчет сбытовых надбавок'!$B$2281:'Расчет сбытовых надбавок'!$G$3024,5)</f>
        <v>190.44</v>
      </c>
      <c r="D812" s="118">
        <f>VLOOKUP($A812+ROUND((COLUMN()-2)/24,5),АТС!$A$41:$F$760,5)+VLOOKUP($A812+ROUND((COLUMN()-2)/24,5),'Расчет сбытовых надбавок'!$B$2281:'Расчет сбытовых надбавок'!$G$3024,5)</f>
        <v>89.839999999999989</v>
      </c>
      <c r="E812" s="118">
        <f>VLOOKUP($A812+ROUND((COLUMN()-2)/24,5),АТС!$A$41:$F$760,5)+VLOOKUP($A812+ROUND((COLUMN()-2)/24,5),'Расчет сбытовых надбавок'!$B$2281:'Расчет сбытовых надбавок'!$G$3024,5)</f>
        <v>29</v>
      </c>
      <c r="F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G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H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I812" s="118">
        <f>VLOOKUP($A812+ROUND((COLUMN()-2)/24,5),АТС!$A$41:$F$760,5)+VLOOKUP($A812+ROUND((COLUMN()-2)/24,5),'Расчет сбытовых надбавок'!$B$2281:'Расчет сбытовых надбавок'!$G$3024,5)</f>
        <v>255.01</v>
      </c>
      <c r="J812" s="118">
        <f>VLOOKUP($A812+ROUND((COLUMN()-2)/24,5),АТС!$A$41:$F$760,5)+VLOOKUP($A812+ROUND((COLUMN()-2)/24,5),'Расчет сбытовых надбавок'!$B$2281:'Расчет сбытовых надбавок'!$G$3024,5)</f>
        <v>34.68</v>
      </c>
      <c r="K812" s="118">
        <f>VLOOKUP($A812+ROUND((COLUMN()-2)/24,5),АТС!$A$41:$F$760,5)+VLOOKUP($A812+ROUND((COLUMN()-2)/24,5),'Расчет сбытовых надбавок'!$B$2281:'Расчет сбытовых надбавок'!$G$3024,5)</f>
        <v>59.290000000000006</v>
      </c>
      <c r="L812" s="118">
        <f>VLOOKUP($A812+ROUND((COLUMN()-2)/24,5),АТС!$A$41:$F$760,5)+VLOOKUP($A812+ROUND((COLUMN()-2)/24,5),'Расчет сбытовых надбавок'!$B$2281:'Расчет сбытовых надбавок'!$G$3024,5)</f>
        <v>97.52</v>
      </c>
      <c r="M812" s="118">
        <f>VLOOKUP($A812+ROUND((COLUMN()-2)/24,5),АТС!$A$41:$F$760,5)+VLOOKUP($A812+ROUND((COLUMN()-2)/24,5),'Расчет сбытовых надбавок'!$B$2281:'Расчет сбытовых надбавок'!$G$3024,5)</f>
        <v>132.38</v>
      </c>
      <c r="N812" s="118">
        <f>VLOOKUP($A812+ROUND((COLUMN()-2)/24,5),АТС!$A$41:$F$760,5)+VLOOKUP($A812+ROUND((COLUMN()-2)/24,5),'Расчет сбытовых надбавок'!$B$2281:'Расчет сбытовых надбавок'!$G$3024,5)</f>
        <v>182.5</v>
      </c>
      <c r="O812" s="118">
        <f>VLOOKUP($A812+ROUND((COLUMN()-2)/24,5),АТС!$A$41:$F$760,5)+VLOOKUP($A812+ROUND((COLUMN()-2)/24,5),'Расчет сбытовых надбавок'!$B$2281:'Расчет сбытовых надбавок'!$G$3024,5)</f>
        <v>183.08</v>
      </c>
      <c r="P812" s="118">
        <f>VLOOKUP($A812+ROUND((COLUMN()-2)/24,5),АТС!$A$41:$F$760,5)+VLOOKUP($A812+ROUND((COLUMN()-2)/24,5),'Расчет сбытовых надбавок'!$B$2281:'Расчет сбытовых надбавок'!$G$3024,5)</f>
        <v>214.38</v>
      </c>
      <c r="Q812" s="118">
        <f>VLOOKUP($A812+ROUND((COLUMN()-2)/24,5),АТС!$A$41:$F$760,5)+VLOOKUP($A812+ROUND((COLUMN()-2)/24,5),'Расчет сбытовых надбавок'!$B$2281:'Расчет сбытовых надбавок'!$G$3024,5)</f>
        <v>50.89</v>
      </c>
      <c r="R812" s="118">
        <f>VLOOKUP($A812+ROUND((COLUMN()-2)/24,5),АТС!$A$41:$F$760,5)+VLOOKUP($A812+ROUND((COLUMN()-2)/24,5),'Расчет сбытовых надбавок'!$B$2281:'Расчет сбытовых надбавок'!$G$3024,5)</f>
        <v>39.279999999999994</v>
      </c>
      <c r="S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T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U812" s="118">
        <f>VLOOKUP($A812+ROUND((COLUMN()-2)/24,5),АТС!$A$41:$F$760,5)+VLOOKUP($A812+ROUND((COLUMN()-2)/24,5),'Расчет сбытовых надбавок'!$B$2281:'Расчет сбытовых надбавок'!$G$3024,5)</f>
        <v>33.630000000000003</v>
      </c>
      <c r="V812" s="118">
        <f>VLOOKUP($A812+ROUND((COLUMN()-2)/24,5),АТС!$A$41:$F$760,5)+VLOOKUP($A812+ROUND((COLUMN()-2)/24,5),'Расчет сбытовых надбавок'!$B$2281:'Расчет сбытовых надбавок'!$G$3024,5)</f>
        <v>124.95</v>
      </c>
      <c r="W812" s="118">
        <f>VLOOKUP($A812+ROUND((COLUMN()-2)/24,5),АТС!$A$41:$F$760,5)+VLOOKUP($A812+ROUND((COLUMN()-2)/24,5),'Расчет сбытовых надбавок'!$B$2281:'Расчет сбытовых надбавок'!$G$3024,5)</f>
        <v>216.9</v>
      </c>
      <c r="X812" s="118">
        <f>VLOOKUP($A812+ROUND((COLUMN()-2)/24,5),АТС!$A$41:$F$760,5)+VLOOKUP($A812+ROUND((COLUMN()-2)/24,5),'Расчет сбытовых надбавок'!$B$2281:'Расчет сбытовых надбавок'!$G$3024,5)</f>
        <v>616.21</v>
      </c>
      <c r="Y812" s="118">
        <f>VLOOKUP($A812+ROUND((COLUMN()-2)/24,5),АТС!$A$41:$F$760,5)+VLOOKUP($A812+ROUND((COLUMN()-2)/24,5),'Расчет сбытовых надбавок'!$B$2281:'Расчет сбытовых надбавок'!$G$3024,5)</f>
        <v>664.86</v>
      </c>
    </row>
    <row r="813" spans="1:27" x14ac:dyDescent="0.2">
      <c r="A813" s="94">
        <f t="shared" si="22"/>
        <v>41591</v>
      </c>
      <c r="B813" s="118">
        <f>VLOOKUP($A813+ROUND((COLUMN()-2)/24,5),АТС!$A$41:$F$760,5)+VLOOKUP($A813+ROUND((COLUMN()-2)/24,5),'Расчет сбытовых надбавок'!$B$2281:'Расчет сбытовых надбавок'!$G$3024,5)</f>
        <v>276.04000000000002</v>
      </c>
      <c r="C813" s="118">
        <f>VLOOKUP($A813+ROUND((COLUMN()-2)/24,5),АТС!$A$41:$F$760,5)+VLOOKUP($A813+ROUND((COLUMN()-2)/24,5),'Расчет сбытовых надбавок'!$B$2281:'Расчет сбытовых надбавок'!$G$3024,5)</f>
        <v>73.260000000000005</v>
      </c>
      <c r="D813" s="118">
        <f>VLOOKUP($A813+ROUND((COLUMN()-2)/24,5),АТС!$A$41:$F$760,5)+VLOOKUP($A813+ROUND((COLUMN()-2)/24,5),'Расчет сбытовых надбавок'!$B$2281:'Расчет сбытовых надбавок'!$G$3024,5)</f>
        <v>49.48</v>
      </c>
      <c r="E813" s="118">
        <f>VLOOKUP($A813+ROUND((COLUMN()-2)/24,5),АТС!$A$41:$F$760,5)+VLOOKUP($A813+ROUND((COLUMN()-2)/24,5),'Расчет сбытовых надбавок'!$B$2281:'Расчет сбытовых надбавок'!$G$3024,5)</f>
        <v>20.27</v>
      </c>
      <c r="F813" s="118">
        <f>VLOOKUP($A813+ROUND((COLUMN()-2)/24,5),АТС!$A$41:$F$760,5)+VLOOKUP($A813+ROUND((COLUMN()-2)/24,5),'Расчет сбытовых надбавок'!$B$2281:'Расчет сбытовых надбавок'!$G$3024,5)</f>
        <v>0</v>
      </c>
      <c r="G813" s="118">
        <f>VLOOKUP($A813+ROUND((COLUMN()-2)/24,5),АТС!$A$41:$F$760,5)+VLOOKUP($A813+ROUND((COLUMN()-2)/24,5),'Расчет сбытовых надбавок'!$B$2281:'Расчет сбытовых надбавок'!$G$3024,5)</f>
        <v>0</v>
      </c>
      <c r="H813" s="118">
        <f>VLOOKUP($A813+ROUND((COLUMN()-2)/24,5),АТС!$A$41:$F$760,5)+VLOOKUP($A813+ROUND((COLUMN()-2)/24,5),'Расчет сбытовых надбавок'!$B$2281:'Расчет сбытовых надбавок'!$G$3024,5)</f>
        <v>15.9</v>
      </c>
      <c r="I813" s="118">
        <f>VLOOKUP($A813+ROUND((COLUMN()-2)/24,5),АТС!$A$41:$F$760,5)+VLOOKUP($A813+ROUND((COLUMN()-2)/24,5),'Расчет сбытовых надбавок'!$B$2281:'Расчет сбытовых надбавок'!$G$3024,5)</f>
        <v>140.63</v>
      </c>
      <c r="J813" s="118">
        <f>VLOOKUP($A813+ROUND((COLUMN()-2)/24,5),АТС!$A$41:$F$760,5)+VLOOKUP($A813+ROUND((COLUMN()-2)/24,5),'Расчет сбытовых надбавок'!$B$2281:'Расчет сбытовых надбавок'!$G$3024,5)</f>
        <v>126.63</v>
      </c>
      <c r="K813" s="118">
        <f>VLOOKUP($A813+ROUND((COLUMN()-2)/24,5),АТС!$A$41:$F$760,5)+VLOOKUP($A813+ROUND((COLUMN()-2)/24,5),'Расчет сбытовых надбавок'!$B$2281:'Расчет сбытовых надбавок'!$G$3024,5)</f>
        <v>337.78000000000003</v>
      </c>
      <c r="L813" s="118">
        <f>VLOOKUP($A813+ROUND((COLUMN()-2)/24,5),АТС!$A$41:$F$760,5)+VLOOKUP($A813+ROUND((COLUMN()-2)/24,5),'Расчет сбытовых надбавок'!$B$2281:'Расчет сбытовых надбавок'!$G$3024,5)</f>
        <v>351.23</v>
      </c>
      <c r="M813" s="118">
        <f>VLOOKUP($A813+ROUND((COLUMN()-2)/24,5),АТС!$A$41:$F$760,5)+VLOOKUP($A813+ROUND((COLUMN()-2)/24,5),'Расчет сбытовых надбавок'!$B$2281:'Расчет сбытовых надбавок'!$G$3024,5)</f>
        <v>359.71999999999997</v>
      </c>
      <c r="N813" s="118">
        <f>VLOOKUP($A813+ROUND((COLUMN()-2)/24,5),АТС!$A$41:$F$760,5)+VLOOKUP($A813+ROUND((COLUMN()-2)/24,5),'Расчет сбытовых надбавок'!$B$2281:'Расчет сбытовых надбавок'!$G$3024,5)</f>
        <v>249.23000000000002</v>
      </c>
      <c r="O813" s="118">
        <f>VLOOKUP($A813+ROUND((COLUMN()-2)/24,5),АТС!$A$41:$F$760,5)+VLOOKUP($A813+ROUND((COLUMN()-2)/24,5),'Расчет сбытовых надбавок'!$B$2281:'Расчет сбытовых надбавок'!$G$3024,5)</f>
        <v>195.9</v>
      </c>
      <c r="P813" s="118">
        <f>VLOOKUP($A813+ROUND((COLUMN()-2)/24,5),АТС!$A$41:$F$760,5)+VLOOKUP($A813+ROUND((COLUMN()-2)/24,5),'Расчет сбытовых надбавок'!$B$2281:'Расчет сбытовых надбавок'!$G$3024,5)</f>
        <v>271.14999999999998</v>
      </c>
      <c r="Q813" s="118">
        <f>VLOOKUP($A813+ROUND((COLUMN()-2)/24,5),АТС!$A$41:$F$760,5)+VLOOKUP($A813+ROUND((COLUMN()-2)/24,5),'Расчет сбытовых надбавок'!$B$2281:'Расчет сбытовых надбавок'!$G$3024,5)</f>
        <v>284.60000000000002</v>
      </c>
      <c r="R813" s="118">
        <f>VLOOKUP($A813+ROUND((COLUMN()-2)/24,5),АТС!$A$41:$F$760,5)+VLOOKUP($A813+ROUND((COLUMN()-2)/24,5),'Расчет сбытовых надбавок'!$B$2281:'Расчет сбытовых надбавок'!$G$3024,5)</f>
        <v>320.47999999999996</v>
      </c>
      <c r="S813" s="118">
        <f>VLOOKUP($A813+ROUND((COLUMN()-2)/24,5),АТС!$A$41:$F$760,5)+VLOOKUP($A813+ROUND((COLUMN()-2)/24,5),'Расчет сбытовых надбавок'!$B$2281:'Расчет сбытовых надбавок'!$G$3024,5)</f>
        <v>198.26999999999998</v>
      </c>
      <c r="T813" s="118">
        <f>VLOOKUP($A813+ROUND((COLUMN()-2)/24,5),АТС!$A$41:$F$760,5)+VLOOKUP($A813+ROUND((COLUMN()-2)/24,5),'Расчет сбытовых надбавок'!$B$2281:'Расчет сбытовых надбавок'!$G$3024,5)</f>
        <v>128.61000000000001</v>
      </c>
      <c r="U813" s="118">
        <f>VLOOKUP($A813+ROUND((COLUMN()-2)/24,5),АТС!$A$41:$F$760,5)+VLOOKUP($A813+ROUND((COLUMN()-2)/24,5),'Расчет сбытовых надбавок'!$B$2281:'Расчет сбытовых надбавок'!$G$3024,5)</f>
        <v>145.56</v>
      </c>
      <c r="V813" s="118">
        <f>VLOOKUP($A813+ROUND((COLUMN()-2)/24,5),АТС!$A$41:$F$760,5)+VLOOKUP($A813+ROUND((COLUMN()-2)/24,5),'Расчет сбытовых надбавок'!$B$2281:'Расчет сбытовых надбавок'!$G$3024,5)</f>
        <v>143.27000000000001</v>
      </c>
      <c r="W813" s="118">
        <f>VLOOKUP($A813+ROUND((COLUMN()-2)/24,5),АТС!$A$41:$F$760,5)+VLOOKUP($A813+ROUND((COLUMN()-2)/24,5),'Расчет сбытовых надбавок'!$B$2281:'Расчет сбытовых надбавок'!$G$3024,5)</f>
        <v>61.18</v>
      </c>
      <c r="X813" s="118">
        <f>VLOOKUP($A813+ROUND((COLUMN()-2)/24,5),АТС!$A$41:$F$760,5)+VLOOKUP($A813+ROUND((COLUMN()-2)/24,5),'Расчет сбытовых надбавок'!$B$2281:'Расчет сбытовых надбавок'!$G$3024,5)</f>
        <v>522.5</v>
      </c>
      <c r="Y813" s="118">
        <f>VLOOKUP($A813+ROUND((COLUMN()-2)/24,5),АТС!$A$41:$F$760,5)+VLOOKUP($A813+ROUND((COLUMN()-2)/24,5),'Расчет сбытовых надбавок'!$B$2281:'Расчет сбытовых надбавок'!$G$3024,5)</f>
        <v>367.04</v>
      </c>
    </row>
    <row r="814" spans="1:27" x14ac:dyDescent="0.2">
      <c r="A814" s="94">
        <f t="shared" si="22"/>
        <v>41592</v>
      </c>
      <c r="B814" s="118">
        <f>VLOOKUP($A814+ROUND((COLUMN()-2)/24,5),АТС!$A$41:$F$760,5)+VLOOKUP($A814+ROUND((COLUMN()-2)/24,5),'Расчет сбытовых надбавок'!$B$2281:'Расчет сбытовых надбавок'!$G$3024,5)</f>
        <v>329.35</v>
      </c>
      <c r="C814" s="118">
        <f>VLOOKUP($A814+ROUND((COLUMN()-2)/24,5),АТС!$A$41:$F$760,5)+VLOOKUP($A814+ROUND((COLUMN()-2)/24,5),'Расчет сбытовых надбавок'!$B$2281:'Расчет сбытовых надбавок'!$G$3024,5)</f>
        <v>1117.26</v>
      </c>
      <c r="D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E814" s="118">
        <f>VLOOKUP($A814+ROUND((COLUMN()-2)/24,5),АТС!$A$41:$F$760,5)+VLOOKUP($A814+ROUND((COLUMN()-2)/24,5),'Расчет сбытовых надбавок'!$B$2281:'Расчет сбытовых надбавок'!$G$3024,5)</f>
        <v>1019.53</v>
      </c>
      <c r="F814" s="118">
        <f>VLOOKUP($A814+ROUND((COLUMN()-2)/24,5),АТС!$A$41:$F$760,5)+VLOOKUP($A814+ROUND((COLUMN()-2)/24,5),'Расчет сбытовых надбавок'!$B$2281:'Расчет сбытовых надбавок'!$G$3024,5)</f>
        <v>1079.54</v>
      </c>
      <c r="G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H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I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J814" s="118">
        <f>VLOOKUP($A814+ROUND((COLUMN()-2)/24,5),АТС!$A$41:$F$760,5)+VLOOKUP($A814+ROUND((COLUMN()-2)/24,5),'Расчет сбытовых надбавок'!$B$2281:'Расчет сбытовых надбавок'!$G$3024,5)</f>
        <v>116.76</v>
      </c>
      <c r="K814" s="118">
        <f>VLOOKUP($A814+ROUND((COLUMN()-2)/24,5),АТС!$A$41:$F$760,5)+VLOOKUP($A814+ROUND((COLUMN()-2)/24,5),'Расчет сбытовых надбавок'!$B$2281:'Расчет сбытовых надбавок'!$G$3024,5)</f>
        <v>215.65</v>
      </c>
      <c r="L814" s="118">
        <f>VLOOKUP($A814+ROUND((COLUMN()-2)/24,5),АТС!$A$41:$F$760,5)+VLOOKUP($A814+ROUND((COLUMN()-2)/24,5),'Расчет сбытовых надбавок'!$B$2281:'Расчет сбытовых надбавок'!$G$3024,5)</f>
        <v>173.01000000000002</v>
      </c>
      <c r="M814" s="118">
        <f>VLOOKUP($A814+ROUND((COLUMN()-2)/24,5),АТС!$A$41:$F$760,5)+VLOOKUP($A814+ROUND((COLUMN()-2)/24,5),'Расчет сбытовых надбавок'!$B$2281:'Расчет сбытовых надбавок'!$G$3024,5)</f>
        <v>343.04</v>
      </c>
      <c r="N814" s="118">
        <f>VLOOKUP($A814+ROUND((COLUMN()-2)/24,5),АТС!$A$41:$F$760,5)+VLOOKUP($A814+ROUND((COLUMN()-2)/24,5),'Расчет сбытовых надбавок'!$B$2281:'Расчет сбытовых надбавок'!$G$3024,5)</f>
        <v>45.46</v>
      </c>
      <c r="O814" s="118">
        <f>VLOOKUP($A814+ROUND((COLUMN()-2)/24,5),АТС!$A$41:$F$760,5)+VLOOKUP($A814+ROUND((COLUMN()-2)/24,5),'Расчет сбытовых надбавок'!$B$2281:'Расчет сбытовых надбавок'!$G$3024,5)</f>
        <v>50.949999999999996</v>
      </c>
      <c r="P814" s="118">
        <f>VLOOKUP($A814+ROUND((COLUMN()-2)/24,5),АТС!$A$41:$F$760,5)+VLOOKUP($A814+ROUND((COLUMN()-2)/24,5),'Расчет сбытовых надбавок'!$B$2281:'Расчет сбытовых надбавок'!$G$3024,5)</f>
        <v>162.12</v>
      </c>
      <c r="Q814" s="118">
        <f>VLOOKUP($A814+ROUND((COLUMN()-2)/24,5),АТС!$A$41:$F$760,5)+VLOOKUP($A814+ROUND((COLUMN()-2)/24,5),'Расчет сбытовых надбавок'!$B$2281:'Расчет сбытовых надбавок'!$G$3024,5)</f>
        <v>130.5</v>
      </c>
      <c r="R814" s="118">
        <f>VLOOKUP($A814+ROUND((COLUMN()-2)/24,5),АТС!$A$41:$F$760,5)+VLOOKUP($A814+ROUND((COLUMN()-2)/24,5),'Расчет сбытовых надбавок'!$B$2281:'Расчет сбытовых надбавок'!$G$3024,5)</f>
        <v>76.92</v>
      </c>
      <c r="S814" s="118">
        <f>VLOOKUP($A814+ROUND((COLUMN()-2)/24,5),АТС!$A$41:$F$760,5)+VLOOKUP($A814+ROUND((COLUMN()-2)/24,5),'Расчет сбытовых надбавок'!$B$2281:'Расчет сбытовых надбавок'!$G$3024,5)</f>
        <v>59.97</v>
      </c>
      <c r="T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U814" s="118">
        <f>VLOOKUP($A814+ROUND((COLUMN()-2)/24,5),АТС!$A$41:$F$760,5)+VLOOKUP($A814+ROUND((COLUMN()-2)/24,5),'Расчет сбытовых надбавок'!$B$2281:'Расчет сбытовых надбавок'!$G$3024,5)</f>
        <v>211.31</v>
      </c>
      <c r="V814" s="118">
        <f>VLOOKUP($A814+ROUND((COLUMN()-2)/24,5),АТС!$A$41:$F$760,5)+VLOOKUP($A814+ROUND((COLUMN()-2)/24,5),'Расчет сбытовых надбавок'!$B$2281:'Расчет сбытовых надбавок'!$G$3024,5)</f>
        <v>304.88</v>
      </c>
      <c r="W814" s="118">
        <f>VLOOKUP($A814+ROUND((COLUMN()-2)/24,5),АТС!$A$41:$F$760,5)+VLOOKUP($A814+ROUND((COLUMN()-2)/24,5),'Расчет сбытовых надбавок'!$B$2281:'Расчет сбытовых надбавок'!$G$3024,5)</f>
        <v>321.90000000000003</v>
      </c>
      <c r="X814" s="118">
        <f>VLOOKUP($A814+ROUND((COLUMN()-2)/24,5),АТС!$A$41:$F$760,5)+VLOOKUP($A814+ROUND((COLUMN()-2)/24,5),'Расчет сбытовых надбавок'!$B$2281:'Расчет сбытовых надбавок'!$G$3024,5)</f>
        <v>631.76</v>
      </c>
      <c r="Y814" s="118">
        <f>VLOOKUP($A814+ROUND((COLUMN()-2)/24,5),АТС!$A$41:$F$760,5)+VLOOKUP($A814+ROUND((COLUMN()-2)/24,5),'Расчет сбытовых надбавок'!$B$2281:'Расчет сбытовых надбавок'!$G$3024,5)</f>
        <v>318.51</v>
      </c>
    </row>
    <row r="815" spans="1:27" x14ac:dyDescent="0.2">
      <c r="A815" s="94">
        <f t="shared" si="22"/>
        <v>41593</v>
      </c>
      <c r="B815" s="118">
        <f>VLOOKUP($A815+ROUND((COLUMN()-2)/24,5),АТС!$A$41:$F$760,5)+VLOOKUP($A815+ROUND((COLUMN()-2)/24,5),'Расчет сбытовых надбавок'!$B$2281:'Расчет сбытовых надбавок'!$G$3024,5)</f>
        <v>169.98</v>
      </c>
      <c r="C815" s="118">
        <f>VLOOKUP($A815+ROUND((COLUMN()-2)/24,5),АТС!$A$41:$F$760,5)+VLOOKUP($A815+ROUND((COLUMN()-2)/24,5),'Расчет сбытовых надбавок'!$B$2281:'Расчет сбытовых надбавок'!$G$3024,5)</f>
        <v>146.07999999999998</v>
      </c>
      <c r="D815" s="118">
        <f>VLOOKUP($A815+ROUND((COLUMN()-2)/24,5),АТС!$A$41:$F$760,5)+VLOOKUP($A815+ROUND((COLUMN()-2)/24,5),'Расчет сбытовых надбавок'!$B$2281:'Расчет сбытовых надбавок'!$G$3024,5)</f>
        <v>111.38</v>
      </c>
      <c r="E815" s="118">
        <f>VLOOKUP($A815+ROUND((COLUMN()-2)/24,5),АТС!$A$41:$F$760,5)+VLOOKUP($A815+ROUND((COLUMN()-2)/24,5),'Расчет сбытовых надбавок'!$B$2281:'Расчет сбытовых надбавок'!$G$3024,5)</f>
        <v>57.88</v>
      </c>
      <c r="F815" s="118">
        <f>VLOOKUP($A815+ROUND((COLUMN()-2)/24,5),АТС!$A$41:$F$760,5)+VLOOKUP($A815+ROUND((COLUMN()-2)/24,5),'Расчет сбытовых надбавок'!$B$2281:'Расчет сбытовых надбавок'!$G$3024,5)</f>
        <v>68.650000000000006</v>
      </c>
      <c r="G815" s="118">
        <f>VLOOKUP($A815+ROUND((COLUMN()-2)/24,5),АТС!$A$41:$F$760,5)+VLOOKUP($A815+ROUND((COLUMN()-2)/24,5),'Расчет сбытовых надбавок'!$B$2281:'Расчет сбытовых надбавок'!$G$3024,5)</f>
        <v>226.48000000000002</v>
      </c>
      <c r="H815" s="118">
        <f>VLOOKUP($A815+ROUND((COLUMN()-2)/24,5),АТС!$A$41:$F$760,5)+VLOOKUP($A815+ROUND((COLUMN()-2)/24,5),'Расчет сбытовых надбавок'!$B$2281:'Расчет сбытовых надбавок'!$G$3024,5)</f>
        <v>130.49</v>
      </c>
      <c r="I815" s="118">
        <f>VLOOKUP($A815+ROUND((COLUMN()-2)/24,5),АТС!$A$41:$F$760,5)+VLOOKUP($A815+ROUND((COLUMN()-2)/24,5),'Расчет сбытовых надбавок'!$B$2281:'Расчет сбытовых надбавок'!$G$3024,5)</f>
        <v>541.6</v>
      </c>
      <c r="J815" s="118">
        <f>VLOOKUP($A815+ROUND((COLUMN()-2)/24,5),АТС!$A$41:$F$760,5)+VLOOKUP($A815+ROUND((COLUMN()-2)/24,5),'Расчет сбытовых надбавок'!$B$2281:'Расчет сбытовых надбавок'!$G$3024,5)</f>
        <v>692.86</v>
      </c>
      <c r="K815" s="118">
        <f>VLOOKUP($A815+ROUND((COLUMN()-2)/24,5),АТС!$A$41:$F$760,5)+VLOOKUP($A815+ROUND((COLUMN()-2)/24,5),'Расчет сбытовых надбавок'!$B$2281:'Расчет сбытовых надбавок'!$G$3024,5)</f>
        <v>360.53000000000003</v>
      </c>
      <c r="L815" s="118">
        <f>VLOOKUP($A815+ROUND((COLUMN()-2)/24,5),АТС!$A$41:$F$760,5)+VLOOKUP($A815+ROUND((COLUMN()-2)/24,5),'Расчет сбытовых надбавок'!$B$2281:'Расчет сбытовых надбавок'!$G$3024,5)</f>
        <v>302.14999999999998</v>
      </c>
      <c r="M815" s="118">
        <f>VLOOKUP($A815+ROUND((COLUMN()-2)/24,5),АТС!$A$41:$F$760,5)+VLOOKUP($A815+ROUND((COLUMN()-2)/24,5),'Расчет сбытовых надбавок'!$B$2281:'Расчет сбытовых надбавок'!$G$3024,5)</f>
        <v>296</v>
      </c>
      <c r="N815" s="118">
        <f>VLOOKUP($A815+ROUND((COLUMN()-2)/24,5),АТС!$A$41:$F$760,5)+VLOOKUP($A815+ROUND((COLUMN()-2)/24,5),'Расчет сбытовых надбавок'!$B$2281:'Расчет сбытовых надбавок'!$G$3024,5)</f>
        <v>308.92</v>
      </c>
      <c r="O815" s="118">
        <f>VLOOKUP($A815+ROUND((COLUMN()-2)/24,5),АТС!$A$41:$F$760,5)+VLOOKUP($A815+ROUND((COLUMN()-2)/24,5),'Расчет сбытовых надбавок'!$B$2281:'Расчет сбытовых надбавок'!$G$3024,5)</f>
        <v>315.62</v>
      </c>
      <c r="P815" s="118">
        <f>VLOOKUP($A815+ROUND((COLUMN()-2)/24,5),АТС!$A$41:$F$760,5)+VLOOKUP($A815+ROUND((COLUMN()-2)/24,5),'Расчет сбытовых надбавок'!$B$2281:'Расчет сбытовых надбавок'!$G$3024,5)</f>
        <v>308.02000000000004</v>
      </c>
      <c r="Q815" s="118">
        <f>VLOOKUP($A815+ROUND((COLUMN()-2)/24,5),АТС!$A$41:$F$760,5)+VLOOKUP($A815+ROUND((COLUMN()-2)/24,5),'Расчет сбытовых надбавок'!$B$2281:'Расчет сбытовых надбавок'!$G$3024,5)</f>
        <v>216.84</v>
      </c>
      <c r="R815" s="118">
        <f>VLOOKUP($A815+ROUND((COLUMN()-2)/24,5),АТС!$A$41:$F$760,5)+VLOOKUP($A815+ROUND((COLUMN()-2)/24,5),'Расчет сбытовых надбавок'!$B$2281:'Расчет сбытовых надбавок'!$G$3024,5)</f>
        <v>170.38</v>
      </c>
      <c r="S815" s="118">
        <f>VLOOKUP($A815+ROUND((COLUMN()-2)/24,5),АТС!$A$41:$F$760,5)+VLOOKUP($A815+ROUND((COLUMN()-2)/24,5),'Расчет сбытовых надбавок'!$B$2281:'Расчет сбытовых надбавок'!$G$3024,5)</f>
        <v>97.28</v>
      </c>
      <c r="T815" s="118">
        <f>VLOOKUP($A815+ROUND((COLUMN()-2)/24,5),АТС!$A$41:$F$760,5)+VLOOKUP($A815+ROUND((COLUMN()-2)/24,5),'Расчет сбытовых надбавок'!$B$2281:'Расчет сбытовых надбавок'!$G$3024,5)</f>
        <v>107.81</v>
      </c>
      <c r="U815" s="118">
        <f>VLOOKUP($A815+ROUND((COLUMN()-2)/24,5),АТС!$A$41:$F$760,5)+VLOOKUP($A815+ROUND((COLUMN()-2)/24,5),'Расчет сбытовых надбавок'!$B$2281:'Расчет сбытовых надбавок'!$G$3024,5)</f>
        <v>382.16999999999996</v>
      </c>
      <c r="V815" s="118">
        <f>VLOOKUP($A815+ROUND((COLUMN()-2)/24,5),АТС!$A$41:$F$760,5)+VLOOKUP($A815+ROUND((COLUMN()-2)/24,5),'Расчет сбытовых надбавок'!$B$2281:'Расчет сбытовых надбавок'!$G$3024,5)</f>
        <v>344.71000000000004</v>
      </c>
      <c r="W815" s="118">
        <f>VLOOKUP($A815+ROUND((COLUMN()-2)/24,5),АТС!$A$41:$F$760,5)+VLOOKUP($A815+ROUND((COLUMN()-2)/24,5),'Расчет сбытовых надбавок'!$B$2281:'Расчет сбытовых надбавок'!$G$3024,5)</f>
        <v>120.42</v>
      </c>
      <c r="X815" s="118">
        <f>VLOOKUP($A815+ROUND((COLUMN()-2)/24,5),АТС!$A$41:$F$760,5)+VLOOKUP($A815+ROUND((COLUMN()-2)/24,5),'Расчет сбытовых надбавок'!$B$2281:'Расчет сбытовых надбавок'!$G$3024,5)</f>
        <v>449.08000000000004</v>
      </c>
      <c r="Y815" s="118">
        <f>VLOOKUP($A815+ROUND((COLUMN()-2)/24,5),АТС!$A$41:$F$760,5)+VLOOKUP($A815+ROUND((COLUMN()-2)/24,5),'Расчет сбытовых надбавок'!$B$2281:'Расчет сбытовых надбавок'!$G$3024,5)</f>
        <v>293.52</v>
      </c>
    </row>
    <row r="816" spans="1:27" x14ac:dyDescent="0.2">
      <c r="A816" s="94">
        <f t="shared" si="22"/>
        <v>41594</v>
      </c>
      <c r="B816" s="118">
        <f>VLOOKUP($A816+ROUND((COLUMN()-2)/24,5),АТС!$A$41:$F$760,5)+VLOOKUP($A816+ROUND((COLUMN()-2)/24,5),'Расчет сбытовых надбавок'!$B$2281:'Расчет сбытовых надбавок'!$G$3024,5)</f>
        <v>270.87</v>
      </c>
      <c r="C816" s="118">
        <f>VLOOKUP($A816+ROUND((COLUMN()-2)/24,5),АТС!$A$41:$F$760,5)+VLOOKUP($A816+ROUND((COLUMN()-2)/24,5),'Расчет сбытовых надбавок'!$B$2281:'Расчет сбытовых надбавок'!$G$3024,5)</f>
        <v>164.89</v>
      </c>
      <c r="D816" s="118">
        <f>VLOOKUP($A816+ROUND((COLUMN()-2)/24,5),АТС!$A$41:$F$760,5)+VLOOKUP($A816+ROUND((COLUMN()-2)/24,5),'Расчет сбытовых надбавок'!$B$2281:'Расчет сбытовых надбавок'!$G$3024,5)</f>
        <v>96.34</v>
      </c>
      <c r="E816" s="118">
        <f>VLOOKUP($A816+ROUND((COLUMN()-2)/24,5),АТС!$A$41:$F$760,5)+VLOOKUP($A816+ROUND((COLUMN()-2)/24,5),'Расчет сбытовых надбавок'!$B$2281:'Расчет сбытовых надбавок'!$G$3024,5)</f>
        <v>50.28</v>
      </c>
      <c r="F816" s="118">
        <f>VLOOKUP($A816+ROUND((COLUMN()-2)/24,5),АТС!$A$41:$F$760,5)+VLOOKUP($A816+ROUND((COLUMN()-2)/24,5),'Расчет сбытовых надбавок'!$B$2281:'Расчет сбытовых надбавок'!$G$3024,5)</f>
        <v>24.84</v>
      </c>
      <c r="G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H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I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J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K816" s="118">
        <f>VLOOKUP($A816+ROUND((COLUMN()-2)/24,5),АТС!$A$41:$F$760,5)+VLOOKUP($A816+ROUND((COLUMN()-2)/24,5),'Расчет сбытовых надбавок'!$B$2281:'Расчет сбытовых надбавок'!$G$3024,5)</f>
        <v>166.75</v>
      </c>
      <c r="L816" s="118">
        <f>VLOOKUP($A816+ROUND((COLUMN()-2)/24,5),АТС!$A$41:$F$760,5)+VLOOKUP($A816+ROUND((COLUMN()-2)/24,5),'Расчет сбытовых надбавок'!$B$2281:'Расчет сбытовых надбавок'!$G$3024,5)</f>
        <v>163.36000000000001</v>
      </c>
      <c r="M816" s="118">
        <f>VLOOKUP($A816+ROUND((COLUMN()-2)/24,5),АТС!$A$41:$F$760,5)+VLOOKUP($A816+ROUND((COLUMN()-2)/24,5),'Расчет сбытовых надбавок'!$B$2281:'Расчет сбытовых надбавок'!$G$3024,5)</f>
        <v>164.85000000000002</v>
      </c>
      <c r="N816" s="118">
        <f>VLOOKUP($A816+ROUND((COLUMN()-2)/24,5),АТС!$A$41:$F$760,5)+VLOOKUP($A816+ROUND((COLUMN()-2)/24,5),'Расчет сбытовых надбавок'!$B$2281:'Расчет сбытовых надбавок'!$G$3024,5)</f>
        <v>201.14000000000001</v>
      </c>
      <c r="O816" s="118">
        <f>VLOOKUP($A816+ROUND((COLUMN()-2)/24,5),АТС!$A$41:$F$760,5)+VLOOKUP($A816+ROUND((COLUMN()-2)/24,5),'Расчет сбытовых надбавок'!$B$2281:'Расчет сбытовых надбавок'!$G$3024,5)</f>
        <v>195.16</v>
      </c>
      <c r="P816" s="118">
        <f>VLOOKUP($A816+ROUND((COLUMN()-2)/24,5),АТС!$A$41:$F$760,5)+VLOOKUP($A816+ROUND((COLUMN()-2)/24,5),'Расчет сбытовых надбавок'!$B$2281:'Расчет сбытовых надбавок'!$G$3024,5)</f>
        <v>189.55</v>
      </c>
      <c r="Q816" s="118">
        <f>VLOOKUP($A816+ROUND((COLUMN()-2)/24,5),АТС!$A$41:$F$760,5)+VLOOKUP($A816+ROUND((COLUMN()-2)/24,5),'Расчет сбытовых надбавок'!$B$2281:'Расчет сбытовых надбавок'!$G$3024,5)</f>
        <v>192.87</v>
      </c>
      <c r="R816" s="118">
        <f>VLOOKUP($A816+ROUND((COLUMN()-2)/24,5),АТС!$A$41:$F$760,5)+VLOOKUP($A816+ROUND((COLUMN()-2)/24,5),'Расчет сбытовых надбавок'!$B$2281:'Расчет сбытовых надбавок'!$G$3024,5)</f>
        <v>45.599999999999994</v>
      </c>
      <c r="S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T816" s="118">
        <f>VLOOKUP($A816+ROUND((COLUMN()-2)/24,5),АТС!$A$41:$F$760,5)+VLOOKUP($A816+ROUND((COLUMN()-2)/24,5),'Расчет сбытовых надбавок'!$B$2281:'Расчет сбытовых надбавок'!$G$3024,5)</f>
        <v>7.6499999999999995</v>
      </c>
      <c r="U816" s="118">
        <f>VLOOKUP($A816+ROUND((COLUMN()-2)/24,5),АТС!$A$41:$F$760,5)+VLOOKUP($A816+ROUND((COLUMN()-2)/24,5),'Расчет сбытовых надбавок'!$B$2281:'Расчет сбытовых надбавок'!$G$3024,5)</f>
        <v>17.16</v>
      </c>
      <c r="V816" s="118">
        <f>VLOOKUP($A816+ROUND((COLUMN()-2)/24,5),АТС!$A$41:$F$760,5)+VLOOKUP($A816+ROUND((COLUMN()-2)/24,5),'Расчет сбытовых надбавок'!$B$2281:'Расчет сбытовых надбавок'!$G$3024,5)</f>
        <v>15.6</v>
      </c>
      <c r="W816" s="118">
        <f>VLOOKUP($A816+ROUND((COLUMN()-2)/24,5),АТС!$A$41:$F$760,5)+VLOOKUP($A816+ROUND((COLUMN()-2)/24,5),'Расчет сбытовых надбавок'!$B$2281:'Расчет сбытовых надбавок'!$G$3024,5)</f>
        <v>194.9</v>
      </c>
      <c r="X816" s="118">
        <f>VLOOKUP($A816+ROUND((COLUMN()-2)/24,5),АТС!$A$41:$F$760,5)+VLOOKUP($A816+ROUND((COLUMN()-2)/24,5),'Расчет сбытовых надбавок'!$B$2281:'Расчет сбытовых надбавок'!$G$3024,5)</f>
        <v>261.15000000000003</v>
      </c>
      <c r="Y816" s="118">
        <f>VLOOKUP($A816+ROUND((COLUMN()-2)/24,5),АТС!$A$41:$F$760,5)+VLOOKUP($A816+ROUND((COLUMN()-2)/24,5),'Расчет сбытовых надбавок'!$B$2281:'Расчет сбытовых надбавок'!$G$3024,5)</f>
        <v>4.47</v>
      </c>
    </row>
    <row r="817" spans="1:25" x14ac:dyDescent="0.2">
      <c r="A817" s="94">
        <f t="shared" si="22"/>
        <v>41595</v>
      </c>
      <c r="B817" s="118">
        <f>VLOOKUP($A817+ROUND((COLUMN()-2)/24,5),АТС!$A$41:$F$760,5)+VLOOKUP($A817+ROUND((COLUMN()-2)/24,5),'Расчет сбытовых надбавок'!$B$2281:'Расчет сбытовых надбавок'!$G$3024,5)</f>
        <v>195.45999999999998</v>
      </c>
      <c r="C817" s="118">
        <f>VLOOKUP($A817+ROUND((COLUMN()-2)/24,5),АТС!$A$41:$F$760,5)+VLOOKUP($A817+ROUND((COLUMN()-2)/24,5),'Расчет сбытовых надбавок'!$B$2281:'Расчет сбытовых надбавок'!$G$3024,5)</f>
        <v>124.25999999999999</v>
      </c>
      <c r="D817" s="118">
        <f>VLOOKUP($A817+ROUND((COLUMN()-2)/24,5),АТС!$A$41:$F$760,5)+VLOOKUP($A817+ROUND((COLUMN()-2)/24,5),'Расчет сбытовых надбавок'!$B$2281:'Расчет сбытовых надбавок'!$G$3024,5)</f>
        <v>84.839999999999989</v>
      </c>
      <c r="E817" s="118">
        <f>VLOOKUP($A817+ROUND((COLUMN()-2)/24,5),АТС!$A$41:$F$760,5)+VLOOKUP($A817+ROUND((COLUMN()-2)/24,5),'Расчет сбытовых надбавок'!$B$2281:'Расчет сбытовых надбавок'!$G$3024,5)</f>
        <v>69.08</v>
      </c>
      <c r="F817" s="118">
        <f>VLOOKUP($A817+ROUND((COLUMN()-2)/24,5),АТС!$A$41:$F$760,5)+VLOOKUP($A817+ROUND((COLUMN()-2)/24,5),'Расчет сбытовых надбавок'!$B$2281:'Расчет сбытовых надбавок'!$G$3024,5)</f>
        <v>56.42</v>
      </c>
      <c r="G817" s="118">
        <f>VLOOKUP($A817+ROUND((COLUMN()-2)/24,5),АТС!$A$41:$F$760,5)+VLOOKUP($A817+ROUND((COLUMN()-2)/24,5),'Расчет сбытовых надбавок'!$B$2281:'Расчет сбытовых надбавок'!$G$3024,5)</f>
        <v>157.24</v>
      </c>
      <c r="H817" s="118">
        <f>VLOOKUP($A817+ROUND((COLUMN()-2)/24,5),АТС!$A$41:$F$760,5)+VLOOKUP($A817+ROUND((COLUMN()-2)/24,5),'Расчет сбытовых надбавок'!$B$2281:'Расчет сбытовых надбавок'!$G$3024,5)</f>
        <v>64.02</v>
      </c>
      <c r="I817" s="118">
        <f>VLOOKUP($A817+ROUND((COLUMN()-2)/24,5),АТС!$A$41:$F$760,5)+VLOOKUP($A817+ROUND((COLUMN()-2)/24,5),'Расчет сбытовых надбавок'!$B$2281:'Расчет сбытовых надбавок'!$G$3024,5)</f>
        <v>61.48</v>
      </c>
      <c r="J817" s="118">
        <f>VLOOKUP($A817+ROUND((COLUMN()-2)/24,5),АТС!$A$41:$F$760,5)+VLOOKUP($A817+ROUND((COLUMN()-2)/24,5),'Расчет сбытовых надбавок'!$B$2281:'Расчет сбытовых надбавок'!$G$3024,5)</f>
        <v>0</v>
      </c>
      <c r="K817" s="118">
        <f>VLOOKUP($A817+ROUND((COLUMN()-2)/24,5),АТС!$A$41:$F$760,5)+VLOOKUP($A817+ROUND((COLUMN()-2)/24,5),'Расчет сбытовых надбавок'!$B$2281:'Расчет сбытовых надбавок'!$G$3024,5)</f>
        <v>0</v>
      </c>
      <c r="L817" s="118">
        <f>VLOOKUP($A817+ROUND((COLUMN()-2)/24,5),АТС!$A$41:$F$760,5)+VLOOKUP($A817+ROUND((COLUMN()-2)/24,5),'Расчет сбытовых надбавок'!$B$2281:'Расчет сбытовых надбавок'!$G$3024,5)</f>
        <v>485.1</v>
      </c>
      <c r="M817" s="118">
        <f>VLOOKUP($A817+ROUND((COLUMN()-2)/24,5),АТС!$A$41:$F$760,5)+VLOOKUP($A817+ROUND((COLUMN()-2)/24,5),'Расчет сбытовых надбавок'!$B$2281:'Расчет сбытовых надбавок'!$G$3024,5)</f>
        <v>336.53</v>
      </c>
      <c r="N817" s="118">
        <f>VLOOKUP($A817+ROUND((COLUMN()-2)/24,5),АТС!$A$41:$F$760,5)+VLOOKUP($A817+ROUND((COLUMN()-2)/24,5),'Расчет сбытовых надбавок'!$B$2281:'Расчет сбытовых надбавок'!$G$3024,5)</f>
        <v>299.12</v>
      </c>
      <c r="O817" s="118">
        <f>VLOOKUP($A817+ROUND((COLUMN()-2)/24,5),АТС!$A$41:$F$760,5)+VLOOKUP($A817+ROUND((COLUMN()-2)/24,5),'Расчет сбытовых надбавок'!$B$2281:'Расчет сбытовых надбавок'!$G$3024,5)</f>
        <v>311.91000000000003</v>
      </c>
      <c r="P817" s="118">
        <f>VLOOKUP($A817+ROUND((COLUMN()-2)/24,5),АТС!$A$41:$F$760,5)+VLOOKUP($A817+ROUND((COLUMN()-2)/24,5),'Расчет сбытовых надбавок'!$B$2281:'Расчет сбытовых надбавок'!$G$3024,5)</f>
        <v>261.38</v>
      </c>
      <c r="Q817" s="118">
        <f>VLOOKUP($A817+ROUND((COLUMN()-2)/24,5),АТС!$A$41:$F$760,5)+VLOOKUP($A817+ROUND((COLUMN()-2)/24,5),'Расчет сбытовых надбавок'!$B$2281:'Расчет сбытовых надбавок'!$G$3024,5)</f>
        <v>235.41000000000003</v>
      </c>
      <c r="R817" s="118">
        <f>VLOOKUP($A817+ROUND((COLUMN()-2)/24,5),АТС!$A$41:$F$760,5)+VLOOKUP($A817+ROUND((COLUMN()-2)/24,5),'Расчет сбытовых надбавок'!$B$2281:'Расчет сбытовых надбавок'!$G$3024,5)</f>
        <v>143.13999999999999</v>
      </c>
      <c r="S817" s="118">
        <f>VLOOKUP($A817+ROUND((COLUMN()-2)/24,5),АТС!$A$41:$F$760,5)+VLOOKUP($A817+ROUND((COLUMN()-2)/24,5),'Расчет сбытовых надбавок'!$B$2281:'Расчет сбытовых надбавок'!$G$3024,5)</f>
        <v>0</v>
      </c>
      <c r="T817" s="118">
        <f>VLOOKUP($A817+ROUND((COLUMN()-2)/24,5),АТС!$A$41:$F$760,5)+VLOOKUP($A817+ROUND((COLUMN()-2)/24,5),'Расчет сбытовых надбавок'!$B$2281:'Расчет сбытовых надбавок'!$G$3024,5)</f>
        <v>0.21</v>
      </c>
      <c r="U817" s="118">
        <f>VLOOKUP($A817+ROUND((COLUMN()-2)/24,5),АТС!$A$41:$F$760,5)+VLOOKUP($A817+ROUND((COLUMN()-2)/24,5),'Расчет сбытовых надбавок'!$B$2281:'Расчет сбытовых надбавок'!$G$3024,5)</f>
        <v>115.85</v>
      </c>
      <c r="V817" s="118">
        <f>VLOOKUP($A817+ROUND((COLUMN()-2)/24,5),АТС!$A$41:$F$760,5)+VLOOKUP($A817+ROUND((COLUMN()-2)/24,5),'Расчет сбытовых надбавок'!$B$2281:'Расчет сбытовых надбавок'!$G$3024,5)</f>
        <v>223.66</v>
      </c>
      <c r="W817" s="118">
        <f>VLOOKUP($A817+ROUND((COLUMN()-2)/24,5),АТС!$A$41:$F$760,5)+VLOOKUP($A817+ROUND((COLUMN()-2)/24,5),'Расчет сбытовых надбавок'!$B$2281:'Расчет сбытовых надбавок'!$G$3024,5)</f>
        <v>514.72</v>
      </c>
      <c r="X817" s="118">
        <f>VLOOKUP($A817+ROUND((COLUMN()-2)/24,5),АТС!$A$41:$F$760,5)+VLOOKUP($A817+ROUND((COLUMN()-2)/24,5),'Расчет сбытовых надбавок'!$B$2281:'Расчет сбытовых надбавок'!$G$3024,5)</f>
        <v>103.4</v>
      </c>
      <c r="Y817" s="118">
        <f>VLOOKUP($A817+ROUND((COLUMN()-2)/24,5),АТС!$A$41:$F$760,5)+VLOOKUP($A817+ROUND((COLUMN()-2)/24,5),'Расчет сбытовых надбавок'!$B$2281:'Расчет сбытовых надбавок'!$G$3024,5)</f>
        <v>98.82</v>
      </c>
    </row>
    <row r="818" spans="1:25" x14ac:dyDescent="0.2">
      <c r="A818" s="94">
        <f t="shared" si="22"/>
        <v>41596</v>
      </c>
      <c r="B818" s="118">
        <f>VLOOKUP($A818+ROUND((COLUMN()-2)/24,5),АТС!$A$41:$F$760,5)+VLOOKUP($A818+ROUND((COLUMN()-2)/24,5),'Расчет сбытовых надбавок'!$B$2281:'Расчет сбытовых надбавок'!$G$3024,5)</f>
        <v>581.1</v>
      </c>
      <c r="C818" s="118">
        <f>VLOOKUP($A818+ROUND((COLUMN()-2)/24,5),АТС!$A$41:$F$760,5)+VLOOKUP($A818+ROUND((COLUMN()-2)/24,5),'Расчет сбытовых надбавок'!$B$2281:'Расчет сбытовых надбавок'!$G$3024,5)</f>
        <v>118.52</v>
      </c>
      <c r="D818" s="118">
        <f>VLOOKUP($A818+ROUND((COLUMN()-2)/24,5),АТС!$A$41:$F$760,5)+VLOOKUP($A818+ROUND((COLUMN()-2)/24,5),'Расчет сбытовых надбавок'!$B$2281:'Расчет сбытовых надбавок'!$G$3024,5)</f>
        <v>93.81</v>
      </c>
      <c r="E818" s="118">
        <f>VLOOKUP($A818+ROUND((COLUMN()-2)/24,5),АТС!$A$41:$F$760,5)+VLOOKUP($A818+ROUND((COLUMN()-2)/24,5),'Расчет сбытовых надбавок'!$B$2281:'Расчет сбытовых надбавок'!$G$3024,5)</f>
        <v>62.47</v>
      </c>
      <c r="F818" s="118">
        <f>VLOOKUP($A818+ROUND((COLUMN()-2)/24,5),АТС!$A$41:$F$760,5)+VLOOKUP($A818+ROUND((COLUMN()-2)/24,5),'Расчет сбытовых надбавок'!$B$2281:'Расчет сбытовых надбавок'!$G$3024,5)</f>
        <v>119.12</v>
      </c>
      <c r="G818" s="118">
        <f>VLOOKUP($A818+ROUND((COLUMN()-2)/24,5),АТС!$A$41:$F$760,5)+VLOOKUP($A818+ROUND((COLUMN()-2)/24,5),'Расчет сбытовых надбавок'!$B$2281:'Расчет сбытовых надбавок'!$G$3024,5)</f>
        <v>512.54</v>
      </c>
      <c r="H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I818" s="118">
        <f>VLOOKUP($A818+ROUND((COLUMN()-2)/24,5),АТС!$A$41:$F$760,5)+VLOOKUP($A818+ROUND((COLUMN()-2)/24,5),'Расчет сбытовых надбавок'!$B$2281:'Расчет сбытовых надбавок'!$G$3024,5)</f>
        <v>542.04</v>
      </c>
      <c r="J818" s="118">
        <f>VLOOKUP($A818+ROUND((COLUMN()-2)/24,5),АТС!$A$41:$F$760,5)+VLOOKUP($A818+ROUND((COLUMN()-2)/24,5),'Расчет сбытовых надбавок'!$B$2281:'Расчет сбытовых надбавок'!$G$3024,5)</f>
        <v>294.90999999999997</v>
      </c>
      <c r="K818" s="118">
        <f>VLOOKUP($A818+ROUND((COLUMN()-2)/24,5),АТС!$A$41:$F$760,5)+VLOOKUP($A818+ROUND((COLUMN()-2)/24,5),'Расчет сбытовых надбавок'!$B$2281:'Расчет сбытовых надбавок'!$G$3024,5)</f>
        <v>397.7</v>
      </c>
      <c r="L818" s="118">
        <f>VLOOKUP($A818+ROUND((COLUMN()-2)/24,5),АТС!$A$41:$F$760,5)+VLOOKUP($A818+ROUND((COLUMN()-2)/24,5),'Расчет сбытовых надбавок'!$B$2281:'Расчет сбытовых надбавок'!$G$3024,5)</f>
        <v>237.10999999999999</v>
      </c>
      <c r="M818" s="118">
        <f>VLOOKUP($A818+ROUND((COLUMN()-2)/24,5),АТС!$A$41:$F$760,5)+VLOOKUP($A818+ROUND((COLUMN()-2)/24,5),'Расчет сбытовых надбавок'!$B$2281:'Расчет сбытовых надбавок'!$G$3024,5)</f>
        <v>287.63</v>
      </c>
      <c r="N818" s="118">
        <f>VLOOKUP($A818+ROUND((COLUMN()-2)/24,5),АТС!$A$41:$F$760,5)+VLOOKUP($A818+ROUND((COLUMN()-2)/24,5),'Расчет сбытовых надбавок'!$B$2281:'Расчет сбытовых надбавок'!$G$3024,5)</f>
        <v>259.36</v>
      </c>
      <c r="O818" s="118">
        <f>VLOOKUP($A818+ROUND((COLUMN()-2)/24,5),АТС!$A$41:$F$760,5)+VLOOKUP($A818+ROUND((COLUMN()-2)/24,5),'Расчет сбытовых надбавок'!$B$2281:'Расчет сбытовых надбавок'!$G$3024,5)</f>
        <v>262.82</v>
      </c>
      <c r="P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Q818" s="118">
        <f>VLOOKUP($A818+ROUND((COLUMN()-2)/24,5),АТС!$A$41:$F$760,5)+VLOOKUP($A818+ROUND((COLUMN()-2)/24,5),'Расчет сбытовых надбавок'!$B$2281:'Расчет сбытовых надбавок'!$G$3024,5)</f>
        <v>0.04</v>
      </c>
      <c r="R818" s="118">
        <f>VLOOKUP($A818+ROUND((COLUMN()-2)/24,5),АТС!$A$41:$F$760,5)+VLOOKUP($A818+ROUND((COLUMN()-2)/24,5),'Расчет сбытовых надбавок'!$B$2281:'Расчет сбытовых надбавок'!$G$3024,5)</f>
        <v>75.8</v>
      </c>
      <c r="S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T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U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V818" s="118">
        <f>VLOOKUP($A818+ROUND((COLUMN()-2)/24,5),АТС!$A$41:$F$760,5)+VLOOKUP($A818+ROUND((COLUMN()-2)/24,5),'Расчет сбытовых надбавок'!$B$2281:'Расчет сбытовых надбавок'!$G$3024,5)</f>
        <v>21.700000000000003</v>
      </c>
      <c r="W818" s="118">
        <f>VLOOKUP($A818+ROUND((COLUMN()-2)/24,5),АТС!$A$41:$F$760,5)+VLOOKUP($A818+ROUND((COLUMN()-2)/24,5),'Расчет сбытовых надбавок'!$B$2281:'Расчет сбытовых надбавок'!$G$3024,5)</f>
        <v>265.93</v>
      </c>
      <c r="X818" s="118">
        <f>VLOOKUP($A818+ROUND((COLUMN()-2)/24,5),АТС!$A$41:$F$760,5)+VLOOKUP($A818+ROUND((COLUMN()-2)/24,5),'Расчет сбытовых надбавок'!$B$2281:'Расчет сбытовых надбавок'!$G$3024,5)</f>
        <v>307.10000000000002</v>
      </c>
      <c r="Y818" s="118">
        <f>VLOOKUP($A818+ROUND((COLUMN()-2)/24,5),АТС!$A$41:$F$760,5)+VLOOKUP($A818+ROUND((COLUMN()-2)/24,5),'Расчет сбытовых надбавок'!$B$2281:'Расчет сбытовых надбавок'!$G$3024,5)</f>
        <v>336.61</v>
      </c>
    </row>
    <row r="819" spans="1:25" x14ac:dyDescent="0.2">
      <c r="A819" s="94">
        <f t="shared" si="22"/>
        <v>41597</v>
      </c>
      <c r="B819" s="118">
        <f>VLOOKUP($A819+ROUND((COLUMN()-2)/24,5),АТС!$A$41:$F$760,5)+VLOOKUP($A819+ROUND((COLUMN()-2)/24,5),'Расчет сбытовых надбавок'!$B$2281:'Расчет сбытовых надбавок'!$G$3024,5)</f>
        <v>185.16</v>
      </c>
      <c r="C819" s="118">
        <f>VLOOKUP($A819+ROUND((COLUMN()-2)/24,5),АТС!$A$41:$F$760,5)+VLOOKUP($A819+ROUND((COLUMN()-2)/24,5),'Расчет сбытовых надбавок'!$B$2281:'Расчет сбытовых надбавок'!$G$3024,5)</f>
        <v>134.53</v>
      </c>
      <c r="D819" s="118">
        <f>VLOOKUP($A819+ROUND((COLUMN()-2)/24,5),АТС!$A$41:$F$760,5)+VLOOKUP($A819+ROUND((COLUMN()-2)/24,5),'Расчет сбытовых надбавок'!$B$2281:'Расчет сбытовых надбавок'!$G$3024,5)</f>
        <v>81.820000000000007</v>
      </c>
      <c r="E819" s="118">
        <f>VLOOKUP($A819+ROUND((COLUMN()-2)/24,5),АТС!$A$41:$F$760,5)+VLOOKUP($A819+ROUND((COLUMN()-2)/24,5),'Расчет сбытовых надбавок'!$B$2281:'Расчет сбытовых надбавок'!$G$3024,5)</f>
        <v>37.22</v>
      </c>
      <c r="F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G819" s="118">
        <f>VLOOKUP($A819+ROUND((COLUMN()-2)/24,5),АТС!$A$41:$F$760,5)+VLOOKUP($A819+ROUND((COLUMN()-2)/24,5),'Расчет сбытовых надбавок'!$B$2281:'Расчет сбытовых надбавок'!$G$3024,5)</f>
        <v>103.23</v>
      </c>
      <c r="H819" s="118">
        <f>VLOOKUP($A819+ROUND((COLUMN()-2)/24,5),АТС!$A$41:$F$760,5)+VLOOKUP($A819+ROUND((COLUMN()-2)/24,5),'Расчет сбытовых надбавок'!$B$2281:'Расчет сбытовых надбавок'!$G$3024,5)</f>
        <v>150.45000000000002</v>
      </c>
      <c r="I819" s="118">
        <f>VLOOKUP($A819+ROUND((COLUMN()-2)/24,5),АТС!$A$41:$F$760,5)+VLOOKUP($A819+ROUND((COLUMN()-2)/24,5),'Расчет сбытовых надбавок'!$B$2281:'Расчет сбытовых надбавок'!$G$3024,5)</f>
        <v>307.52000000000004</v>
      </c>
      <c r="J819" s="118">
        <f>VLOOKUP($A819+ROUND((COLUMN()-2)/24,5),АТС!$A$41:$F$760,5)+VLOOKUP($A819+ROUND((COLUMN()-2)/24,5),'Расчет сбытовых надбавок'!$B$2281:'Расчет сбытовых надбавок'!$G$3024,5)</f>
        <v>160.05000000000001</v>
      </c>
      <c r="K819" s="118">
        <f>VLOOKUP($A819+ROUND((COLUMN()-2)/24,5),АТС!$A$41:$F$760,5)+VLOOKUP($A819+ROUND((COLUMN()-2)/24,5),'Расчет сбытовых надбавок'!$B$2281:'Расчет сбытовых надбавок'!$G$3024,5)</f>
        <v>159.27000000000001</v>
      </c>
      <c r="L819" s="118">
        <f>VLOOKUP($A819+ROUND((COLUMN()-2)/24,5),АТС!$A$41:$F$760,5)+VLOOKUP($A819+ROUND((COLUMN()-2)/24,5),'Расчет сбытовых надбавок'!$B$2281:'Расчет сбытовых надбавок'!$G$3024,5)</f>
        <v>176.67000000000002</v>
      </c>
      <c r="M819" s="118">
        <f>VLOOKUP($A819+ROUND((COLUMN()-2)/24,5),АТС!$A$41:$F$760,5)+VLOOKUP($A819+ROUND((COLUMN()-2)/24,5),'Расчет сбытовых надбавок'!$B$2281:'Расчет сбытовых надбавок'!$G$3024,5)</f>
        <v>226.05</v>
      </c>
      <c r="N819" s="118">
        <f>VLOOKUP($A819+ROUND((COLUMN()-2)/24,5),АТС!$A$41:$F$760,5)+VLOOKUP($A819+ROUND((COLUMN()-2)/24,5),'Расчет сбытовых надбавок'!$B$2281:'Расчет сбытовых надбавок'!$G$3024,5)</f>
        <v>83.6</v>
      </c>
      <c r="O819" s="118">
        <f>VLOOKUP($A819+ROUND((COLUMN()-2)/24,5),АТС!$A$41:$F$760,5)+VLOOKUP($A819+ROUND((COLUMN()-2)/24,5),'Расчет сбытовых надбавок'!$B$2281:'Расчет сбытовых надбавок'!$G$3024,5)</f>
        <v>96.33</v>
      </c>
      <c r="P819" s="118">
        <f>VLOOKUP($A819+ROUND((COLUMN()-2)/24,5),АТС!$A$41:$F$760,5)+VLOOKUP($A819+ROUND((COLUMN()-2)/24,5),'Расчет сбытовых надбавок'!$B$2281:'Расчет сбытовых надбавок'!$G$3024,5)</f>
        <v>139.69999999999999</v>
      </c>
      <c r="Q819" s="118">
        <f>VLOOKUP($A819+ROUND((COLUMN()-2)/24,5),АТС!$A$41:$F$760,5)+VLOOKUP($A819+ROUND((COLUMN()-2)/24,5),'Расчет сбытовых надбавок'!$B$2281:'Расчет сбытовых надбавок'!$G$3024,5)</f>
        <v>236.9</v>
      </c>
      <c r="R819" s="118">
        <f>VLOOKUP($A819+ROUND((COLUMN()-2)/24,5),АТС!$A$41:$F$760,5)+VLOOKUP($A819+ROUND((COLUMN()-2)/24,5),'Расчет сбытовых надбавок'!$B$2281:'Расчет сбытовых надбавок'!$G$3024,5)</f>
        <v>209.23000000000002</v>
      </c>
      <c r="S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T819" s="118">
        <f>VLOOKUP($A819+ROUND((COLUMN()-2)/24,5),АТС!$A$41:$F$760,5)+VLOOKUP($A819+ROUND((COLUMN()-2)/24,5),'Расчет сбытовых надбавок'!$B$2281:'Расчет сбытовых надбавок'!$G$3024,5)</f>
        <v>83.990000000000009</v>
      </c>
      <c r="U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V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W819" s="118">
        <f>VLOOKUP($A819+ROUND((COLUMN()-2)/24,5),АТС!$A$41:$F$760,5)+VLOOKUP($A819+ROUND((COLUMN()-2)/24,5),'Расчет сбытовых надбавок'!$B$2281:'Расчет сбытовых надбавок'!$G$3024,5)</f>
        <v>135.07</v>
      </c>
      <c r="X819" s="118">
        <f>VLOOKUP($A819+ROUND((COLUMN()-2)/24,5),АТС!$A$41:$F$760,5)+VLOOKUP($A819+ROUND((COLUMN()-2)/24,5),'Расчет сбытовых надбавок'!$B$2281:'Расчет сбытовых надбавок'!$G$3024,5)</f>
        <v>4.41</v>
      </c>
      <c r="Y819" s="118">
        <f>VLOOKUP($A819+ROUND((COLUMN()-2)/24,5),АТС!$A$41:$F$760,5)+VLOOKUP($A819+ROUND((COLUMN()-2)/24,5),'Расчет сбытовых надбавок'!$B$2281:'Расчет сбытовых надбавок'!$G$3024,5)</f>
        <v>0</v>
      </c>
    </row>
    <row r="820" spans="1:25" x14ac:dyDescent="0.2">
      <c r="A820" s="94">
        <f t="shared" si="22"/>
        <v>41598</v>
      </c>
      <c r="B820" s="118">
        <f>VLOOKUP($A820+ROUND((COLUMN()-2)/24,5),АТС!$A$41:$F$760,5)+VLOOKUP($A820+ROUND((COLUMN()-2)/24,5),'Расчет сбытовых надбавок'!$B$2281:'Расчет сбытовых надбавок'!$G$3024,5)</f>
        <v>176.19</v>
      </c>
      <c r="C820" s="118">
        <f>VLOOKUP($A820+ROUND((COLUMN()-2)/24,5),АТС!$A$41:$F$760,5)+VLOOKUP($A820+ROUND((COLUMN()-2)/24,5),'Расчет сбытовых надбавок'!$B$2281:'Расчет сбытовых надбавок'!$G$3024,5)</f>
        <v>45.15</v>
      </c>
      <c r="D820" s="118">
        <f>VLOOKUP($A820+ROUND((COLUMN()-2)/24,5),АТС!$A$41:$F$760,5)+VLOOKUP($A820+ROUND((COLUMN()-2)/24,5),'Расчет сбытовых надбавок'!$B$2281:'Расчет сбытовых надбавок'!$G$3024,5)</f>
        <v>28.659999999999997</v>
      </c>
      <c r="E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F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G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H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I820" s="118">
        <f>VLOOKUP($A820+ROUND((COLUMN()-2)/24,5),АТС!$A$41:$F$760,5)+VLOOKUP($A820+ROUND((COLUMN()-2)/24,5),'Расчет сбытовых надбавок'!$B$2281:'Расчет сбытовых надбавок'!$G$3024,5)</f>
        <v>246.53</v>
      </c>
      <c r="J820" s="118">
        <f>VLOOKUP($A820+ROUND((COLUMN()-2)/24,5),АТС!$A$41:$F$760,5)+VLOOKUP($A820+ROUND((COLUMN()-2)/24,5),'Расчет сбытовых надбавок'!$B$2281:'Расчет сбытовых надбавок'!$G$3024,5)</f>
        <v>333.72</v>
      </c>
      <c r="K820" s="118">
        <f>VLOOKUP($A820+ROUND((COLUMN()-2)/24,5),АТС!$A$41:$F$760,5)+VLOOKUP($A820+ROUND((COLUMN()-2)/24,5),'Расчет сбытовых надбавок'!$B$2281:'Расчет сбытовых надбавок'!$G$3024,5)</f>
        <v>293.40999999999997</v>
      </c>
      <c r="L820" s="118">
        <f>VLOOKUP($A820+ROUND((COLUMN()-2)/24,5),АТС!$A$41:$F$760,5)+VLOOKUP($A820+ROUND((COLUMN()-2)/24,5),'Расчет сбытовых надбавок'!$B$2281:'Расчет сбытовых надбавок'!$G$3024,5)</f>
        <v>326.02</v>
      </c>
      <c r="M820" s="118">
        <f>VLOOKUP($A820+ROUND((COLUMN()-2)/24,5),АТС!$A$41:$F$760,5)+VLOOKUP($A820+ROUND((COLUMN()-2)/24,5),'Расчет сбытовых надбавок'!$B$2281:'Расчет сбытовых надбавок'!$G$3024,5)</f>
        <v>328.26</v>
      </c>
      <c r="N820" s="118">
        <f>VLOOKUP($A820+ROUND((COLUMN()-2)/24,5),АТС!$A$41:$F$760,5)+VLOOKUP($A820+ROUND((COLUMN()-2)/24,5),'Расчет сбытовых надбавок'!$B$2281:'Расчет сбытовых надбавок'!$G$3024,5)</f>
        <v>213.05</v>
      </c>
      <c r="O820" s="118">
        <f>VLOOKUP($A820+ROUND((COLUMN()-2)/24,5),АТС!$A$41:$F$760,5)+VLOOKUP($A820+ROUND((COLUMN()-2)/24,5),'Расчет сбытовых надбавок'!$B$2281:'Расчет сбытовых надбавок'!$G$3024,5)</f>
        <v>74.83</v>
      </c>
      <c r="P820" s="118">
        <f>VLOOKUP($A820+ROUND((COLUMN()-2)/24,5),АТС!$A$41:$F$760,5)+VLOOKUP($A820+ROUND((COLUMN()-2)/24,5),'Расчет сбытовых надбавок'!$B$2281:'Расчет сбытовых надбавок'!$G$3024,5)</f>
        <v>108.28999999999999</v>
      </c>
      <c r="Q820" s="118">
        <f>VLOOKUP($A820+ROUND((COLUMN()-2)/24,5),АТС!$A$41:$F$760,5)+VLOOKUP($A820+ROUND((COLUMN()-2)/24,5),'Расчет сбытовых надбавок'!$B$2281:'Расчет сбытовых надбавок'!$G$3024,5)</f>
        <v>89.73</v>
      </c>
      <c r="R820" s="118">
        <f>VLOOKUP($A820+ROUND((COLUMN()-2)/24,5),АТС!$A$41:$F$760,5)+VLOOKUP($A820+ROUND((COLUMN()-2)/24,5),'Расчет сбытовых надбавок'!$B$2281:'Расчет сбытовых надбавок'!$G$3024,5)</f>
        <v>205.81</v>
      </c>
      <c r="S820" s="118">
        <f>VLOOKUP($A820+ROUND((COLUMN()-2)/24,5),АТС!$A$41:$F$760,5)+VLOOKUP($A820+ROUND((COLUMN()-2)/24,5),'Расчет сбытовых надбавок'!$B$2281:'Расчет сбытовых надбавок'!$G$3024,5)</f>
        <v>23.799999999999997</v>
      </c>
      <c r="T820" s="118">
        <f>VLOOKUP($A820+ROUND((COLUMN()-2)/24,5),АТС!$A$41:$F$760,5)+VLOOKUP($A820+ROUND((COLUMN()-2)/24,5),'Расчет сбытовых надбавок'!$B$2281:'Расчет сбытовых надбавок'!$G$3024,5)</f>
        <v>184.55</v>
      </c>
      <c r="U820" s="118">
        <f>VLOOKUP($A820+ROUND((COLUMN()-2)/24,5),АТС!$A$41:$F$760,5)+VLOOKUP($A820+ROUND((COLUMN()-2)/24,5),'Расчет сбытовых надбавок'!$B$2281:'Расчет сбытовых надбавок'!$G$3024,5)</f>
        <v>139.07</v>
      </c>
      <c r="V820" s="118">
        <f>VLOOKUP($A820+ROUND((COLUMN()-2)/24,5),АТС!$A$41:$F$760,5)+VLOOKUP($A820+ROUND((COLUMN()-2)/24,5),'Расчет сбытовых надбавок'!$B$2281:'Расчет сбытовых надбавок'!$G$3024,5)</f>
        <v>276.59000000000003</v>
      </c>
      <c r="W820" s="118">
        <f>VLOOKUP($A820+ROUND((COLUMN()-2)/24,5),АТС!$A$41:$F$760,5)+VLOOKUP($A820+ROUND((COLUMN()-2)/24,5),'Расчет сбытовых надбавок'!$B$2281:'Расчет сбытовых надбавок'!$G$3024,5)</f>
        <v>676.54</v>
      </c>
      <c r="X820" s="118">
        <f>VLOOKUP($A820+ROUND((COLUMN()-2)/24,5),АТС!$A$41:$F$760,5)+VLOOKUP($A820+ROUND((COLUMN()-2)/24,5),'Расчет сбытовых надбавок'!$B$2281:'Расчет сбытовых надбавок'!$G$3024,5)</f>
        <v>95.539999999999992</v>
      </c>
      <c r="Y820" s="118">
        <f>VLOOKUP($A820+ROUND((COLUMN()-2)/24,5),АТС!$A$41:$F$760,5)+VLOOKUP($A820+ROUND((COLUMN()-2)/24,5),'Расчет сбытовых надбавок'!$B$2281:'Расчет сбытовых надбавок'!$G$3024,5)</f>
        <v>600.20000000000005</v>
      </c>
    </row>
    <row r="821" spans="1:25" x14ac:dyDescent="0.2">
      <c r="A821" s="94">
        <f t="shared" si="22"/>
        <v>41599</v>
      </c>
      <c r="B821" s="118">
        <f>VLOOKUP($A821+ROUND((COLUMN()-2)/24,5),АТС!$A$41:$F$760,5)+VLOOKUP($A821+ROUND((COLUMN()-2)/24,5),'Расчет сбытовых надбавок'!$B$2281:'Расчет сбытовых надбавок'!$G$3024,5)</f>
        <v>377.07</v>
      </c>
      <c r="C821" s="118">
        <f>VLOOKUP($A821+ROUND((COLUMN()-2)/24,5),АТС!$A$41:$F$760,5)+VLOOKUP($A821+ROUND((COLUMN()-2)/24,5),'Расчет сбытовых надбавок'!$B$2281:'Расчет сбытовых надбавок'!$G$3024,5)</f>
        <v>363.78</v>
      </c>
      <c r="D821" s="118">
        <f>VLOOKUP($A821+ROUND((COLUMN()-2)/24,5),АТС!$A$41:$F$760,5)+VLOOKUP($A821+ROUND((COLUMN()-2)/24,5),'Расчет сбытовых надбавок'!$B$2281:'Расчет сбытовых надбавок'!$G$3024,5)</f>
        <v>191.01999999999998</v>
      </c>
      <c r="E821" s="118">
        <f>VLOOKUP($A821+ROUND((COLUMN()-2)/24,5),АТС!$A$41:$F$760,5)+VLOOKUP($A821+ROUND((COLUMN()-2)/24,5),'Расчет сбытовых надбавок'!$B$2281:'Расчет сбытовых надбавок'!$G$3024,5)</f>
        <v>109.05</v>
      </c>
      <c r="F821" s="118">
        <f>VLOOKUP($A821+ROUND((COLUMN()-2)/24,5),АТС!$A$41:$F$760,5)+VLOOKUP($A821+ROUND((COLUMN()-2)/24,5),'Расчет сбытовых надбавок'!$B$2281:'Расчет сбытовых надбавок'!$G$3024,5)</f>
        <v>29.25</v>
      </c>
      <c r="G821" s="118">
        <f>VLOOKUP($A821+ROUND((COLUMN()-2)/24,5),АТС!$A$41:$F$760,5)+VLOOKUP($A821+ROUND((COLUMN()-2)/24,5),'Расчет сбытовых надбавок'!$B$2281:'Расчет сбытовых надбавок'!$G$3024,5)</f>
        <v>54.61</v>
      </c>
      <c r="H821" s="118">
        <f>VLOOKUP($A821+ROUND((COLUMN()-2)/24,5),АТС!$A$41:$F$760,5)+VLOOKUP($A821+ROUND((COLUMN()-2)/24,5),'Расчет сбытовых надбавок'!$B$2281:'Расчет сбытовых надбавок'!$G$3024,5)</f>
        <v>51.059999999999995</v>
      </c>
      <c r="I821" s="118">
        <f>VLOOKUP($A821+ROUND((COLUMN()-2)/24,5),АТС!$A$41:$F$760,5)+VLOOKUP($A821+ROUND((COLUMN()-2)/24,5),'Расчет сбытовых надбавок'!$B$2281:'Расчет сбытовых надбавок'!$G$3024,5)</f>
        <v>327.23</v>
      </c>
      <c r="J821" s="118">
        <f>VLOOKUP($A821+ROUND((COLUMN()-2)/24,5),АТС!$A$41:$F$760,5)+VLOOKUP($A821+ROUND((COLUMN()-2)/24,5),'Расчет сбытовых надбавок'!$B$2281:'Расчет сбытовых надбавок'!$G$3024,5)</f>
        <v>380.17</v>
      </c>
      <c r="K821" s="118">
        <f>VLOOKUP($A821+ROUND((COLUMN()-2)/24,5),АТС!$A$41:$F$760,5)+VLOOKUP($A821+ROUND((COLUMN()-2)/24,5),'Расчет сбытовых надбавок'!$B$2281:'Расчет сбытовых надбавок'!$G$3024,5)</f>
        <v>386.87</v>
      </c>
      <c r="L821" s="118">
        <f>VLOOKUP($A821+ROUND((COLUMN()-2)/24,5),АТС!$A$41:$F$760,5)+VLOOKUP($A821+ROUND((COLUMN()-2)/24,5),'Расчет сбытовых надбавок'!$B$2281:'Расчет сбытовых надбавок'!$G$3024,5)</f>
        <v>394.37</v>
      </c>
      <c r="M821" s="118">
        <f>VLOOKUP($A821+ROUND((COLUMN()-2)/24,5),АТС!$A$41:$F$760,5)+VLOOKUP($A821+ROUND((COLUMN()-2)/24,5),'Расчет сбытовых надбавок'!$B$2281:'Расчет сбытовых надбавок'!$G$3024,5)</f>
        <v>402.24</v>
      </c>
      <c r="N821" s="118">
        <f>VLOOKUP($A821+ROUND((COLUMN()-2)/24,5),АТС!$A$41:$F$760,5)+VLOOKUP($A821+ROUND((COLUMN()-2)/24,5),'Расчет сбытовых надбавок'!$B$2281:'Расчет сбытовых надбавок'!$G$3024,5)</f>
        <v>283.24</v>
      </c>
      <c r="O821" s="118">
        <f>VLOOKUP($A821+ROUND((COLUMN()-2)/24,5),АТС!$A$41:$F$760,5)+VLOOKUP($A821+ROUND((COLUMN()-2)/24,5),'Расчет сбытовых надбавок'!$B$2281:'Расчет сбытовых надбавок'!$G$3024,5)</f>
        <v>187.70000000000002</v>
      </c>
      <c r="P821" s="118">
        <f>VLOOKUP($A821+ROUND((COLUMN()-2)/24,5),АТС!$A$41:$F$760,5)+VLOOKUP($A821+ROUND((COLUMN()-2)/24,5),'Расчет сбытовых надбавок'!$B$2281:'Расчет сбытовых надбавок'!$G$3024,5)</f>
        <v>347.37</v>
      </c>
      <c r="Q821" s="118">
        <f>VLOOKUP($A821+ROUND((COLUMN()-2)/24,5),АТС!$A$41:$F$760,5)+VLOOKUP($A821+ROUND((COLUMN()-2)/24,5),'Расчет сбытовых надбавок'!$B$2281:'Расчет сбытовых надбавок'!$G$3024,5)</f>
        <v>336.23</v>
      </c>
      <c r="R821" s="118">
        <f>VLOOKUP($A821+ROUND((COLUMN()-2)/24,5),АТС!$A$41:$F$760,5)+VLOOKUP($A821+ROUND((COLUMN()-2)/24,5),'Расчет сбытовых надбавок'!$B$2281:'Расчет сбытовых надбавок'!$G$3024,5)</f>
        <v>331.91999999999996</v>
      </c>
      <c r="S821" s="118">
        <f>VLOOKUP($A821+ROUND((COLUMN()-2)/24,5),АТС!$A$41:$F$760,5)+VLOOKUP($A821+ROUND((COLUMN()-2)/24,5),'Расчет сбытовых надбавок'!$B$2281:'Расчет сбытовых надбавок'!$G$3024,5)</f>
        <v>145.07</v>
      </c>
      <c r="T821" s="118">
        <f>VLOOKUP($A821+ROUND((COLUMN()-2)/24,5),АТС!$A$41:$F$760,5)+VLOOKUP($A821+ROUND((COLUMN()-2)/24,5),'Расчет сбытовых надбавок'!$B$2281:'Расчет сбытовых надбавок'!$G$3024,5)</f>
        <v>93.99</v>
      </c>
      <c r="U821" s="118">
        <f>VLOOKUP($A821+ROUND((COLUMN()-2)/24,5),АТС!$A$41:$F$760,5)+VLOOKUP($A821+ROUND((COLUMN()-2)/24,5),'Расчет сбытовых надбавок'!$B$2281:'Расчет сбытовых надбавок'!$G$3024,5)</f>
        <v>258.56</v>
      </c>
      <c r="V821" s="118">
        <f>VLOOKUP($A821+ROUND((COLUMN()-2)/24,5),АТС!$A$41:$F$760,5)+VLOOKUP($A821+ROUND((COLUMN()-2)/24,5),'Расчет сбытовых надбавок'!$B$2281:'Расчет сбытовых надбавок'!$G$3024,5)</f>
        <v>395.06</v>
      </c>
      <c r="W821" s="118">
        <f>VLOOKUP($A821+ROUND((COLUMN()-2)/24,5),АТС!$A$41:$F$760,5)+VLOOKUP($A821+ROUND((COLUMN()-2)/24,5),'Расчет сбытовых надбавок'!$B$2281:'Расчет сбытовых надбавок'!$G$3024,5)</f>
        <v>258.21999999999997</v>
      </c>
      <c r="X821" s="118">
        <f>VLOOKUP($A821+ROUND((COLUMN()-2)/24,5),АТС!$A$41:$F$760,5)+VLOOKUP($A821+ROUND((COLUMN()-2)/24,5),'Расчет сбытовых надбавок'!$B$2281:'Расчет сбытовых надбавок'!$G$3024,5)</f>
        <v>563.71</v>
      </c>
      <c r="Y821" s="118">
        <f>VLOOKUP($A821+ROUND((COLUMN()-2)/24,5),АТС!$A$41:$F$760,5)+VLOOKUP($A821+ROUND((COLUMN()-2)/24,5),'Расчет сбытовых надбавок'!$B$2281:'Расчет сбытовых надбавок'!$G$3024,5)</f>
        <v>657.34</v>
      </c>
    </row>
    <row r="822" spans="1:25" x14ac:dyDescent="0.2">
      <c r="A822" s="94">
        <f t="shared" si="22"/>
        <v>41600</v>
      </c>
      <c r="B822" s="118">
        <f>VLOOKUP($A822+ROUND((COLUMN()-2)/24,5),АТС!$A$41:$F$760,5)+VLOOKUP($A822+ROUND((COLUMN()-2)/24,5),'Расчет сбытовых надбавок'!$B$2281:'Расчет сбытовых надбавок'!$G$3024,5)</f>
        <v>277.93</v>
      </c>
      <c r="C822" s="118">
        <f>VLOOKUP($A822+ROUND((COLUMN()-2)/24,5),АТС!$A$41:$F$760,5)+VLOOKUP($A822+ROUND((COLUMN()-2)/24,5),'Расчет сбытовых надбавок'!$B$2281:'Расчет сбытовых надбавок'!$G$3024,5)</f>
        <v>193.22</v>
      </c>
      <c r="D822" s="118">
        <f>VLOOKUP($A822+ROUND((COLUMN()-2)/24,5),АТС!$A$41:$F$760,5)+VLOOKUP($A822+ROUND((COLUMN()-2)/24,5),'Расчет сбытовых надбавок'!$B$2281:'Расчет сбытовых надбавок'!$G$3024,5)</f>
        <v>357.14</v>
      </c>
      <c r="E822" s="118">
        <f>VLOOKUP($A822+ROUND((COLUMN()-2)/24,5),АТС!$A$41:$F$760,5)+VLOOKUP($A822+ROUND((COLUMN()-2)/24,5),'Расчет сбытовых надбавок'!$B$2281:'Расчет сбытовых надбавок'!$G$3024,5)</f>
        <v>377.67</v>
      </c>
      <c r="F822" s="118">
        <f>VLOOKUP($A822+ROUND((COLUMN()-2)/24,5),АТС!$A$41:$F$760,5)+VLOOKUP($A822+ROUND((COLUMN()-2)/24,5),'Расчет сбытовых надбавок'!$B$2281:'Расчет сбытовых надбавок'!$G$3024,5)</f>
        <v>61.3</v>
      </c>
      <c r="G822" s="118">
        <f>VLOOKUP($A822+ROUND((COLUMN()-2)/24,5),АТС!$A$41:$F$760,5)+VLOOKUP($A822+ROUND((COLUMN()-2)/24,5),'Расчет сбытовых надбавок'!$B$2281:'Расчет сбытовых надбавок'!$G$3024,5)</f>
        <v>63.89</v>
      </c>
      <c r="H822" s="118">
        <f>VLOOKUP($A822+ROUND((COLUMN()-2)/24,5),АТС!$A$41:$F$760,5)+VLOOKUP($A822+ROUND((COLUMN()-2)/24,5),'Расчет сбытовых надбавок'!$B$2281:'Расчет сбытовых надбавок'!$G$3024,5)</f>
        <v>0</v>
      </c>
      <c r="I822" s="118">
        <f>VLOOKUP($A822+ROUND((COLUMN()-2)/24,5),АТС!$A$41:$F$760,5)+VLOOKUP($A822+ROUND((COLUMN()-2)/24,5),'Расчет сбытовых надбавок'!$B$2281:'Расчет сбытовых надбавок'!$G$3024,5)</f>
        <v>116.78</v>
      </c>
      <c r="J822" s="118">
        <f>VLOOKUP($A822+ROUND((COLUMN()-2)/24,5),АТС!$A$41:$F$760,5)+VLOOKUP($A822+ROUND((COLUMN()-2)/24,5),'Расчет сбытовых надбавок'!$B$2281:'Расчет сбытовых надбавок'!$G$3024,5)</f>
        <v>66.42</v>
      </c>
      <c r="K822" s="118">
        <f>VLOOKUP($A822+ROUND((COLUMN()-2)/24,5),АТС!$A$41:$F$760,5)+VLOOKUP($A822+ROUND((COLUMN()-2)/24,5),'Расчет сбытовых надбавок'!$B$2281:'Расчет сбытовых надбавок'!$G$3024,5)</f>
        <v>230.38</v>
      </c>
      <c r="L822" s="118">
        <f>VLOOKUP($A822+ROUND((COLUMN()-2)/24,5),АТС!$A$41:$F$760,5)+VLOOKUP($A822+ROUND((COLUMN()-2)/24,5),'Расчет сбытовых надбавок'!$B$2281:'Расчет сбытовых надбавок'!$G$3024,5)</f>
        <v>446.37</v>
      </c>
      <c r="M822" s="118">
        <f>VLOOKUP($A822+ROUND((COLUMN()-2)/24,5),АТС!$A$41:$F$760,5)+VLOOKUP($A822+ROUND((COLUMN()-2)/24,5),'Расчет сбытовых надбавок'!$B$2281:'Расчет сбытовых надбавок'!$G$3024,5)</f>
        <v>430.32</v>
      </c>
      <c r="N822" s="118">
        <f>VLOOKUP($A822+ROUND((COLUMN()-2)/24,5),АТС!$A$41:$F$760,5)+VLOOKUP($A822+ROUND((COLUMN()-2)/24,5),'Расчет сбытовых надбавок'!$B$2281:'Расчет сбытовых надбавок'!$G$3024,5)</f>
        <v>270.5</v>
      </c>
      <c r="O822" s="118">
        <f>VLOOKUP($A822+ROUND((COLUMN()-2)/24,5),АТС!$A$41:$F$760,5)+VLOOKUP($A822+ROUND((COLUMN()-2)/24,5),'Расчет сбытовых надбавок'!$B$2281:'Расчет сбытовых надбавок'!$G$3024,5)</f>
        <v>116.05000000000001</v>
      </c>
      <c r="P822" s="118">
        <f>VLOOKUP($A822+ROUND((COLUMN()-2)/24,5),АТС!$A$41:$F$760,5)+VLOOKUP($A822+ROUND((COLUMN()-2)/24,5),'Расчет сбытовых надбавок'!$B$2281:'Расчет сбытовых надбавок'!$G$3024,5)</f>
        <v>211.60999999999999</v>
      </c>
      <c r="Q822" s="118">
        <f>VLOOKUP($A822+ROUND((COLUMN()-2)/24,5),АТС!$A$41:$F$760,5)+VLOOKUP($A822+ROUND((COLUMN()-2)/24,5),'Расчет сбытовых надбавок'!$B$2281:'Расчет сбытовых надбавок'!$G$3024,5)</f>
        <v>210.6</v>
      </c>
      <c r="R822" s="118">
        <f>VLOOKUP($A822+ROUND((COLUMN()-2)/24,5),АТС!$A$41:$F$760,5)+VLOOKUP($A822+ROUND((COLUMN()-2)/24,5),'Расчет сбытовых надбавок'!$B$2281:'Расчет сбытовых надбавок'!$G$3024,5)</f>
        <v>247.23000000000002</v>
      </c>
      <c r="S822" s="118">
        <f>VLOOKUP($A822+ROUND((COLUMN()-2)/24,5),АТС!$A$41:$F$760,5)+VLOOKUP($A822+ROUND((COLUMN()-2)/24,5),'Расчет сбытовых надбавок'!$B$2281:'Расчет сбытовых надбавок'!$G$3024,5)</f>
        <v>138.45000000000002</v>
      </c>
      <c r="T822" s="118">
        <f>VLOOKUP($A822+ROUND((COLUMN()-2)/24,5),АТС!$A$41:$F$760,5)+VLOOKUP($A822+ROUND((COLUMN()-2)/24,5),'Расчет сбытовых надбавок'!$B$2281:'Расчет сбытовых надбавок'!$G$3024,5)</f>
        <v>167.42</v>
      </c>
      <c r="U822" s="118">
        <f>VLOOKUP($A822+ROUND((COLUMN()-2)/24,5),АТС!$A$41:$F$760,5)+VLOOKUP($A822+ROUND((COLUMN()-2)/24,5),'Расчет сбытовых надбавок'!$B$2281:'Расчет сбытовых надбавок'!$G$3024,5)</f>
        <v>355.09000000000003</v>
      </c>
      <c r="V822" s="118">
        <f>VLOOKUP($A822+ROUND((COLUMN()-2)/24,5),АТС!$A$41:$F$760,5)+VLOOKUP($A822+ROUND((COLUMN()-2)/24,5),'Расчет сбытовых надбавок'!$B$2281:'Расчет сбытовых надбавок'!$G$3024,5)</f>
        <v>561.34</v>
      </c>
      <c r="W822" s="118">
        <f>VLOOKUP($A822+ROUND((COLUMN()-2)/24,5),АТС!$A$41:$F$760,5)+VLOOKUP($A822+ROUND((COLUMN()-2)/24,5),'Расчет сбытовых надбавок'!$B$2281:'Расчет сбытовых надбавок'!$G$3024,5)</f>
        <v>754.03000000000009</v>
      </c>
      <c r="X822" s="118">
        <f>VLOOKUP($A822+ROUND((COLUMN()-2)/24,5),АТС!$A$41:$F$760,5)+VLOOKUP($A822+ROUND((COLUMN()-2)/24,5),'Расчет сбытовых надбавок'!$B$2281:'Расчет сбытовых надбавок'!$G$3024,5)</f>
        <v>573.87</v>
      </c>
      <c r="Y822" s="118">
        <f>VLOOKUP($A822+ROUND((COLUMN()-2)/24,5),АТС!$A$41:$F$760,5)+VLOOKUP($A822+ROUND((COLUMN()-2)/24,5),'Расчет сбытовых надбавок'!$B$2281:'Расчет сбытовых надбавок'!$G$3024,5)</f>
        <v>1713.6499999999999</v>
      </c>
    </row>
    <row r="823" spans="1:25" x14ac:dyDescent="0.2">
      <c r="A823" s="94">
        <f t="shared" si="22"/>
        <v>41601</v>
      </c>
      <c r="B823" s="118">
        <f>VLOOKUP($A823+ROUND((COLUMN()-2)/24,5),АТС!$A$41:$F$760,5)+VLOOKUP($A823+ROUND((COLUMN()-2)/24,5),'Расчет сбытовых надбавок'!$B$2281:'Расчет сбытовых надбавок'!$G$3024,5)</f>
        <v>162.94</v>
      </c>
      <c r="C823" s="118">
        <f>VLOOKUP($A823+ROUND((COLUMN()-2)/24,5),АТС!$A$41:$F$760,5)+VLOOKUP($A823+ROUND((COLUMN()-2)/24,5),'Расчет сбытовых надбавок'!$B$2281:'Расчет сбытовых надбавок'!$G$3024,5)</f>
        <v>97.47</v>
      </c>
      <c r="D823" s="118">
        <f>VLOOKUP($A823+ROUND((COLUMN()-2)/24,5),АТС!$A$41:$F$760,5)+VLOOKUP($A823+ROUND((COLUMN()-2)/24,5),'Расчет сбытовых надбавок'!$B$2281:'Расчет сбытовых надбавок'!$G$3024,5)</f>
        <v>98.81</v>
      </c>
      <c r="E823" s="118">
        <f>VLOOKUP($A823+ROUND((COLUMN()-2)/24,5),АТС!$A$41:$F$760,5)+VLOOKUP($A823+ROUND((COLUMN()-2)/24,5),'Расчет сбытовых надбавок'!$B$2281:'Расчет сбытовых надбавок'!$G$3024,5)</f>
        <v>109.27</v>
      </c>
      <c r="F823" s="118">
        <f>VLOOKUP($A823+ROUND((COLUMN()-2)/24,5),АТС!$A$41:$F$760,5)+VLOOKUP($A823+ROUND((COLUMN()-2)/24,5),'Расчет сбытовых надбавок'!$B$2281:'Расчет сбытовых надбавок'!$G$3024,5)</f>
        <v>27.14</v>
      </c>
      <c r="G823" s="118">
        <f>VLOOKUP($A823+ROUND((COLUMN()-2)/24,5),АТС!$A$41:$F$760,5)+VLOOKUP($A823+ROUND((COLUMN()-2)/24,5),'Расчет сбытовых надбавок'!$B$2281:'Расчет сбытовых надбавок'!$G$3024,5)</f>
        <v>4.55</v>
      </c>
      <c r="H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I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VLOOKUP($A823+ROUND((COLUMN()-2)/24,5),АТС!$A$41:$F$760,5)+VLOOKUP($A823+ROUND((COLUMN()-2)/24,5),'Расчет сбытовых надбавок'!$B$2281:'Расчет сбытовых надбавок'!$G$3024,5)</f>
        <v>47.33</v>
      </c>
      <c r="K823" s="118">
        <f>VLOOKUP($A823+ROUND((COLUMN()-2)/24,5),АТС!$A$41:$F$760,5)+VLOOKUP($A823+ROUND((COLUMN()-2)/24,5),'Расчет сбытовых надбавок'!$B$2281:'Расчет сбытовых надбавок'!$G$3024,5)</f>
        <v>132.38</v>
      </c>
      <c r="L823" s="118">
        <f>VLOOKUP($A823+ROUND((COLUMN()-2)/24,5),АТС!$A$41:$F$760,5)+VLOOKUP($A823+ROUND((COLUMN()-2)/24,5),'Расчет сбытовых надбавок'!$B$2281:'Расчет сбытовых надбавок'!$G$3024,5)</f>
        <v>305.06</v>
      </c>
      <c r="M823" s="118">
        <f>VLOOKUP($A823+ROUND((COLUMN()-2)/24,5),АТС!$A$41:$F$760,5)+VLOOKUP($A823+ROUND((COLUMN()-2)/24,5),'Расчет сбытовых надбавок'!$B$2281:'Расчет сбытовых надбавок'!$G$3024,5)</f>
        <v>345.67</v>
      </c>
      <c r="N823" s="118">
        <f>VLOOKUP($A823+ROUND((COLUMN()-2)/24,5),АТС!$A$41:$F$760,5)+VLOOKUP($A823+ROUND((COLUMN()-2)/24,5),'Расчет сбытовых надбавок'!$B$2281:'Расчет сбытовых надбавок'!$G$3024,5)</f>
        <v>20.910000000000004</v>
      </c>
      <c r="O823" s="118">
        <f>VLOOKUP($A823+ROUND((COLUMN()-2)/24,5),АТС!$A$41:$F$760,5)+VLOOKUP($A823+ROUND((COLUMN()-2)/24,5),'Расчет сбытовых надбавок'!$B$2281:'Расчет сбытовых надбавок'!$G$3024,5)</f>
        <v>91.11</v>
      </c>
      <c r="P823" s="118">
        <f>VLOOKUP($A823+ROUND((COLUMN()-2)/24,5),АТС!$A$41:$F$760,5)+VLOOKUP($A823+ROUND((COLUMN()-2)/24,5),'Расчет сбытовых надбавок'!$B$2281:'Расчет сбытовых надбавок'!$G$3024,5)</f>
        <v>133.10999999999999</v>
      </c>
      <c r="Q823" s="118">
        <f>VLOOKUP($A823+ROUND((COLUMN()-2)/24,5),АТС!$A$41:$F$760,5)+VLOOKUP($A823+ROUND((COLUMN()-2)/24,5),'Расчет сбытовых надбавок'!$B$2281:'Расчет сбытовых надбавок'!$G$3024,5)</f>
        <v>94.1</v>
      </c>
      <c r="R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S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T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U823" s="118">
        <f>VLOOKUP($A823+ROUND((COLUMN()-2)/24,5),АТС!$A$41:$F$760,5)+VLOOKUP($A823+ROUND((COLUMN()-2)/24,5),'Расчет сбытовых надбавок'!$B$2281:'Расчет сбытовых надбавок'!$G$3024,5)</f>
        <v>42.18</v>
      </c>
      <c r="V823" s="118">
        <f>VLOOKUP($A823+ROUND((COLUMN()-2)/24,5),АТС!$A$41:$F$760,5)+VLOOKUP($A823+ROUND((COLUMN()-2)/24,5),'Расчет сбытовых надбавок'!$B$2281:'Расчет сбытовых надбавок'!$G$3024,5)</f>
        <v>119.15</v>
      </c>
      <c r="W823" s="118">
        <f>VLOOKUP($A823+ROUND((COLUMN()-2)/24,5),АТС!$A$41:$F$760,5)+VLOOKUP($A823+ROUND((COLUMN()-2)/24,5),'Расчет сбытовых надбавок'!$B$2281:'Расчет сбытовых надбавок'!$G$3024,5)</f>
        <v>139.57</v>
      </c>
      <c r="X823" s="118">
        <f>VLOOKUP($A823+ROUND((COLUMN()-2)/24,5),АТС!$A$41:$F$760,5)+VLOOKUP($A823+ROUND((COLUMN()-2)/24,5),'Расчет сбытовых надбавок'!$B$2281:'Расчет сбытовых надбавок'!$G$3024,5)</f>
        <v>82.14</v>
      </c>
      <c r="Y823" s="118">
        <f>VLOOKUP($A823+ROUND((COLUMN()-2)/24,5),АТС!$A$41:$F$760,5)+VLOOKUP($A823+ROUND((COLUMN()-2)/24,5),'Расчет сбытовых надбавок'!$B$2281:'Расчет сбытовых надбавок'!$G$3024,5)</f>
        <v>625.79999999999995</v>
      </c>
    </row>
    <row r="824" spans="1:25" x14ac:dyDescent="0.2">
      <c r="A824" s="94">
        <f t="shared" si="22"/>
        <v>41602</v>
      </c>
      <c r="B824" s="118">
        <f>VLOOKUP($A824+ROUND((COLUMN()-2)/24,5),АТС!$A$41:$F$760,5)+VLOOKUP($A824+ROUND((COLUMN()-2)/24,5),'Расчет сбытовых надбавок'!$B$2281:'Расчет сбытовых надбавок'!$G$3024,5)</f>
        <v>782.34</v>
      </c>
      <c r="C824" s="118">
        <f>VLOOKUP($A824+ROUND((COLUMN()-2)/24,5),АТС!$A$41:$F$760,5)+VLOOKUP($A824+ROUND((COLUMN()-2)/24,5),'Расчет сбытовых надбавок'!$B$2281:'Расчет сбытовых надбавок'!$G$3024,5)</f>
        <v>334.84</v>
      </c>
      <c r="D824" s="118">
        <f>VLOOKUP($A824+ROUND((COLUMN()-2)/24,5),АТС!$A$41:$F$760,5)+VLOOKUP($A824+ROUND((COLUMN()-2)/24,5),'Расчет сбытовых надбавок'!$B$2281:'Расчет сбытовых надбавок'!$G$3024,5)</f>
        <v>81.3</v>
      </c>
      <c r="E824" s="118">
        <f>VLOOKUP($A824+ROUND((COLUMN()-2)/24,5),АТС!$A$41:$F$760,5)+VLOOKUP($A824+ROUND((COLUMN()-2)/24,5),'Расчет сбытовых надбавок'!$B$2281:'Расчет сбытовых надбавок'!$G$3024,5)</f>
        <v>116.85</v>
      </c>
      <c r="F824" s="118">
        <f>VLOOKUP($A824+ROUND((COLUMN()-2)/24,5),АТС!$A$41:$F$760,5)+VLOOKUP($A824+ROUND((COLUMN()-2)/24,5),'Расчет сбытовых надбавок'!$B$2281:'Расчет сбытовых надбавок'!$G$3024,5)</f>
        <v>86.64</v>
      </c>
      <c r="G824" s="118">
        <f>VLOOKUP($A824+ROUND((COLUMN()-2)/24,5),АТС!$A$41:$F$760,5)+VLOOKUP($A824+ROUND((COLUMN()-2)/24,5),'Расчет сбытовых надбавок'!$B$2281:'Расчет сбытовых надбавок'!$G$3024,5)</f>
        <v>11.3</v>
      </c>
      <c r="H824" s="118">
        <f>VLOOKUP($A824+ROUND((COLUMN()-2)/24,5),АТС!$A$41:$F$760,5)+VLOOKUP($A824+ROUND((COLUMN()-2)/24,5),'Расчет сбытовых надбавок'!$B$2281:'Расчет сбытовых надбавок'!$G$3024,5)</f>
        <v>17.18</v>
      </c>
      <c r="I824" s="118">
        <f>VLOOKUP($A824+ROUND((COLUMN()-2)/24,5),АТС!$A$41:$F$760,5)+VLOOKUP($A824+ROUND((COLUMN()-2)/24,5),'Расчет сбытовых надбавок'!$B$2281:'Расчет сбытовых надбавок'!$G$3024,5)</f>
        <v>50.26</v>
      </c>
      <c r="J824" s="118">
        <f>VLOOKUP($A824+ROUND((COLUMN()-2)/24,5),АТС!$A$41:$F$760,5)+VLOOKUP($A824+ROUND((COLUMN()-2)/24,5),'Расчет сбытовых надбавок'!$B$2281:'Расчет сбытовых надбавок'!$G$3024,5)</f>
        <v>395.52</v>
      </c>
      <c r="K824" s="118">
        <f>VLOOKUP($A824+ROUND((COLUMN()-2)/24,5),АТС!$A$41:$F$760,5)+VLOOKUP($A824+ROUND((COLUMN()-2)/24,5),'Расчет сбытовых надбавок'!$B$2281:'Расчет сбытовых надбавок'!$G$3024,5)</f>
        <v>344.21000000000004</v>
      </c>
      <c r="L824" s="118">
        <f>VLOOKUP($A824+ROUND((COLUMN()-2)/24,5),АТС!$A$41:$F$760,5)+VLOOKUP($A824+ROUND((COLUMN()-2)/24,5),'Расчет сбытовых надбавок'!$B$2281:'Расчет сбытовых надбавок'!$G$3024,5)</f>
        <v>69.62</v>
      </c>
      <c r="M824" s="118">
        <f>VLOOKUP($A824+ROUND((COLUMN()-2)/24,5),АТС!$A$41:$F$760,5)+VLOOKUP($A824+ROUND((COLUMN()-2)/24,5),'Расчет сбытовых надбавок'!$B$2281:'Расчет сбытовых надбавок'!$G$3024,5)</f>
        <v>364.43</v>
      </c>
      <c r="N824" s="118">
        <f>VLOOKUP($A824+ROUND((COLUMN()-2)/24,5),АТС!$A$41:$F$760,5)+VLOOKUP($A824+ROUND((COLUMN()-2)/24,5),'Расчет сбытовых надбавок'!$B$2281:'Расчет сбытовых надбавок'!$G$3024,5)</f>
        <v>79.070000000000007</v>
      </c>
      <c r="O824" s="118">
        <f>VLOOKUP($A824+ROUND((COLUMN()-2)/24,5),АТС!$A$41:$F$760,5)+VLOOKUP($A824+ROUND((COLUMN()-2)/24,5),'Расчет сбытовых надбавок'!$B$2281:'Расчет сбытовых надбавок'!$G$3024,5)</f>
        <v>55.39</v>
      </c>
      <c r="P824" s="118">
        <f>VLOOKUP($A824+ROUND((COLUMN()-2)/24,5),АТС!$A$41:$F$760,5)+VLOOKUP($A824+ROUND((COLUMN()-2)/24,5),'Расчет сбытовых надбавок'!$B$2281:'Расчет сбытовых надбавок'!$G$3024,5)</f>
        <v>354.58</v>
      </c>
      <c r="Q824" s="118">
        <f>VLOOKUP($A824+ROUND((COLUMN()-2)/24,5),АТС!$A$41:$F$760,5)+VLOOKUP($A824+ROUND((COLUMN()-2)/24,5),'Расчет сбытовых надбавок'!$B$2281:'Расчет сбытовых надбавок'!$G$3024,5)</f>
        <v>337.94</v>
      </c>
      <c r="R824" s="118">
        <f>VLOOKUP($A824+ROUND((COLUMN()-2)/24,5),АТС!$A$41:$F$760,5)+VLOOKUP($A824+ROUND((COLUMN()-2)/24,5),'Расчет сбытовых надбавок'!$B$2281:'Расчет сбытовых надбавок'!$G$3024,5)</f>
        <v>277.02</v>
      </c>
      <c r="S824" s="118">
        <f>VLOOKUP($A824+ROUND((COLUMN()-2)/24,5),АТС!$A$41:$F$760,5)+VLOOKUP($A824+ROUND((COLUMN()-2)/24,5),'Расчет сбытовых надбавок'!$B$2281:'Расчет сбытовых надбавок'!$G$3024,5)</f>
        <v>0</v>
      </c>
      <c r="T824" s="118">
        <f>VLOOKUP($A824+ROUND((COLUMN()-2)/24,5),АТС!$A$41:$F$760,5)+VLOOKUP($A824+ROUND((COLUMN()-2)/24,5),'Расчет сбытовых надбавок'!$B$2281:'Расчет сбытовых надбавок'!$G$3024,5)</f>
        <v>200.35</v>
      </c>
      <c r="U824" s="118">
        <f>VLOOKUP($A824+ROUND((COLUMN()-2)/24,5),АТС!$A$41:$F$760,5)+VLOOKUP($A824+ROUND((COLUMN()-2)/24,5),'Расчет сбытовых надбавок'!$B$2281:'Расчет сбытовых надбавок'!$G$3024,5)</f>
        <v>378.72</v>
      </c>
      <c r="V824" s="118">
        <f>VLOOKUP($A824+ROUND((COLUMN()-2)/24,5),АТС!$A$41:$F$760,5)+VLOOKUP($A824+ROUND((COLUMN()-2)/24,5),'Расчет сбытовых надбавок'!$B$2281:'Расчет сбытовых надбавок'!$G$3024,5)</f>
        <v>343.74</v>
      </c>
      <c r="W824" s="118">
        <f>VLOOKUP($A824+ROUND((COLUMN()-2)/24,5),АТС!$A$41:$F$760,5)+VLOOKUP($A824+ROUND((COLUMN()-2)/24,5),'Расчет сбытовых надбавок'!$B$2281:'Расчет сбытовых надбавок'!$G$3024,5)</f>
        <v>922.78</v>
      </c>
      <c r="X824" s="118">
        <f>VLOOKUP($A824+ROUND((COLUMN()-2)/24,5),АТС!$A$41:$F$760,5)+VLOOKUP($A824+ROUND((COLUMN()-2)/24,5),'Расчет сбытовых надбавок'!$B$2281:'Расчет сбытовых надбавок'!$G$3024,5)</f>
        <v>333.94</v>
      </c>
      <c r="Y824" s="118">
        <f>VLOOKUP($A824+ROUND((COLUMN()-2)/24,5),АТС!$A$41:$F$760,5)+VLOOKUP($A824+ROUND((COLUMN()-2)/24,5),'Расчет сбытовых надбавок'!$B$2281:'Расчет сбытовых надбавок'!$G$3024,5)</f>
        <v>771.26</v>
      </c>
    </row>
    <row r="825" spans="1:25" x14ac:dyDescent="0.2">
      <c r="A825" s="94">
        <f t="shared" si="22"/>
        <v>41603</v>
      </c>
      <c r="B825" s="118">
        <f>VLOOKUP($A825+ROUND((COLUMN()-2)/24,5),АТС!$A$41:$F$760,5)+VLOOKUP($A825+ROUND((COLUMN()-2)/24,5),'Расчет сбытовых надбавок'!$B$2281:'Расчет сбытовых надбавок'!$G$3024,5)</f>
        <v>297.27999999999997</v>
      </c>
      <c r="C825" s="118">
        <f>VLOOKUP($A825+ROUND((COLUMN()-2)/24,5),АТС!$A$41:$F$760,5)+VLOOKUP($A825+ROUND((COLUMN()-2)/24,5),'Расчет сбытовых надбавок'!$B$2281:'Расчет сбытовых надбавок'!$G$3024,5)</f>
        <v>147.18</v>
      </c>
      <c r="D825" s="118">
        <f>VLOOKUP($A825+ROUND((COLUMN()-2)/24,5),АТС!$A$41:$F$760,5)+VLOOKUP($A825+ROUND((COLUMN()-2)/24,5),'Расчет сбытовых надбавок'!$B$2281:'Расчет сбытовых надбавок'!$G$3024,5)</f>
        <v>280.85000000000002</v>
      </c>
      <c r="E825" s="118">
        <f>VLOOKUP($A825+ROUND((COLUMN()-2)/24,5),АТС!$A$41:$F$760,5)+VLOOKUP($A825+ROUND((COLUMN()-2)/24,5),'Расчет сбытовых надбавок'!$B$2281:'Расчет сбытовых надбавок'!$G$3024,5)</f>
        <v>296.62</v>
      </c>
      <c r="F825" s="118">
        <f>VLOOKUP($A825+ROUND((COLUMN()-2)/24,5),АТС!$A$41:$F$760,5)+VLOOKUP($A825+ROUND((COLUMN()-2)/24,5),'Расчет сбытовых надбавок'!$B$2281:'Расчет сбытовых надбавок'!$G$3024,5)</f>
        <v>70.41</v>
      </c>
      <c r="G825" s="118">
        <f>VLOOKUP($A825+ROUND((COLUMN()-2)/24,5),АТС!$A$41:$F$760,5)+VLOOKUP($A825+ROUND((COLUMN()-2)/24,5),'Расчет сбытовых надбавок'!$B$2281:'Расчет сбытовых надбавок'!$G$3024,5)</f>
        <v>38.450000000000003</v>
      </c>
      <c r="H825" s="118">
        <f>VLOOKUP($A825+ROUND((COLUMN()-2)/24,5),АТС!$A$41:$F$760,5)+VLOOKUP($A825+ROUND((COLUMN()-2)/24,5),'Расчет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VLOOKUP($A825+ROUND((COLUMN()-2)/24,5),АТС!$A$41:$F$760,5)+VLOOKUP($A825+ROUND((COLUMN()-2)/24,5),'Расчет сбытовых надбавок'!$B$2281:'Расчет сбытовых надбавок'!$G$3024,5)</f>
        <v>224.29000000000002</v>
      </c>
      <c r="J825" s="118">
        <f>VLOOKUP($A825+ROUND((COLUMN()-2)/24,5),АТС!$A$41:$F$760,5)+VLOOKUP($A825+ROUND((COLUMN()-2)/24,5),'Расчет сбытовых надбавок'!$B$2281:'Расчет сбытовых надбавок'!$G$3024,5)</f>
        <v>29.509999999999998</v>
      </c>
      <c r="K825" s="118">
        <f>VLOOKUP($A825+ROUND((COLUMN()-2)/24,5),АТС!$A$41:$F$760,5)+VLOOKUP($A825+ROUND((COLUMN()-2)/24,5),'Расчет сбытовых надбавок'!$B$2281:'Расчет сбытовых надбавок'!$G$3024,5)</f>
        <v>163.95999999999998</v>
      </c>
      <c r="L825" s="118">
        <f>VLOOKUP($A825+ROUND((COLUMN()-2)/24,5),АТС!$A$41:$F$760,5)+VLOOKUP($A825+ROUND((COLUMN()-2)/24,5),'Расчет сбытовых надбавок'!$B$2281:'Расчет сбытовых надбавок'!$G$3024,5)</f>
        <v>228.23000000000002</v>
      </c>
      <c r="M825" s="118">
        <f>VLOOKUP($A825+ROUND((COLUMN()-2)/24,5),АТС!$A$41:$F$760,5)+VLOOKUP($A825+ROUND((COLUMN()-2)/24,5),'Расчет сбытовых надбавок'!$B$2281:'Расчет сбытовых надбавок'!$G$3024,5)</f>
        <v>310.06000000000006</v>
      </c>
      <c r="N825" s="118">
        <f>VLOOKUP($A825+ROUND((COLUMN()-2)/24,5),АТС!$A$41:$F$760,5)+VLOOKUP($A825+ROUND((COLUMN()-2)/24,5),'Расчет сбытовых надбавок'!$B$2281:'Расчет сбытовых надбавок'!$G$3024,5)</f>
        <v>274.58</v>
      </c>
      <c r="O825" s="118">
        <f>VLOOKUP($A825+ROUND((COLUMN()-2)/24,5),АТС!$A$41:$F$760,5)+VLOOKUP($A825+ROUND((COLUMN()-2)/24,5),'Расчет сбытовых надбавок'!$B$2281:'Расчет сбытовых надбавок'!$G$3024,5)</f>
        <v>260.70999999999998</v>
      </c>
      <c r="P825" s="118">
        <f>VLOOKUP($A825+ROUND((COLUMN()-2)/24,5),АТС!$A$41:$F$760,5)+VLOOKUP($A825+ROUND((COLUMN()-2)/24,5),'Расчет сбытовых надбавок'!$B$2281:'Расчет сбытовых надбавок'!$G$3024,5)</f>
        <v>324.25</v>
      </c>
      <c r="Q825" s="118">
        <f>VLOOKUP($A825+ROUND((COLUMN()-2)/24,5),АТС!$A$41:$F$760,5)+VLOOKUP($A825+ROUND((COLUMN()-2)/24,5),'Расчет сбытовых надбавок'!$B$2281:'Расчет сбытовых надбавок'!$G$3024,5)</f>
        <v>299.82</v>
      </c>
      <c r="R825" s="118">
        <f>VLOOKUP($A825+ROUND((COLUMN()-2)/24,5),АТС!$A$41:$F$760,5)+VLOOKUP($A825+ROUND((COLUMN()-2)/24,5),'Расчет сбытовых надбавок'!$B$2281:'Расчет сбытовых надбавок'!$G$3024,5)</f>
        <v>322.25</v>
      </c>
      <c r="S825" s="118">
        <f>VLOOKUP($A825+ROUND((COLUMN()-2)/24,5),АТС!$A$41:$F$760,5)+VLOOKUP($A825+ROUND((COLUMN()-2)/24,5),'Расчет сбытовых надбавок'!$B$2281:'Расчет сбытовых надбавок'!$G$3024,5)</f>
        <v>68.399999999999991</v>
      </c>
      <c r="T825" s="118">
        <f>VLOOKUP($A825+ROUND((COLUMN()-2)/24,5),АТС!$A$41:$F$760,5)+VLOOKUP($A825+ROUND((COLUMN()-2)/24,5),'Расчет сбытовых надбавок'!$B$2281:'Расчет сбытовых надбавок'!$G$3024,5)</f>
        <v>208.37</v>
      </c>
      <c r="U825" s="118">
        <f>VLOOKUP($A825+ROUND((COLUMN()-2)/24,5),АТС!$A$41:$F$760,5)+VLOOKUP($A825+ROUND((COLUMN()-2)/24,5),'Расчет сбытовых надбавок'!$B$2281:'Расчет сбытовых надбавок'!$G$3024,5)</f>
        <v>398.42</v>
      </c>
      <c r="V825" s="118">
        <f>VLOOKUP($A825+ROUND((COLUMN()-2)/24,5),АТС!$A$41:$F$760,5)+VLOOKUP($A825+ROUND((COLUMN()-2)/24,5),'Расчет сбытовых надбавок'!$B$2281:'Расчет сбытовых надбавок'!$G$3024,5)</f>
        <v>577.75</v>
      </c>
      <c r="W825" s="118">
        <f>VLOOKUP($A825+ROUND((COLUMN()-2)/24,5),АТС!$A$41:$F$760,5)+VLOOKUP($A825+ROUND((COLUMN()-2)/24,5),'Расчет сбытовых надбавок'!$B$2281:'Расчет сбытовых надбавок'!$G$3024,5)</f>
        <v>910.22</v>
      </c>
      <c r="X825" s="118">
        <f>VLOOKUP($A825+ROUND((COLUMN()-2)/24,5),АТС!$A$41:$F$760,5)+VLOOKUP($A825+ROUND((COLUMN()-2)/24,5),'Расчет сбытовых надбавок'!$B$2281:'Расчет сбытовых надбавок'!$G$3024,5)</f>
        <v>208.48</v>
      </c>
      <c r="Y825" s="118">
        <f>VLOOKUP($A825+ROUND((COLUMN()-2)/24,5),АТС!$A$41:$F$760,5)+VLOOKUP($A825+ROUND((COLUMN()-2)/24,5),'Расчет сбытовых надбавок'!$B$2281:'Расчет сбытовых надбавок'!$G$3024,5)</f>
        <v>642.5</v>
      </c>
    </row>
    <row r="826" spans="1:25" x14ac:dyDescent="0.2">
      <c r="A826" s="94">
        <f t="shared" si="22"/>
        <v>41604</v>
      </c>
      <c r="B826" s="118">
        <f>VLOOKUP($A826+ROUND((COLUMN()-2)/24,5),АТС!$A$41:$F$760,5)+VLOOKUP($A826+ROUND((COLUMN()-2)/24,5),'Расчет сбытовых надбавок'!$B$2281:'Расчет сбытовых надбавок'!$G$3024,5)</f>
        <v>456.97</v>
      </c>
      <c r="C826" s="118">
        <f>VLOOKUP($A826+ROUND((COLUMN()-2)/24,5),АТС!$A$41:$F$760,5)+VLOOKUP($A826+ROUND((COLUMN()-2)/24,5),'Расчет сбытовых надбавок'!$B$2281:'Расчет сбытовых надбавок'!$G$3024,5)</f>
        <v>291.11</v>
      </c>
      <c r="D826" s="118">
        <f>VLOOKUP($A826+ROUND((COLUMN()-2)/24,5),АТС!$A$41:$F$760,5)+VLOOKUP($A826+ROUND((COLUMN()-2)/24,5),'Расчет сбытовых надбавок'!$B$2281:'Расчет сбытовых надбавок'!$G$3024,5)</f>
        <v>328.08000000000004</v>
      </c>
      <c r="E826" s="118">
        <f>VLOOKUP($A826+ROUND((COLUMN()-2)/24,5),АТС!$A$41:$F$760,5)+VLOOKUP($A826+ROUND((COLUMN()-2)/24,5),'Расчет сбытовых надбавок'!$B$2281:'Расчет сбытовых надбавок'!$G$3024,5)</f>
        <v>302.76</v>
      </c>
      <c r="F826" s="118">
        <f>VLOOKUP($A826+ROUND((COLUMN()-2)/24,5),АТС!$A$41:$F$760,5)+VLOOKUP($A826+ROUND((COLUMN()-2)/24,5),'Расчет сбытовых надбавок'!$B$2281:'Расчет сбытовых надбавок'!$G$3024,5)</f>
        <v>204.9</v>
      </c>
      <c r="G826" s="118">
        <f>VLOOKUP($A826+ROUND((COLUMN()-2)/24,5),АТС!$A$41:$F$760,5)+VLOOKUP($A826+ROUND((COLUMN()-2)/24,5),'Расчет сбытовых надбавок'!$B$2281:'Расчет сбытовых надбавок'!$G$3024,5)</f>
        <v>1.45</v>
      </c>
      <c r="H826" s="118">
        <f>VLOOKUP($A826+ROUND((COLUMN()-2)/24,5),АТС!$A$41:$F$760,5)+VLOOKUP($A826+ROUND((COLUMN()-2)/24,5),'Расчет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VLOOKUP($A826+ROUND((COLUMN()-2)/24,5),АТС!$A$41:$F$760,5)+VLOOKUP($A826+ROUND((COLUMN()-2)/24,5),'Расчет сбытовых надбавок'!$B$2281:'Расчет сбытовых надбавок'!$G$3024,5)</f>
        <v>130.81</v>
      </c>
      <c r="J826" s="118">
        <f>VLOOKUP($A826+ROUND((COLUMN()-2)/24,5),АТС!$A$41:$F$760,5)+VLOOKUP($A826+ROUND((COLUMN()-2)/24,5),'Расчет сбытовых надбавок'!$B$2281:'Расчет сбытовых надбавок'!$G$3024,5)</f>
        <v>0</v>
      </c>
      <c r="K826" s="118">
        <f>VLOOKUP($A826+ROUND((COLUMN()-2)/24,5),АТС!$A$41:$F$760,5)+VLOOKUP($A826+ROUND((COLUMN()-2)/24,5),'Расчет сбытовых надбавок'!$B$2281:'Расчет сбытовых надбавок'!$G$3024,5)</f>
        <v>132.94</v>
      </c>
      <c r="L826" s="118">
        <f>VLOOKUP($A826+ROUND((COLUMN()-2)/24,5),АТС!$A$41:$F$760,5)+VLOOKUP($A826+ROUND((COLUMN()-2)/24,5),'Расчет сбытовых надбавок'!$B$2281:'Расчет сбытовых надбавок'!$G$3024,5)</f>
        <v>213.53</v>
      </c>
      <c r="M826" s="118">
        <f>VLOOKUP($A826+ROUND((COLUMN()-2)/24,5),АТС!$A$41:$F$760,5)+VLOOKUP($A826+ROUND((COLUMN()-2)/24,5),'Расчет сбытовых надбавок'!$B$2281:'Расчет сбытовых надбавок'!$G$3024,5)</f>
        <v>225.20000000000002</v>
      </c>
      <c r="N826" s="118">
        <f>VLOOKUP($A826+ROUND((COLUMN()-2)/24,5),АТС!$A$41:$F$760,5)+VLOOKUP($A826+ROUND((COLUMN()-2)/24,5),'Расчет сбытовых надбавок'!$B$2281:'Расчет сбытовых надбавок'!$G$3024,5)</f>
        <v>151.78</v>
      </c>
      <c r="O826" s="118">
        <f>VLOOKUP($A826+ROUND((COLUMN()-2)/24,5),АТС!$A$41:$F$760,5)+VLOOKUP($A826+ROUND((COLUMN()-2)/24,5),'Расчет сбытовых надбавок'!$B$2281:'Расчет сбытовых надбавок'!$G$3024,5)</f>
        <v>115.36</v>
      </c>
      <c r="P826" s="118">
        <f>VLOOKUP($A826+ROUND((COLUMN()-2)/24,5),АТС!$A$41:$F$760,5)+VLOOKUP($A826+ROUND((COLUMN()-2)/24,5),'Расчет сбытовых надбавок'!$B$2281:'Расчет сбытовых надбавок'!$G$3024,5)</f>
        <v>86.09</v>
      </c>
      <c r="Q826" s="118">
        <f>VLOOKUP($A826+ROUND((COLUMN()-2)/24,5),АТС!$A$41:$F$760,5)+VLOOKUP($A826+ROUND((COLUMN()-2)/24,5),'Расчет сбытовых надбавок'!$B$2281:'Расчет сбытовых надбавок'!$G$3024,5)</f>
        <v>232.28</v>
      </c>
      <c r="R826" s="118">
        <f>VLOOKUP($A826+ROUND((COLUMN()-2)/24,5),АТС!$A$41:$F$760,5)+VLOOKUP($A826+ROUND((COLUMN()-2)/24,5),'Расчет сбытовых надбавок'!$B$2281:'Расчет сбытовых надбавок'!$G$3024,5)</f>
        <v>175.41</v>
      </c>
      <c r="S826" s="118">
        <f>VLOOKUP($A826+ROUND((COLUMN()-2)/24,5),АТС!$A$41:$F$760,5)+VLOOKUP($A826+ROUND((COLUMN()-2)/24,5),'Расчет сбытовых надбавок'!$B$2281:'Расчет сбытовых надбавок'!$G$3024,5)</f>
        <v>37.620000000000005</v>
      </c>
      <c r="T826" s="118">
        <f>VLOOKUP($A826+ROUND((COLUMN()-2)/24,5),АТС!$A$41:$F$760,5)+VLOOKUP($A826+ROUND((COLUMN()-2)/24,5),'Расчет сбытовых надбавок'!$B$2281:'Расчет сбытовых надбавок'!$G$3024,5)</f>
        <v>298.28999999999996</v>
      </c>
      <c r="U826" s="118">
        <f>VLOOKUP($A826+ROUND((COLUMN()-2)/24,5),АТС!$A$41:$F$760,5)+VLOOKUP($A826+ROUND((COLUMN()-2)/24,5),'Расчет сбытовых надбавок'!$B$2281:'Расчет сбытовых надбавок'!$G$3024,5)</f>
        <v>0</v>
      </c>
      <c r="V826" s="118">
        <f>VLOOKUP($A826+ROUND((COLUMN()-2)/24,5),АТС!$A$41:$F$760,5)+VLOOKUP($A826+ROUND((COLUMN()-2)/24,5),'Расчет сбытовых надбавок'!$B$2281:'Расчет сбытовых надбавок'!$G$3024,5)</f>
        <v>235.02999999999997</v>
      </c>
      <c r="W826" s="118">
        <f>VLOOKUP($A826+ROUND((COLUMN()-2)/24,5),АТС!$A$41:$F$760,5)+VLOOKUP($A826+ROUND((COLUMN()-2)/24,5),'Расчет сбытовых надбавок'!$B$2281:'Расчет сбытовых надбавок'!$G$3024,5)</f>
        <v>266.20999999999998</v>
      </c>
      <c r="X826" s="118">
        <f>VLOOKUP($A826+ROUND((COLUMN()-2)/24,5),АТС!$A$41:$F$760,5)+VLOOKUP($A826+ROUND((COLUMN()-2)/24,5),'Расчет сбытовых надбавок'!$B$2281:'Расчет сбытовых надбавок'!$G$3024,5)</f>
        <v>575.88</v>
      </c>
      <c r="Y826" s="118">
        <f>VLOOKUP($A826+ROUND((COLUMN()-2)/24,5),АТС!$A$41:$F$760,5)+VLOOKUP($A826+ROUND((COLUMN()-2)/24,5),'Расчет сбытовых надбавок'!$B$2281:'Расчет сбытовых надбавок'!$G$3024,5)</f>
        <v>643.29999999999995</v>
      </c>
    </row>
    <row r="827" spans="1:25" x14ac:dyDescent="0.2">
      <c r="A827" s="94">
        <f t="shared" si="22"/>
        <v>41605</v>
      </c>
      <c r="B827" s="118">
        <f>VLOOKUP($A827+ROUND((COLUMN()-2)/24,5),АТС!$A$41:$F$760,5)+VLOOKUP($A827+ROUND((COLUMN()-2)/24,5),'Расчет сбытовых надбавок'!$B$2281:'Расчет сбытовых надбавок'!$G$3024,5)</f>
        <v>307.77999999999997</v>
      </c>
      <c r="C827" s="118">
        <f>VLOOKUP($A827+ROUND((COLUMN()-2)/24,5),АТС!$A$41:$F$760,5)+VLOOKUP($A827+ROUND((COLUMN()-2)/24,5),'Расчет сбытовых надбавок'!$B$2281:'Расчет сбытовых надбавок'!$G$3024,5)</f>
        <v>213.73999999999998</v>
      </c>
      <c r="D827" s="118">
        <f>VLOOKUP($A827+ROUND((COLUMN()-2)/24,5),АТС!$A$41:$F$760,5)+VLOOKUP($A827+ROUND((COLUMN()-2)/24,5),'Расчет сбытовых надбавок'!$B$2281:'Расчет сбытовых надбавок'!$G$3024,5)</f>
        <v>117.46</v>
      </c>
      <c r="E827" s="118">
        <f>VLOOKUP($A827+ROUND((COLUMN()-2)/24,5),АТС!$A$41:$F$760,5)+VLOOKUP($A827+ROUND((COLUMN()-2)/24,5),'Расчет сбытовых надбавок'!$B$2281:'Расчет сбытовых надбавок'!$G$3024,5)</f>
        <v>90.350000000000009</v>
      </c>
      <c r="F827" s="118">
        <f>VLOOKUP($A827+ROUND((COLUMN()-2)/24,5),АТС!$A$41:$F$760,5)+VLOOKUP($A827+ROUND((COLUMN()-2)/24,5),'Расчет сбытовых надбавок'!$B$2281:'Расчет сбытовых надбавок'!$G$3024,5)</f>
        <v>117.67</v>
      </c>
      <c r="G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H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I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K827" s="118">
        <f>VLOOKUP($A827+ROUND((COLUMN()-2)/24,5),АТС!$A$41:$F$760,5)+VLOOKUP($A827+ROUND((COLUMN()-2)/24,5),'Расчет сбытовых надбавок'!$B$2281:'Расчет сбытовых надбавок'!$G$3024,5)</f>
        <v>56.58</v>
      </c>
      <c r="L827" s="118">
        <f>VLOOKUP($A827+ROUND((COLUMN()-2)/24,5),АТС!$A$41:$F$760,5)+VLOOKUP($A827+ROUND((COLUMN()-2)/24,5),'Расчет сбытовых надбавок'!$B$2281:'Расчет сбытовых надбавок'!$G$3024,5)</f>
        <v>150.74</v>
      </c>
      <c r="M827" s="118">
        <f>VLOOKUP($A827+ROUND((COLUMN()-2)/24,5),АТС!$A$41:$F$760,5)+VLOOKUP($A827+ROUND((COLUMN()-2)/24,5),'Расчет сбытовых надбавок'!$B$2281:'Расчет сбытовых надбавок'!$G$3024,5)</f>
        <v>143.63</v>
      </c>
      <c r="N827" s="118">
        <f>VLOOKUP($A827+ROUND((COLUMN()-2)/24,5),АТС!$A$41:$F$760,5)+VLOOKUP($A827+ROUND((COLUMN()-2)/24,5),'Расчет сбытовых надбавок'!$B$2281:'Расчет сбытовых надбавок'!$G$3024,5)</f>
        <v>93.42</v>
      </c>
      <c r="O827" s="118">
        <f>VLOOKUP($A827+ROUND((COLUMN()-2)/24,5),АТС!$A$41:$F$760,5)+VLOOKUP($A827+ROUND((COLUMN()-2)/24,5),'Расчет сбытовых надбавок'!$B$2281:'Расчет сбытовых надбавок'!$G$3024,5)</f>
        <v>37.39</v>
      </c>
      <c r="P827" s="118">
        <f>VLOOKUP($A827+ROUND((COLUMN()-2)/24,5),АТС!$A$41:$F$760,5)+VLOOKUP($A827+ROUND((COLUMN()-2)/24,5),'Расчет сбытовых надбавок'!$B$2281:'Расчет сбытовых надбавок'!$G$3024,5)</f>
        <v>28.67</v>
      </c>
      <c r="Q827" s="118">
        <f>VLOOKUP($A827+ROUND((COLUMN()-2)/24,5),АТС!$A$41:$F$760,5)+VLOOKUP($A827+ROUND((COLUMN()-2)/24,5),'Расчет сбытовых надбавок'!$B$2281:'Расчет сбытовых надбавок'!$G$3024,5)</f>
        <v>28.95</v>
      </c>
      <c r="R827" s="118">
        <f>VLOOKUP($A827+ROUND((COLUMN()-2)/24,5),АТС!$A$41:$F$760,5)+VLOOKUP($A827+ROUND((COLUMN()-2)/24,5),'Расчет сбытовых надбавок'!$B$2281:'Расчет сбытовых надбавок'!$G$3024,5)</f>
        <v>114.72999999999999</v>
      </c>
      <c r="S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T827" s="118">
        <f>VLOOKUP($A827+ROUND((COLUMN()-2)/24,5),АТС!$A$41:$F$760,5)+VLOOKUP($A827+ROUND((COLUMN()-2)/24,5),'Расчет сбытовых надбавок'!$B$2281:'Расчет сбытовых надбавок'!$G$3024,5)</f>
        <v>173.38000000000002</v>
      </c>
      <c r="U827" s="118">
        <f>VLOOKUP($A827+ROUND((COLUMN()-2)/24,5),АТС!$A$41:$F$760,5)+VLOOKUP($A827+ROUND((COLUMN()-2)/24,5),'Расчет сбытовых надбавок'!$B$2281:'Расчет сбытовых надбавок'!$G$3024,5)</f>
        <v>87.820000000000007</v>
      </c>
      <c r="V827" s="118">
        <f>VLOOKUP($A827+ROUND((COLUMN()-2)/24,5),АТС!$A$41:$F$760,5)+VLOOKUP($A827+ROUND((COLUMN()-2)/24,5),'Расчет сбытовых надбавок'!$B$2281:'Расчет сбытовых надбавок'!$G$3024,5)</f>
        <v>232.19</v>
      </c>
      <c r="W827" s="118">
        <f>VLOOKUP($A827+ROUND((COLUMN()-2)/24,5),АТС!$A$41:$F$760,5)+VLOOKUP($A827+ROUND((COLUMN()-2)/24,5),'Расчет сбытовых надбавок'!$B$2281:'Расчет сбытовых надбавок'!$G$3024,5)</f>
        <v>290.43</v>
      </c>
      <c r="X827" s="118">
        <f>VLOOKUP($A827+ROUND((COLUMN()-2)/24,5),АТС!$A$41:$F$760,5)+VLOOKUP($A827+ROUND((COLUMN()-2)/24,5),'Расчет сбытовых надбавок'!$B$2281:'Расчет сбытовых надбавок'!$G$3024,5)</f>
        <v>194.03</v>
      </c>
      <c r="Y827" s="118">
        <f>VLOOKUP($A827+ROUND((COLUMN()-2)/24,5),АТС!$A$41:$F$760,5)+VLOOKUP($A827+ROUND((COLUMN()-2)/24,5),'Расчет сбытовых надбавок'!$B$2281:'Расчет сбытовых надбавок'!$G$3024,5)</f>
        <v>448.3</v>
      </c>
    </row>
    <row r="828" spans="1:25" x14ac:dyDescent="0.2">
      <c r="A828" s="94">
        <f t="shared" si="22"/>
        <v>41606</v>
      </c>
      <c r="B828" s="118">
        <f>VLOOKUP($A828+ROUND((COLUMN()-2)/24,5),АТС!$A$41:$F$760,5)+VLOOKUP($A828+ROUND((COLUMN()-2)/24,5),'Расчет сбытовых надбавок'!$B$2281:'Расчет сбытовых надбавок'!$G$3024,5)</f>
        <v>241.70999999999998</v>
      </c>
      <c r="C828" s="118">
        <f>VLOOKUP($A828+ROUND((COLUMN()-2)/24,5),АТС!$A$41:$F$760,5)+VLOOKUP($A828+ROUND((COLUMN()-2)/24,5),'Расчет сбытовых надбавок'!$B$2281:'Расчет сбытовых надбавок'!$G$3024,5)</f>
        <v>170.22</v>
      </c>
      <c r="D828" s="118">
        <f>VLOOKUP($A828+ROUND((COLUMN()-2)/24,5),АТС!$A$41:$F$760,5)+VLOOKUP($A828+ROUND((COLUMN()-2)/24,5),'Расчет сбытовых надбавок'!$B$2281:'Расчет сбытовых надбавок'!$G$3024,5)</f>
        <v>415.13</v>
      </c>
      <c r="E828" s="118">
        <f>VLOOKUP($A828+ROUND((COLUMN()-2)/24,5),АТС!$A$41:$F$760,5)+VLOOKUP($A828+ROUND((COLUMN()-2)/24,5),'Расчет сбытовых надбавок'!$B$2281:'Расчет сбытовых надбавок'!$G$3024,5)</f>
        <v>203.95999999999998</v>
      </c>
      <c r="F828" s="118">
        <f>VLOOKUP($A828+ROUND((COLUMN()-2)/24,5),АТС!$A$41:$F$760,5)+VLOOKUP($A828+ROUND((COLUMN()-2)/24,5),'Расчет сбытовых надбавок'!$B$2281:'Расчет сбытовых надбавок'!$G$3024,5)</f>
        <v>70.92</v>
      </c>
      <c r="G828" s="118">
        <f>VLOOKUP($A828+ROUND((COLUMN()-2)/24,5),АТС!$A$41:$F$760,5)+VLOOKUP($A828+ROUND((COLUMN()-2)/24,5),'Расчет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VLOOKUP($A828+ROUND((COLUMN()-2)/24,5),АТС!$A$41:$F$760,5)+VLOOKUP($A828+ROUND((COLUMN()-2)/24,5),'Расчет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VLOOKUP($A828+ROUND((COLUMN()-2)/24,5),АТС!$A$41:$F$760,5)+VLOOKUP($A828+ROUND((COLUMN()-2)/24,5),'Расчет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VLOOKUP($A828+ROUND((COLUMN()-2)/24,5),АТС!$A$41:$F$760,5)+VLOOKUP($A828+ROUND((COLUMN()-2)/24,5),'Расчет сбытовых надбавок'!$B$2281:'Расчет сбытовых надбавок'!$G$3024,5)</f>
        <v>33.72</v>
      </c>
      <c r="K828" s="118">
        <f>VLOOKUP($A828+ROUND((COLUMN()-2)/24,5),АТС!$A$41:$F$760,5)+VLOOKUP($A828+ROUND((COLUMN()-2)/24,5),'Расчет сбытовых надбавок'!$B$2281:'Расчет сбытовых надбавок'!$G$3024,5)</f>
        <v>154.26</v>
      </c>
      <c r="L828" s="118">
        <f>VLOOKUP($A828+ROUND((COLUMN()-2)/24,5),АТС!$A$41:$F$760,5)+VLOOKUP($A828+ROUND((COLUMN()-2)/24,5),'Расчет сбытовых надбавок'!$B$2281:'Расчет сбытовых надбавок'!$G$3024,5)</f>
        <v>311.99</v>
      </c>
      <c r="M828" s="118">
        <f>VLOOKUP($A828+ROUND((COLUMN()-2)/24,5),АТС!$A$41:$F$760,5)+VLOOKUP($A828+ROUND((COLUMN()-2)/24,5),'Расчет сбытовых надбавок'!$B$2281:'Расчет сбытовых надбавок'!$G$3024,5)</f>
        <v>257.05</v>
      </c>
      <c r="N828" s="118">
        <f>VLOOKUP($A828+ROUND((COLUMN()-2)/24,5),АТС!$A$41:$F$760,5)+VLOOKUP($A828+ROUND((COLUMN()-2)/24,5),'Расчет сбытовых надбавок'!$B$2281:'Расчет сбытовых надбавок'!$G$3024,5)</f>
        <v>53.08</v>
      </c>
      <c r="O828" s="118">
        <f>VLOOKUP($A828+ROUND((COLUMN()-2)/24,5),АТС!$A$41:$F$760,5)+VLOOKUP($A828+ROUND((COLUMN()-2)/24,5),'Расчет сбытовых надбавок'!$B$2281:'Расчет сбытовых надбавок'!$G$3024,5)</f>
        <v>53.120000000000005</v>
      </c>
      <c r="P828" s="118">
        <f>VLOOKUP($A828+ROUND((COLUMN()-2)/24,5),АТС!$A$41:$F$760,5)+VLOOKUP($A828+ROUND((COLUMN()-2)/24,5),'Расчет сбытовых надбавок'!$B$2281:'Расчет сбытовых надбавок'!$G$3024,5)</f>
        <v>248.66</v>
      </c>
      <c r="Q828" s="118">
        <f>VLOOKUP($A828+ROUND((COLUMN()-2)/24,5),АТС!$A$41:$F$760,5)+VLOOKUP($A828+ROUND((COLUMN()-2)/24,5),'Расчет сбытовых надбавок'!$B$2281:'Расчет сбытовых надбавок'!$G$3024,5)</f>
        <v>138.18</v>
      </c>
      <c r="R828" s="118">
        <f>VLOOKUP($A828+ROUND((COLUMN()-2)/24,5),АТС!$A$41:$F$760,5)+VLOOKUP($A828+ROUND((COLUMN()-2)/24,5),'Расчет сбытовых надбавок'!$B$2281:'Расчет сбытовых надбавок'!$G$3024,5)</f>
        <v>124.66</v>
      </c>
      <c r="S828" s="118">
        <f>VLOOKUP($A828+ROUND((COLUMN()-2)/24,5),АТС!$A$41:$F$760,5)+VLOOKUP($A828+ROUND((COLUMN()-2)/24,5),'Расчет сбытовых надбавок'!$B$2281:'Расчет сбытовых надбавок'!$G$3024,5)</f>
        <v>0.79</v>
      </c>
      <c r="T828" s="118">
        <f>VLOOKUP($A828+ROUND((COLUMN()-2)/24,5),АТС!$A$41:$F$760,5)+VLOOKUP($A828+ROUND((COLUMN()-2)/24,5),'Расчет сбытовых надбавок'!$B$2281:'Расчет сбытовых надбавок'!$G$3024,5)</f>
        <v>180.76</v>
      </c>
      <c r="U828" s="118">
        <f>VLOOKUP($A828+ROUND((COLUMN()-2)/24,5),АТС!$A$41:$F$760,5)+VLOOKUP($A828+ROUND((COLUMN()-2)/24,5),'Расчет сбытовых надбавок'!$B$2281:'Расчет сбытовых надбавок'!$G$3024,5)</f>
        <v>317.87</v>
      </c>
      <c r="V828" s="118">
        <f>VLOOKUP($A828+ROUND((COLUMN()-2)/24,5),АТС!$A$41:$F$760,5)+VLOOKUP($A828+ROUND((COLUMN()-2)/24,5),'Расчет сбытовых надбавок'!$B$2281:'Расчет сбытовых надбавок'!$G$3024,5)</f>
        <v>423.44</v>
      </c>
      <c r="W828" s="118">
        <f>VLOOKUP($A828+ROUND((COLUMN()-2)/24,5),АТС!$A$41:$F$760,5)+VLOOKUP($A828+ROUND((COLUMN()-2)/24,5),'Расчет сбытовых надбавок'!$B$2281:'Расчет сбытовых надбавок'!$G$3024,5)</f>
        <v>319.24</v>
      </c>
      <c r="X828" s="118">
        <f>VLOOKUP($A828+ROUND((COLUMN()-2)/24,5),АТС!$A$41:$F$760,5)+VLOOKUP($A828+ROUND((COLUMN()-2)/24,5),'Расчет сбытовых надбавок'!$B$2281:'Расчет сбытовых надбавок'!$G$3024,5)</f>
        <v>427.85</v>
      </c>
      <c r="Y828" s="118">
        <f>VLOOKUP($A828+ROUND((COLUMN()-2)/24,5),АТС!$A$41:$F$760,5)+VLOOKUP($A828+ROUND((COLUMN()-2)/24,5),'Расчет сбытовых надбавок'!$B$2281:'Расчет сбытовых надбавок'!$G$3024,5)</f>
        <v>641.6</v>
      </c>
    </row>
    <row r="829" spans="1:25" x14ac:dyDescent="0.2">
      <c r="A829" s="94">
        <f t="shared" si="22"/>
        <v>41607</v>
      </c>
      <c r="B829" s="118">
        <f>VLOOKUP($A829+ROUND((COLUMN()-2)/24,5),АТС!$A$41:$F$760,5)+VLOOKUP($A829+ROUND((COLUMN()-2)/24,5),'Расчет сбытовых надбавок'!$B$2281:'Расчет сбытовых надбавок'!$G$3024,5)</f>
        <v>208.14000000000001</v>
      </c>
      <c r="C829" s="118">
        <f>VLOOKUP($A829+ROUND((COLUMN()-2)/24,5),АТС!$A$41:$F$760,5)+VLOOKUP($A829+ROUND((COLUMN()-2)/24,5),'Расчет сбытовых надбавок'!$B$2281:'Расчет сбытовых надбавок'!$G$3024,5)</f>
        <v>85.24</v>
      </c>
      <c r="D829" s="118">
        <f>VLOOKUP($A829+ROUND((COLUMN()-2)/24,5),АТС!$A$41:$F$760,5)+VLOOKUP($A829+ROUND((COLUMN()-2)/24,5),'Расчет сбытовых надбавок'!$B$2281:'Расчет сбытовых надбавок'!$G$3024,5)</f>
        <v>91.16</v>
      </c>
      <c r="E829" s="118">
        <f>VLOOKUP($A829+ROUND((COLUMN()-2)/24,5),АТС!$A$41:$F$760,5)+VLOOKUP($A829+ROUND((COLUMN()-2)/24,5),'Расчет сбытовых надбавок'!$B$2281:'Расчет сбытовых надбавок'!$G$3024,5)</f>
        <v>100.27000000000001</v>
      </c>
      <c r="F829" s="118">
        <f>VLOOKUP($A829+ROUND((COLUMN()-2)/24,5),АТС!$A$41:$F$760,5)+VLOOKUP($A829+ROUND((COLUMN()-2)/24,5),'Расчет сбытовых надбавок'!$B$2281:'Расчет сбытовых надбавок'!$G$3024,5)</f>
        <v>201.28</v>
      </c>
      <c r="G829" s="118">
        <f>VLOOKUP($A829+ROUND((COLUMN()-2)/24,5),АТС!$A$41:$F$760,5)+VLOOKUP($A829+ROUND((COLUMN()-2)/24,5),'Расчет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VLOOKUP($A829+ROUND((COLUMN()-2)/24,5),АТС!$A$41:$F$760,5)+VLOOKUP($A829+ROUND((COLUMN()-2)/24,5),'Расчет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VLOOKUP($A829+ROUND((COLUMN()-2)/24,5),АТС!$A$41:$F$760,5)+VLOOKUP($A829+ROUND((COLUMN()-2)/24,5),'Расчет сбытовых надбавок'!$B$2281:'Расчет сбытовых надбавок'!$G$3024,5)</f>
        <v>245.68</v>
      </c>
      <c r="J829" s="118">
        <f>VLOOKUP($A829+ROUND((COLUMN()-2)/24,5),АТС!$A$41:$F$760,5)+VLOOKUP($A829+ROUND((COLUMN()-2)/24,5),'Расчет сбытовых надбавок'!$B$2281:'Расчет сбытовых надбавок'!$G$3024,5)</f>
        <v>10.77</v>
      </c>
      <c r="K829" s="118">
        <f>VLOOKUP($A829+ROUND((COLUMN()-2)/24,5),АТС!$A$41:$F$760,5)+VLOOKUP($A829+ROUND((COLUMN()-2)/24,5),'Расчет сбытовых надбавок'!$B$2281:'Расчет сбытовых надбавок'!$G$3024,5)</f>
        <v>52.44</v>
      </c>
      <c r="L829" s="118">
        <f>VLOOKUP($A829+ROUND((COLUMN()-2)/24,5),АТС!$A$41:$F$760,5)+VLOOKUP($A829+ROUND((COLUMN()-2)/24,5),'Расчет сбытовых надбавок'!$B$2281:'Расчет сбытовых надбавок'!$G$3024,5)</f>
        <v>206.75</v>
      </c>
      <c r="M829" s="118">
        <f>VLOOKUP($A829+ROUND((COLUMN()-2)/24,5),АТС!$A$41:$F$760,5)+VLOOKUP($A829+ROUND((COLUMN()-2)/24,5),'Расчет сбытовых надбавок'!$B$2281:'Расчет сбытовых надбавок'!$G$3024,5)</f>
        <v>208.87</v>
      </c>
      <c r="N829" s="118">
        <f>VLOOKUP($A829+ROUND((COLUMN()-2)/24,5),АТС!$A$41:$F$760,5)+VLOOKUP($A829+ROUND((COLUMN()-2)/24,5),'Расчет сбытовых надбавок'!$B$2281:'Расчет сбытовых надбавок'!$G$3024,5)</f>
        <v>174.37</v>
      </c>
      <c r="O829" s="118">
        <f>VLOOKUP($A829+ROUND((COLUMN()-2)/24,5),АТС!$A$41:$F$760,5)+VLOOKUP($A829+ROUND((COLUMN()-2)/24,5),'Расчет сбытовых надбавок'!$B$2281:'Расчет сбытовых надбавок'!$G$3024,5)</f>
        <v>173.98</v>
      </c>
      <c r="P829" s="118">
        <f>VLOOKUP($A829+ROUND((COLUMN()-2)/24,5),АТС!$A$41:$F$760,5)+VLOOKUP($A829+ROUND((COLUMN()-2)/24,5),'Расчет сбытовых надбавок'!$B$2281:'Расчет сбытовых надбавок'!$G$3024,5)</f>
        <v>219.13</v>
      </c>
      <c r="Q829" s="118">
        <f>VLOOKUP($A829+ROUND((COLUMN()-2)/24,5),АТС!$A$41:$F$760,5)+VLOOKUP($A829+ROUND((COLUMN()-2)/24,5),'Расчет сбытовых надбавок'!$B$2281:'Расчет сбытовых надбавок'!$G$3024,5)</f>
        <v>102.81</v>
      </c>
      <c r="R829" s="118">
        <f>VLOOKUP($A829+ROUND((COLUMN()-2)/24,5),АТС!$A$41:$F$760,5)+VLOOKUP($A829+ROUND((COLUMN()-2)/24,5),'Расчет сбытовых надбавок'!$B$2281:'Расчет сбытовых надбавок'!$G$3024,5)</f>
        <v>332.42</v>
      </c>
      <c r="S829" s="118">
        <f>VLOOKUP($A829+ROUND((COLUMN()-2)/24,5),АТС!$A$41:$F$760,5)+VLOOKUP($A829+ROUND((COLUMN()-2)/24,5),'Расчет сбытовых надбавок'!$B$2281:'Расчет сбытовых надбавок'!$G$3024,5)</f>
        <v>0</v>
      </c>
      <c r="T829" s="118">
        <f>VLOOKUP($A829+ROUND((COLUMN()-2)/24,5),АТС!$A$41:$F$760,5)+VLOOKUP($A829+ROUND((COLUMN()-2)/24,5),'Расчет сбытовых надбавок'!$B$2281:'Расчет сбытовых надбавок'!$G$3024,5)</f>
        <v>254.35</v>
      </c>
      <c r="U829" s="118">
        <f>VLOOKUP($A829+ROUND((COLUMN()-2)/24,5),АТС!$A$41:$F$760,5)+VLOOKUP($A829+ROUND((COLUMN()-2)/24,5),'Расчет сбытовых надбавок'!$B$2281:'Расчет сбытовых надбавок'!$G$3024,5)</f>
        <v>181.73000000000002</v>
      </c>
      <c r="V829" s="118">
        <f>VLOOKUP($A829+ROUND((COLUMN()-2)/24,5),АТС!$A$41:$F$760,5)+VLOOKUP($A829+ROUND((COLUMN()-2)/24,5),'Расчет сбытовых надбавок'!$B$2281:'Расчет сбытовых надбавок'!$G$3024,5)</f>
        <v>157.54</v>
      </c>
      <c r="W829" s="118">
        <f>VLOOKUP($A829+ROUND((COLUMN()-2)/24,5),АТС!$A$41:$F$760,5)+VLOOKUP($A829+ROUND((COLUMN()-2)/24,5),'Расчет сбытовых надбавок'!$B$2281:'Расчет сбытовых надбавок'!$G$3024,5)</f>
        <v>124.73</v>
      </c>
      <c r="X829" s="118">
        <f>VLOOKUP($A829+ROUND((COLUMN()-2)/24,5),АТС!$A$41:$F$760,5)+VLOOKUP($A829+ROUND((COLUMN()-2)/24,5),'Расчет сбытовых надбавок'!$B$2281:'Расчет сбытовых надбавок'!$G$3024,5)</f>
        <v>120.69000000000001</v>
      </c>
      <c r="Y829" s="118">
        <f>VLOOKUP($A829+ROUND((COLUMN()-2)/24,5),АТС!$A$41:$F$760,5)+VLOOKUP($A829+ROUND((COLUMN()-2)/24,5),'Расчет сбытовых надбавок'!$B$2281:'Расчет сбытовых надбавок'!$G$3024,5)</f>
        <v>674.76</v>
      </c>
    </row>
    <row r="830" spans="1:25" x14ac:dyDescent="0.2">
      <c r="A830" s="94">
        <f t="shared" si="22"/>
        <v>41608</v>
      </c>
      <c r="B830" s="118">
        <f>VLOOKUP($A830+ROUND((COLUMN()-2)/24,5),АТС!$A$41:$F$760,5)+VLOOKUP($A830+ROUND((COLUMN()-2)/24,5),'Расчет сбытовых надбавок'!$B$2281:'Расчет сбытовых надбавок'!$G$3024,5)</f>
        <v>656.64</v>
      </c>
      <c r="C830" s="118">
        <f>VLOOKUP($A830+ROUND((COLUMN()-2)/24,5),АТС!$A$41:$F$760,5)+VLOOKUP($A830+ROUND((COLUMN()-2)/24,5),'Расчет сбытовых надбавок'!$B$2281:'Расчет сбытовых надбавок'!$G$3024,5)</f>
        <v>434.09999999999997</v>
      </c>
      <c r="D830" s="118">
        <f>VLOOKUP($A830+ROUND((COLUMN()-2)/24,5),АТС!$A$41:$F$760,5)+VLOOKUP($A830+ROUND((COLUMN()-2)/24,5),'Расчет сбытовых надбавок'!$B$2281:'Расчет сбытовых надбавок'!$G$3024,5)</f>
        <v>65.08</v>
      </c>
      <c r="E830" s="118">
        <f>VLOOKUP($A830+ROUND((COLUMN()-2)/24,5),АТС!$A$41:$F$760,5)+VLOOKUP($A830+ROUND((COLUMN()-2)/24,5),'Расчет сбытовых надбавок'!$B$2281:'Расчет сбытовых надбавок'!$G$3024,5)</f>
        <v>35.71</v>
      </c>
      <c r="F830" s="118">
        <f>VLOOKUP($A830+ROUND((COLUMN()-2)/24,5),АТС!$A$41:$F$760,5)+VLOOKUP($A830+ROUND((COLUMN()-2)/24,5),'Расчет сбытовых надбавок'!$B$2281:'Расчет сбытовых надбавок'!$G$3024,5)</f>
        <v>30.42</v>
      </c>
      <c r="G830" s="118">
        <f>VLOOKUP($A830+ROUND((COLUMN()-2)/24,5),АТС!$A$41:$F$760,5)+VLOOKUP($A830+ROUND((COLUMN()-2)/24,5),'Расчет сбытовых надбавок'!$B$2281:'Расчет сбытовых надбавок'!$G$3024,5)</f>
        <v>150.82999999999998</v>
      </c>
      <c r="H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I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J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K830" s="118">
        <f>VLOOKUP($A830+ROUND((COLUMN()-2)/24,5),АТС!$A$41:$F$760,5)+VLOOKUP($A830+ROUND((COLUMN()-2)/24,5),'Расчет сбытовых надбавок'!$B$2281:'Расчет сбытовых надбавок'!$G$3024,5)</f>
        <v>27.57</v>
      </c>
      <c r="L830" s="118">
        <f>VLOOKUP($A830+ROUND((COLUMN()-2)/24,5),АТС!$A$41:$F$760,5)+VLOOKUP($A830+ROUND((COLUMN()-2)/24,5),'Расчет сбытовых надбавок'!$B$2281:'Расчет сбытовых надбавок'!$G$3024,5)</f>
        <v>260.57</v>
      </c>
      <c r="M830" s="118">
        <f>VLOOKUP($A830+ROUND((COLUMN()-2)/24,5),АТС!$A$41:$F$760,5)+VLOOKUP($A830+ROUND((COLUMN()-2)/24,5),'Расчет сбытовых надбавок'!$B$2281:'Расчет сбытовых надбавок'!$G$3024,5)</f>
        <v>519.79</v>
      </c>
      <c r="N830" s="118">
        <f>VLOOKUP($A830+ROUND((COLUMN()-2)/24,5),АТС!$A$41:$F$760,5)+VLOOKUP($A830+ROUND((COLUMN()-2)/24,5),'Расчет сбытовых надбавок'!$B$2281:'Расчет сбытовых надбавок'!$G$3024,5)</f>
        <v>230.39999999999998</v>
      </c>
      <c r="O830" s="118">
        <f>VLOOKUP($A830+ROUND((COLUMN()-2)/24,5),АТС!$A$41:$F$760,5)+VLOOKUP($A830+ROUND((COLUMN()-2)/24,5),'Расчет сбытовых надбавок'!$B$2281:'Расчет сбытовых надбавок'!$G$3024,5)</f>
        <v>241.95</v>
      </c>
      <c r="P830" s="118">
        <f>VLOOKUP($A830+ROUND((COLUMN()-2)/24,5),АТС!$A$41:$F$760,5)+VLOOKUP($A830+ROUND((COLUMN()-2)/24,5),'Расчет сбытовых надбавок'!$B$2281:'Расчет сбытовых надбавок'!$G$3024,5)</f>
        <v>0.44</v>
      </c>
      <c r="Q830" s="118">
        <f>VLOOKUP($A830+ROUND((COLUMN()-2)/24,5),АТС!$A$41:$F$760,5)+VLOOKUP($A830+ROUND((COLUMN()-2)/24,5),'Расчет сбытовых надбавок'!$B$2281:'Расчет сбытовых надбавок'!$G$3024,5)</f>
        <v>0.65</v>
      </c>
      <c r="R830" s="118">
        <f>VLOOKUP($A830+ROUND((COLUMN()-2)/24,5),АТС!$A$41:$F$760,5)+VLOOKUP($A830+ROUND((COLUMN()-2)/24,5),'Расчет сбытовых надбавок'!$B$2281:'Расчет сбытовых надбавок'!$G$3024,5)</f>
        <v>3.3099999999999996</v>
      </c>
      <c r="S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T830" s="118">
        <f>VLOOKUP($A830+ROUND((COLUMN()-2)/24,5),АТС!$A$41:$F$760,5)+VLOOKUP($A830+ROUND((COLUMN()-2)/24,5),'Расчет сбытовых надбавок'!$B$2281:'Расчет сбытовых надбавок'!$G$3024,5)</f>
        <v>9.93</v>
      </c>
      <c r="U830" s="118">
        <f>VLOOKUP($A830+ROUND((COLUMN()-2)/24,5),АТС!$A$41:$F$760,5)+VLOOKUP($A830+ROUND((COLUMN()-2)/24,5),'Расчет сбытовых надбавок'!$B$2281:'Расчет сбытовых надбавок'!$G$3024,5)</f>
        <v>326.19</v>
      </c>
      <c r="V830" s="118">
        <f>VLOOKUP($A830+ROUND((COLUMN()-2)/24,5),АТС!$A$41:$F$760,5)+VLOOKUP($A830+ROUND((COLUMN()-2)/24,5),'Расчет сбытовых надбавок'!$B$2281:'Расчет сбытовых надбавок'!$G$3024,5)</f>
        <v>339.14</v>
      </c>
      <c r="W830" s="118">
        <f>VLOOKUP($A830+ROUND((COLUMN()-2)/24,5),АТС!$A$41:$F$760,5)+VLOOKUP($A830+ROUND((COLUMN()-2)/24,5),'Расчет сбытовых надбавок'!$B$2281:'Расчет сбытовых надбавок'!$G$3024,5)</f>
        <v>94.96</v>
      </c>
      <c r="X830" s="118">
        <f>VLOOKUP($A830+ROUND((COLUMN()-2)/24,5),АТС!$A$41:$F$760,5)+VLOOKUP($A830+ROUND((COLUMN()-2)/24,5),'Расчет сбытовых надбавок'!$B$2281:'Расчет сбытовых надбавок'!$G$3024,5)</f>
        <v>103.50999999999999</v>
      </c>
      <c r="Y830" s="118">
        <f>VLOOKUP($A830+ROUND((COLUMN()-2)/24,5),АТС!$A$41:$F$760,5)+VLOOKUP($A830+ROUND((COLUMN()-2)/24,5),'Расчет сбытовых надбавок'!$B$2281:'Расчет сбытовых надбавок'!$G$3024,5)</f>
        <v>161.51</v>
      </c>
    </row>
    <row r="831" spans="1:25" x14ac:dyDescent="0.25">
      <c r="A831" s="109"/>
      <c r="B831" s="93"/>
      <c r="C831" s="93"/>
      <c r="D831" s="93"/>
    </row>
    <row r="832" spans="1:25" x14ac:dyDescent="0.25">
      <c r="A832" s="102" t="s">
        <v>162</v>
      </c>
      <c r="B832" s="93"/>
      <c r="C832" s="93"/>
      <c r="D832" s="93"/>
    </row>
    <row r="833" spans="1:27" ht="12.75" customHeight="1" x14ac:dyDescent="0.2">
      <c r="A833" s="165" t="s">
        <v>50</v>
      </c>
      <c r="B833" s="168" t="s">
        <v>164</v>
      </c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70"/>
    </row>
    <row r="834" spans="1:27" ht="12.75" customHeight="1" x14ac:dyDescent="0.2">
      <c r="A834" s="166"/>
      <c r="B834" s="171"/>
      <c r="C834" s="172"/>
      <c r="D834" s="172"/>
      <c r="E834" s="172"/>
      <c r="F834" s="172"/>
      <c r="G834" s="172"/>
      <c r="H834" s="172"/>
      <c r="I834" s="172"/>
      <c r="J834" s="172"/>
      <c r="K834" s="172"/>
      <c r="L834" s="172"/>
      <c r="M834" s="172"/>
      <c r="N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3"/>
    </row>
    <row r="835" spans="1:27" s="135" customFormat="1" ht="12.75" customHeight="1" x14ac:dyDescent="0.2">
      <c r="A835" s="166"/>
      <c r="B835" s="206" t="s">
        <v>132</v>
      </c>
      <c r="C835" s="202" t="s">
        <v>133</v>
      </c>
      <c r="D835" s="202" t="s">
        <v>134</v>
      </c>
      <c r="E835" s="202" t="s">
        <v>135</v>
      </c>
      <c r="F835" s="202" t="s">
        <v>136</v>
      </c>
      <c r="G835" s="202" t="s">
        <v>137</v>
      </c>
      <c r="H835" s="202" t="s">
        <v>138</v>
      </c>
      <c r="I835" s="202" t="s">
        <v>139</v>
      </c>
      <c r="J835" s="202" t="s">
        <v>140</v>
      </c>
      <c r="K835" s="202" t="s">
        <v>141</v>
      </c>
      <c r="L835" s="202" t="s">
        <v>142</v>
      </c>
      <c r="M835" s="202" t="s">
        <v>143</v>
      </c>
      <c r="N835" s="204" t="s">
        <v>144</v>
      </c>
      <c r="O835" s="202" t="s">
        <v>145</v>
      </c>
      <c r="P835" s="202" t="s">
        <v>146</v>
      </c>
      <c r="Q835" s="202" t="s">
        <v>147</v>
      </c>
      <c r="R835" s="202" t="s">
        <v>148</v>
      </c>
      <c r="S835" s="202" t="s">
        <v>149</v>
      </c>
      <c r="T835" s="202" t="s">
        <v>150</v>
      </c>
      <c r="U835" s="202" t="s">
        <v>151</v>
      </c>
      <c r="V835" s="202" t="s">
        <v>152</v>
      </c>
      <c r="W835" s="202" t="s">
        <v>153</v>
      </c>
      <c r="X835" s="202" t="s">
        <v>154</v>
      </c>
      <c r="Y835" s="202" t="s">
        <v>155</v>
      </c>
    </row>
    <row r="836" spans="1:27" s="135" customFormat="1" ht="11.25" customHeight="1" x14ac:dyDescent="0.2">
      <c r="A836" s="167"/>
      <c r="B836" s="207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03"/>
      <c r="N836" s="205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</row>
    <row r="837" spans="1:27" ht="15.75" customHeight="1" x14ac:dyDescent="0.2">
      <c r="A837" s="94">
        <f>A801</f>
        <v>41579</v>
      </c>
      <c r="B837" s="118">
        <f>VLOOKUP($A837+ROUND((COLUMN()-2)/24,5),АТС!$A$41:$F$760,5)+VLOOKUP($A837+ROUND((COLUMN()-2)/24,5),'Расчет сбытовых надбавок'!$B$2281:'Расчет сбытовых надбавок'!$G$3024,6)</f>
        <v>173.09</v>
      </c>
      <c r="C837" s="118">
        <f>VLOOKUP($A837+ROUND((COLUMN()-2)/24,5),АТС!$A$41:$F$760,5)+VLOOKUP($A837+ROUND((COLUMN()-2)/24,5),'Расчет сбытовых надбавок'!$B$2281:'Расчет сбытовых надбавок'!$G$3024,6)</f>
        <v>384.82</v>
      </c>
      <c r="D837" s="118">
        <f>VLOOKUP($A837+ROUND((COLUMN()-2)/24,5),АТС!$A$41:$F$760,5)+VLOOKUP($A837+ROUND((COLUMN()-2)/24,5),'Расчет сбытовых надбавок'!$B$2281:'Расчет сбытовых надбавок'!$G$3024,6)</f>
        <v>275.78000000000003</v>
      </c>
      <c r="E837" s="118">
        <f>VLOOKUP($A837+ROUND((COLUMN()-2)/24,5),АТС!$A$41:$F$760,5)+VLOOKUP($A837+ROUND((COLUMN()-2)/24,5),'Расчет сбытовых надбавок'!$B$2281:'Расчет сбытовых надбавок'!$G$3024,6)</f>
        <v>86.289999999999992</v>
      </c>
      <c r="F837" s="118">
        <f>VLOOKUP($A837+ROUND((COLUMN()-2)/24,5),АТС!$A$41:$F$760,5)+VLOOKUP($A837+ROUND((COLUMN()-2)/24,5),'Расчет сбытовых надбавок'!$B$2281:'Расчет сбытовых надбавок'!$G$3024,6)</f>
        <v>6.79</v>
      </c>
      <c r="G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H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I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J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K837" s="118">
        <f>VLOOKUP($A837+ROUND((COLUMN()-2)/24,5),АТС!$A$41:$F$760,5)+VLOOKUP($A837+ROUND((COLUMN()-2)/24,5),'Расчет сбытовых надбавок'!$B$2281:'Расчет сбытовых надбавок'!$G$3024,6)</f>
        <v>17.18</v>
      </c>
      <c r="L837" s="118">
        <f>VLOOKUP($A837+ROUND((COLUMN()-2)/24,5),АТС!$A$41:$F$760,5)+VLOOKUP($A837+ROUND((COLUMN()-2)/24,5),'Расчет сбытовых надбавок'!$B$2281:'Расчет сбытовых надбавок'!$G$3024,6)</f>
        <v>87.08</v>
      </c>
      <c r="M837" s="118">
        <f>VLOOKUP($A837+ROUND((COLUMN()-2)/24,5),АТС!$A$41:$F$760,5)+VLOOKUP($A837+ROUND((COLUMN()-2)/24,5),'Расчет сбытовых надбавок'!$B$2281:'Расчет сбытовых надбавок'!$G$3024,6)</f>
        <v>130.60999999999999</v>
      </c>
      <c r="N837" s="118">
        <f>VLOOKUP($A837+ROUND((COLUMN()-2)/24,5),АТС!$A$41:$F$760,5)+VLOOKUP($A837+ROUND((COLUMN()-2)/24,5),'Расчет сбытовых надбавок'!$B$2281:'Расчет сбытовых надбавок'!$G$3024,6)</f>
        <v>97.91</v>
      </c>
      <c r="O837" s="118">
        <f>VLOOKUP($A837+ROUND((COLUMN()-2)/24,5),АТС!$A$41:$F$760,5)+VLOOKUP($A837+ROUND((COLUMN()-2)/24,5),'Расчет сбытовых надбавок'!$B$2281:'Расчет сбытовых надбавок'!$G$3024,6)</f>
        <v>93.539999999999992</v>
      </c>
      <c r="P837" s="118">
        <f>VLOOKUP($A837+ROUND((COLUMN()-2)/24,5),АТС!$A$41:$F$760,5)+VLOOKUP($A837+ROUND((COLUMN()-2)/24,5),'Расчет сбытовых надбавок'!$B$2281:'Расчет сбытовых надбавок'!$G$3024,6)</f>
        <v>152.44</v>
      </c>
      <c r="Q837" s="118">
        <f>VLOOKUP($A837+ROUND((COLUMN()-2)/24,5),АТС!$A$41:$F$760,5)+VLOOKUP($A837+ROUND((COLUMN()-2)/24,5),'Расчет сбытовых надбавок'!$B$2281:'Расчет сбытовых надбавок'!$G$3024,6)</f>
        <v>180.63</v>
      </c>
      <c r="R837" s="118">
        <f>VLOOKUP($A837+ROUND((COLUMN()-2)/24,5),АТС!$A$41:$F$760,5)+VLOOKUP($A837+ROUND((COLUMN()-2)/24,5),'Расчет сбытовых надбавок'!$B$2281:'Расчет сбытовых надбавок'!$G$3024,6)</f>
        <v>173.22</v>
      </c>
      <c r="S837" s="118">
        <f>VLOOKUP($A837+ROUND((COLUMN()-2)/24,5),АТС!$A$41:$F$760,5)+VLOOKUP($A837+ROUND((COLUMN()-2)/24,5),'Расчет сбытовых надбавок'!$B$2281:'Расчет сбытовых надбавок'!$G$3024,6)</f>
        <v>80.239999999999995</v>
      </c>
      <c r="T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U837" s="118">
        <f>VLOOKUP($A837+ROUND((COLUMN()-2)/24,5),АТС!$A$41:$F$760,5)+VLOOKUP($A837+ROUND((COLUMN()-2)/24,5),'Расчет сбытовых надбавок'!$B$2281:'Расчет сбытовых надбавок'!$G$3024,6)</f>
        <v>38.299999999999997</v>
      </c>
      <c r="V837" s="118">
        <f>VLOOKUP($A837+ROUND((COLUMN()-2)/24,5),АТС!$A$41:$F$760,5)+VLOOKUP($A837+ROUND((COLUMN()-2)/24,5),'Расчет сбытовых надбавок'!$B$2281:'Расчет сбытовых надбавок'!$G$3024,6)</f>
        <v>70.73</v>
      </c>
      <c r="W837" s="118">
        <f>VLOOKUP($A837+ROUND((COLUMN()-2)/24,5),АТС!$A$41:$F$760,5)+VLOOKUP($A837+ROUND((COLUMN()-2)/24,5),'Расчет сбытовых надбавок'!$B$2281:'Расчет сбытовых надбавок'!$G$3024,6)</f>
        <v>189.74</v>
      </c>
      <c r="X837" s="118">
        <f>VLOOKUP($A837+ROUND((COLUMN()-2)/24,5),АТС!$A$41:$F$760,5)+VLOOKUP($A837+ROUND((COLUMN()-2)/24,5),'Расчет сбытовых надбавок'!$B$2281:'Расчет сбытовых надбавок'!$G$3024,6)</f>
        <v>150.06</v>
      </c>
      <c r="Y837" s="118">
        <f>VLOOKUP($A837+ROUND((COLUMN()-2)/24,5),АТС!$A$41:$F$760,5)+VLOOKUP($A837+ROUND((COLUMN()-2)/24,5),'Расчет сбытовых надбавок'!$B$2281:'Расчет сбытовых надбавок'!$G$3024,6)</f>
        <v>157.41999999999999</v>
      </c>
      <c r="AA837" s="95"/>
    </row>
    <row r="838" spans="1:27" x14ac:dyDescent="0.2">
      <c r="A838" s="94">
        <f>A837+1</f>
        <v>41580</v>
      </c>
      <c r="B838" s="118">
        <f>VLOOKUP($A838+ROUND((COLUMN()-2)/24,5),АТС!$A$41:$F$760,5)+VLOOKUP($A838+ROUND((COLUMN()-2)/24,5),'Расчет сбытовых надбавок'!$B$2281:'Расчет сбытовых надбавок'!$G$3024,6)</f>
        <v>119.39</v>
      </c>
      <c r="C838" s="118">
        <f>VLOOKUP($A838+ROUND((COLUMN()-2)/24,5),АТС!$A$41:$F$760,5)+VLOOKUP($A838+ROUND((COLUMN()-2)/24,5),'Расчет сбытовых надбавок'!$B$2281:'Расчет сбытовых надбавок'!$G$3024,6)</f>
        <v>113.89999999999999</v>
      </c>
      <c r="D838" s="118">
        <f>VLOOKUP($A838+ROUND((COLUMN()-2)/24,5),АТС!$A$41:$F$760,5)+VLOOKUP($A838+ROUND((COLUMN()-2)/24,5),'Расчет сбытовых надбавок'!$B$2281:'Расчет сбытовых надбавок'!$G$3024,6)</f>
        <v>90.22</v>
      </c>
      <c r="E838" s="118">
        <f>VLOOKUP($A838+ROUND((COLUMN()-2)/24,5),АТС!$A$41:$F$760,5)+VLOOKUP($A838+ROUND((COLUMN()-2)/24,5),'Расчет сбытовых надбавок'!$B$2281:'Расчет сбытовых надбавок'!$G$3024,6)</f>
        <v>184.73</v>
      </c>
      <c r="F838" s="118">
        <f>VLOOKUP($A838+ROUND((COLUMN()-2)/24,5),АТС!$A$41:$F$760,5)+VLOOKUP($A838+ROUND((COLUMN()-2)/24,5),'Расчет сбытовых надбавок'!$B$2281:'Расчет сбытовых надбавок'!$G$3024,6)</f>
        <v>49.21</v>
      </c>
      <c r="G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H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I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J838" s="118">
        <f>VLOOKUP($A838+ROUND((COLUMN()-2)/24,5),АТС!$A$41:$F$760,5)+VLOOKUP($A838+ROUND((COLUMN()-2)/24,5),'Расчет сбытовых надбавок'!$B$2281:'Расчет сбытовых надбавок'!$G$3024,6)</f>
        <v>8.5</v>
      </c>
      <c r="K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L838" s="118">
        <f>VLOOKUP($A838+ROUND((COLUMN()-2)/24,5),АТС!$A$41:$F$760,5)+VLOOKUP($A838+ROUND((COLUMN()-2)/24,5),'Расчет сбытовых надбавок'!$B$2281:'Расчет сбытовых надбавок'!$G$3024,6)</f>
        <v>81.13</v>
      </c>
      <c r="M838" s="118">
        <f>VLOOKUP($A838+ROUND((COLUMN()-2)/24,5),АТС!$A$41:$F$760,5)+VLOOKUP($A838+ROUND((COLUMN()-2)/24,5),'Расчет сбытовых надбавок'!$B$2281:'Расчет сбытовых надбавок'!$G$3024,6)</f>
        <v>91.33</v>
      </c>
      <c r="N838" s="118">
        <f>VLOOKUP($A838+ROUND((COLUMN()-2)/24,5),АТС!$A$41:$F$760,5)+VLOOKUP($A838+ROUND((COLUMN()-2)/24,5),'Расчет сбытовых надбавок'!$B$2281:'Расчет сбытовых надбавок'!$G$3024,6)</f>
        <v>126.60000000000001</v>
      </c>
      <c r="O838" s="118">
        <f>VLOOKUP($A838+ROUND((COLUMN()-2)/24,5),АТС!$A$41:$F$760,5)+VLOOKUP($A838+ROUND((COLUMN()-2)/24,5),'Расчет сбытовых надбавок'!$B$2281:'Расчет сбытовых надбавок'!$G$3024,6)</f>
        <v>98.73</v>
      </c>
      <c r="P838" s="118">
        <f>VLOOKUP($A838+ROUND((COLUMN()-2)/24,5),АТС!$A$41:$F$760,5)+VLOOKUP($A838+ROUND((COLUMN()-2)/24,5),'Расчет сбытовых надбавок'!$B$2281:'Расчет сбытовых надбавок'!$G$3024,6)</f>
        <v>96.009999999999991</v>
      </c>
      <c r="Q838" s="118">
        <f>VLOOKUP($A838+ROUND((COLUMN()-2)/24,5),АТС!$A$41:$F$760,5)+VLOOKUP($A838+ROUND((COLUMN()-2)/24,5),'Расчет сбытовых надбавок'!$B$2281:'Расчет сбытовых надбавок'!$G$3024,6)</f>
        <v>58.17</v>
      </c>
      <c r="R838" s="118">
        <f>VLOOKUP($A838+ROUND((COLUMN()-2)/24,5),АТС!$A$41:$F$760,5)+VLOOKUP($A838+ROUND((COLUMN()-2)/24,5),'Расчет сбытовых надбавок'!$B$2281:'Расчет сбытовых надбавок'!$G$3024,6)</f>
        <v>22.830000000000002</v>
      </c>
      <c r="S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T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U838" s="118">
        <f>VLOOKUP($A838+ROUND((COLUMN()-2)/24,5),АТС!$A$41:$F$760,5)+VLOOKUP($A838+ROUND((COLUMN()-2)/24,5),'Расчет сбытовых надбавок'!$B$2281:'Расчет сбытовых надбавок'!$G$3024,6)</f>
        <v>0.01</v>
      </c>
      <c r="V838" s="118">
        <f>VLOOKUP($A838+ROUND((COLUMN()-2)/24,5),АТС!$A$41:$F$760,5)+VLOOKUP($A838+ROUND((COLUMN()-2)/24,5),'Расчет сбытовых надбавок'!$B$2281:'Расчет сбытовых надбавок'!$G$3024,6)</f>
        <v>1.4700000000000002</v>
      </c>
      <c r="W838" s="118">
        <f>VLOOKUP($A838+ROUND((COLUMN()-2)/24,5),АТС!$A$41:$F$760,5)+VLOOKUP($A838+ROUND((COLUMN()-2)/24,5),'Расчет сбытовых надбавок'!$B$2281:'Расчет сбытовых надбавок'!$G$3024,6)</f>
        <v>143.16</v>
      </c>
      <c r="X838" s="118">
        <f>VLOOKUP($A838+ROUND((COLUMN()-2)/24,5),АТС!$A$41:$F$760,5)+VLOOKUP($A838+ROUND((COLUMN()-2)/24,5),'Расчет сбытовых надбавок'!$B$2281:'Расчет сбытовых надбавок'!$G$3024,6)</f>
        <v>372.92</v>
      </c>
      <c r="Y838" s="118">
        <f>VLOOKUP($A838+ROUND((COLUMN()-2)/24,5),АТС!$A$41:$F$760,5)+VLOOKUP($A838+ROUND((COLUMN()-2)/24,5),'Расчет сбытовых надбавок'!$B$2281:'Расчет сбытовых надбавок'!$G$3024,6)</f>
        <v>154.31</v>
      </c>
    </row>
    <row r="839" spans="1:27" x14ac:dyDescent="0.2">
      <c r="A839" s="94">
        <f t="shared" ref="A839:A866" si="23">A838+1</f>
        <v>41581</v>
      </c>
      <c r="B839" s="118">
        <f>VLOOKUP($A839+ROUND((COLUMN()-2)/24,5),АТС!$A$41:$F$760,5)+VLOOKUP($A839+ROUND((COLUMN()-2)/24,5),'Расчет сбытовых надбавок'!$B$2281:'Расчет сбытовых надбавок'!$G$3024,6)</f>
        <v>202.76</v>
      </c>
      <c r="C839" s="118">
        <f>VLOOKUP($A839+ROUND((COLUMN()-2)/24,5),АТС!$A$41:$F$760,5)+VLOOKUP($A839+ROUND((COLUMN()-2)/24,5),'Расчет сбытовых надбавок'!$B$2281:'Расчет сбытовых надбавок'!$G$3024,6)</f>
        <v>1086.99</v>
      </c>
      <c r="D839" s="118">
        <f>VLOOKUP($A839+ROUND((COLUMN()-2)/24,5),АТС!$A$41:$F$760,5)+VLOOKUP($A839+ROUND((COLUMN()-2)/24,5),'Расчет сбытовых надбавок'!$B$2281:'Расчет сбытовых надбавок'!$G$3024,6)</f>
        <v>226.54</v>
      </c>
      <c r="E839" s="118">
        <f>VLOOKUP($A839+ROUND((COLUMN()-2)/24,5),АТС!$A$41:$F$760,5)+VLOOKUP($A839+ROUND((COLUMN()-2)/24,5),'Расчет сбытовых надбавок'!$B$2281:'Расчет сбытовых надбавок'!$G$3024,6)</f>
        <v>172.2</v>
      </c>
      <c r="F839" s="118">
        <f>VLOOKUP($A839+ROUND((COLUMN()-2)/24,5),АТС!$A$41:$F$760,5)+VLOOKUP($A839+ROUND((COLUMN()-2)/24,5),'Расчет сбытовых надбавок'!$B$2281:'Расчет сбытовых надбавок'!$G$3024,6)</f>
        <v>58.93</v>
      </c>
      <c r="G839" s="118">
        <f>VLOOKUP($A839+ROUND((COLUMN()-2)/24,5),АТС!$A$41:$F$760,5)+VLOOKUP($A839+ROUND((COLUMN()-2)/24,5),'Расчет сбытовых надбавок'!$B$2281:'Расчет сбытовых надбавок'!$G$3024,6)</f>
        <v>25.72</v>
      </c>
      <c r="H839" s="118">
        <f>VLOOKUP($A839+ROUND((COLUMN()-2)/24,5),АТС!$A$41:$F$760,5)+VLOOKUP($A839+ROUND((COLUMN()-2)/24,5),'Расчет сбытовых надбавок'!$B$2281:'Расчет сбытовых надбавок'!$G$3024,6)</f>
        <v>53.449999999999996</v>
      </c>
      <c r="I839" s="118">
        <f>VLOOKUP($A839+ROUND((COLUMN()-2)/24,5),АТС!$A$41:$F$760,5)+VLOOKUP($A839+ROUND((COLUMN()-2)/24,5),'Расчет сбытовых надбавок'!$B$2281:'Расчет сбытовых надбавок'!$G$3024,6)</f>
        <v>39.299999999999997</v>
      </c>
      <c r="J839" s="118">
        <f>VLOOKUP($A839+ROUND((COLUMN()-2)/24,5),АТС!$A$41:$F$760,5)+VLOOKUP($A839+ROUND((COLUMN()-2)/24,5),'Расчет сбытовых надбавок'!$B$2281:'Расчет сбытовых надбавок'!$G$3024,6)</f>
        <v>0</v>
      </c>
      <c r="K839" s="118">
        <f>VLOOKUP($A839+ROUND((COLUMN()-2)/24,5),АТС!$A$41:$F$760,5)+VLOOKUP($A839+ROUND((COLUMN()-2)/24,5),'Расчет сбытовых надбавок'!$B$2281:'Расчет сбытовых надбавок'!$G$3024,6)</f>
        <v>28.990000000000002</v>
      </c>
      <c r="L839" s="118">
        <f>VLOOKUP($A839+ROUND((COLUMN()-2)/24,5),АТС!$A$41:$F$760,5)+VLOOKUP($A839+ROUND((COLUMN()-2)/24,5),'Расчет сбытовых надбавок'!$B$2281:'Расчет сбытовых надбавок'!$G$3024,6)</f>
        <v>89.91</v>
      </c>
      <c r="M839" s="118">
        <f>VLOOKUP($A839+ROUND((COLUMN()-2)/24,5),АТС!$A$41:$F$760,5)+VLOOKUP($A839+ROUND((COLUMN()-2)/24,5),'Расчет сбытовых надбавок'!$B$2281:'Расчет сбытовых надбавок'!$G$3024,6)</f>
        <v>105.28</v>
      </c>
      <c r="N839" s="118">
        <f>VLOOKUP($A839+ROUND((COLUMN()-2)/24,5),АТС!$A$41:$F$760,5)+VLOOKUP($A839+ROUND((COLUMN()-2)/24,5),'Расчет сбытовых надбавок'!$B$2281:'Расчет сбытовых надбавок'!$G$3024,6)</f>
        <v>166.77</v>
      </c>
      <c r="O839" s="118">
        <f>VLOOKUP($A839+ROUND((COLUMN()-2)/24,5),АТС!$A$41:$F$760,5)+VLOOKUP($A839+ROUND((COLUMN()-2)/24,5),'Расчет сбытовых надбавок'!$B$2281:'Расчет сбытовых надбавок'!$G$3024,6)</f>
        <v>82.429999999999993</v>
      </c>
      <c r="P839" s="118">
        <f>VLOOKUP($A839+ROUND((COLUMN()-2)/24,5),АТС!$A$41:$F$760,5)+VLOOKUP($A839+ROUND((COLUMN()-2)/24,5),'Расчет сбытовых надбавок'!$B$2281:'Расчет сбытовых надбавок'!$G$3024,6)</f>
        <v>54.96</v>
      </c>
      <c r="Q839" s="118">
        <f>VLOOKUP($A839+ROUND((COLUMN()-2)/24,5),АТС!$A$41:$F$760,5)+VLOOKUP($A839+ROUND((COLUMN()-2)/24,5),'Расчет сбытовых надбавок'!$B$2281:'Расчет сбытовых надбавок'!$G$3024,6)</f>
        <v>42.73</v>
      </c>
      <c r="R839" s="118">
        <f>VLOOKUP($A839+ROUND((COLUMN()-2)/24,5),АТС!$A$41:$F$760,5)+VLOOKUP($A839+ROUND((COLUMN()-2)/24,5),'Расчет сбытовых надбавок'!$B$2281:'Расчет сбытовых надбавок'!$G$3024,6)</f>
        <v>62.269999999999996</v>
      </c>
      <c r="S839" s="118">
        <f>VLOOKUP($A839+ROUND((COLUMN()-2)/24,5),АТС!$A$41:$F$760,5)+VLOOKUP($A839+ROUND((COLUMN()-2)/24,5),'Расчет сбытовых надбавок'!$B$2281:'Расчет сбытовых надбавок'!$G$3024,6)</f>
        <v>0</v>
      </c>
      <c r="T839" s="118">
        <f>VLOOKUP($A839+ROUND((COLUMN()-2)/24,5),АТС!$A$41:$F$760,5)+VLOOKUP($A839+ROUND((COLUMN()-2)/24,5),'Расчет сбытовых надбавок'!$B$2281:'Расчет сбытовых надбавок'!$G$3024,6)</f>
        <v>0</v>
      </c>
      <c r="U839" s="118">
        <f>VLOOKUP($A839+ROUND((COLUMN()-2)/24,5),АТС!$A$41:$F$760,5)+VLOOKUP($A839+ROUND((COLUMN()-2)/24,5),'Расчет сбытовых надбавок'!$B$2281:'Расчет сбытовых надбавок'!$G$3024,6)</f>
        <v>15.65</v>
      </c>
      <c r="V839" s="118">
        <f>VLOOKUP($A839+ROUND((COLUMN()-2)/24,5),АТС!$A$41:$F$760,5)+VLOOKUP($A839+ROUND((COLUMN()-2)/24,5),'Расчет сбытовых надбавок'!$B$2281:'Расчет сбытовых надбавок'!$G$3024,6)</f>
        <v>90.22</v>
      </c>
      <c r="W839" s="118">
        <f>VLOOKUP($A839+ROUND((COLUMN()-2)/24,5),АТС!$A$41:$F$760,5)+VLOOKUP($A839+ROUND((COLUMN()-2)/24,5),'Расчет сбытовых надбавок'!$B$2281:'Расчет сбытовых надбавок'!$G$3024,6)</f>
        <v>180.59</v>
      </c>
      <c r="X839" s="118">
        <f>VLOOKUP($A839+ROUND((COLUMN()-2)/24,5),АТС!$A$41:$F$760,5)+VLOOKUP($A839+ROUND((COLUMN()-2)/24,5),'Расчет сбытовых надбавок'!$B$2281:'Расчет сбытовых надбавок'!$G$3024,6)</f>
        <v>422.73</v>
      </c>
      <c r="Y839" s="118">
        <f>VLOOKUP($A839+ROUND((COLUMN()-2)/24,5),АТС!$A$41:$F$760,5)+VLOOKUP($A839+ROUND((COLUMN()-2)/24,5),'Расчет сбытовых надбавок'!$B$2281:'Расчет сбытовых надбавок'!$G$3024,6)</f>
        <v>461.92</v>
      </c>
    </row>
    <row r="840" spans="1:27" x14ac:dyDescent="0.2">
      <c r="A840" s="94">
        <f t="shared" si="23"/>
        <v>41582</v>
      </c>
      <c r="B840" s="118">
        <f>VLOOKUP($A840+ROUND((COLUMN()-2)/24,5),АТС!$A$41:$F$760,5)+VLOOKUP($A840+ROUND((COLUMN()-2)/24,5),'Расчет сбытовых надбавок'!$B$2281:'Расчет сбытовых надбавок'!$G$3024,6)</f>
        <v>168.82000000000002</v>
      </c>
      <c r="C840" s="118">
        <f>VLOOKUP($A840+ROUND((COLUMN()-2)/24,5),АТС!$A$41:$F$760,5)+VLOOKUP($A840+ROUND((COLUMN()-2)/24,5),'Расчет сбытовых надбавок'!$B$2281:'Расчет сбытовых надбавок'!$G$3024,6)</f>
        <v>211.89</v>
      </c>
      <c r="D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E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F840" s="118">
        <f>VLOOKUP($A840+ROUND((COLUMN()-2)/24,5),АТС!$A$41:$F$760,5)+VLOOKUP($A840+ROUND((COLUMN()-2)/24,5),'Расчет сбытовых надбавок'!$B$2281:'Расчет сбытовых надбавок'!$G$3024,6)</f>
        <v>364.67</v>
      </c>
      <c r="G840" s="118">
        <f>VLOOKUP($A840+ROUND((COLUMN()-2)/24,5),АТС!$A$41:$F$760,5)+VLOOKUP($A840+ROUND((COLUMN()-2)/24,5),'Расчет сбытовых надбавок'!$B$2281:'Расчет сбытовых надбавок'!$G$3024,6)</f>
        <v>283.57</v>
      </c>
      <c r="H840" s="118">
        <f>VLOOKUP($A840+ROUND((COLUMN()-2)/24,5),АТС!$A$41:$F$760,5)+VLOOKUP($A840+ROUND((COLUMN()-2)/24,5),'Расчет сбытовых надбавок'!$B$2281:'Расчет сбытовых надбавок'!$G$3024,6)</f>
        <v>36.83</v>
      </c>
      <c r="I840" s="118">
        <f>VLOOKUP($A840+ROUND((COLUMN()-2)/24,5),АТС!$A$41:$F$760,5)+VLOOKUP($A840+ROUND((COLUMN()-2)/24,5),'Расчет сбытовых надбавок'!$B$2281:'Расчет сбытовых надбавок'!$G$3024,6)</f>
        <v>161.08000000000001</v>
      </c>
      <c r="J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K840" s="118">
        <f>VLOOKUP($A840+ROUND((COLUMN()-2)/24,5),АТС!$A$41:$F$760,5)+VLOOKUP($A840+ROUND((COLUMN()-2)/24,5),'Расчет сбытовых надбавок'!$B$2281:'Расчет сбытовых надбавок'!$G$3024,6)</f>
        <v>138.77000000000001</v>
      </c>
      <c r="L840" s="118">
        <f>VLOOKUP($A840+ROUND((COLUMN()-2)/24,5),АТС!$A$41:$F$760,5)+VLOOKUP($A840+ROUND((COLUMN()-2)/24,5),'Расчет сбытовых надбавок'!$B$2281:'Расчет сбытовых надбавок'!$G$3024,6)</f>
        <v>70.010000000000005</v>
      </c>
      <c r="M840" s="118">
        <f>VLOOKUP($A840+ROUND((COLUMN()-2)/24,5),АТС!$A$41:$F$760,5)+VLOOKUP($A840+ROUND((COLUMN()-2)/24,5),'Расчет сбытовых надбавок'!$B$2281:'Расчет сбытовых надбавок'!$G$3024,6)</f>
        <v>304.32</v>
      </c>
      <c r="N840" s="118">
        <f>VLOOKUP($A840+ROUND((COLUMN()-2)/24,5),АТС!$A$41:$F$760,5)+VLOOKUP($A840+ROUND((COLUMN()-2)/24,5),'Расчет сбытовых надбавок'!$B$2281:'Расчет сбытовых надбавок'!$G$3024,6)</f>
        <v>117.49000000000001</v>
      </c>
      <c r="O840" s="118">
        <f>VLOOKUP($A840+ROUND((COLUMN()-2)/24,5),АТС!$A$41:$F$760,5)+VLOOKUP($A840+ROUND((COLUMN()-2)/24,5),'Расчет сбытовых надбавок'!$B$2281:'Расчет сбытовых надбавок'!$G$3024,6)</f>
        <v>328.83</v>
      </c>
      <c r="P840" s="118">
        <f>VLOOKUP($A840+ROUND((COLUMN()-2)/24,5),АТС!$A$41:$F$760,5)+VLOOKUP($A840+ROUND((COLUMN()-2)/24,5),'Расчет сбытовых надбавок'!$B$2281:'Расчет сбытовых надбавок'!$G$3024,6)</f>
        <v>11.030000000000001</v>
      </c>
      <c r="Q840" s="118">
        <f>VLOOKUP($A840+ROUND((COLUMN()-2)/24,5),АТС!$A$41:$F$760,5)+VLOOKUP($A840+ROUND((COLUMN()-2)/24,5),'Расчет сбытовых надбавок'!$B$2281:'Расчет сбытовых надбавок'!$G$3024,6)</f>
        <v>0.01</v>
      </c>
      <c r="R840" s="118">
        <f>VLOOKUP($A840+ROUND((COLUMN()-2)/24,5),АТС!$A$41:$F$760,5)+VLOOKUP($A840+ROUND((COLUMN()-2)/24,5),'Расчет сбытовых надбавок'!$B$2281:'Расчет сбытовых надбавок'!$G$3024,6)</f>
        <v>17.52</v>
      </c>
      <c r="S840" s="118">
        <f>VLOOKUP($A840+ROUND((COLUMN()-2)/24,5),АТС!$A$41:$F$760,5)+VLOOKUP($A840+ROUND((COLUMN()-2)/24,5),'Расчет сбытовых надбавок'!$B$2281:'Расчет сбытовых надбавок'!$G$3024,6)</f>
        <v>6.8100000000000005</v>
      </c>
      <c r="T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U840" s="118">
        <f>VLOOKUP($A840+ROUND((COLUMN()-2)/24,5),АТС!$A$41:$F$760,5)+VLOOKUP($A840+ROUND((COLUMN()-2)/24,5),'Расчет сбытовых надбавок'!$B$2281:'Расчет сбытовых надбавок'!$G$3024,6)</f>
        <v>32.5</v>
      </c>
      <c r="V840" s="118">
        <f>VLOOKUP($A840+ROUND((COLUMN()-2)/24,5),АТС!$A$41:$F$760,5)+VLOOKUP($A840+ROUND((COLUMN()-2)/24,5),'Расчет сбытовых надбавок'!$B$2281:'Расчет сбытовых надбавок'!$G$3024,6)</f>
        <v>15.700000000000001</v>
      </c>
      <c r="W840" s="118">
        <f>VLOOKUP($A840+ROUND((COLUMN()-2)/24,5),АТС!$A$41:$F$760,5)+VLOOKUP($A840+ROUND((COLUMN()-2)/24,5),'Расчет сбытовых надбавок'!$B$2281:'Расчет сбытовых надбавок'!$G$3024,6)</f>
        <v>287.95999999999998</v>
      </c>
      <c r="X840" s="118">
        <f>VLOOKUP($A840+ROUND((COLUMN()-2)/24,5),АТС!$A$41:$F$760,5)+VLOOKUP($A840+ROUND((COLUMN()-2)/24,5),'Расчет сбытовых надбавок'!$B$2281:'Расчет сбытовых надбавок'!$G$3024,6)</f>
        <v>0.02</v>
      </c>
      <c r="Y840" s="118">
        <f>VLOOKUP($A840+ROUND((COLUMN()-2)/24,5),АТС!$A$41:$F$760,5)+VLOOKUP($A840+ROUND((COLUMN()-2)/24,5),'Расчет сбытовых надбавок'!$B$2281:'Расчет сбытовых надбавок'!$G$3024,6)</f>
        <v>102.83000000000001</v>
      </c>
    </row>
    <row r="841" spans="1:27" x14ac:dyDescent="0.2">
      <c r="A841" s="94">
        <f t="shared" si="23"/>
        <v>41583</v>
      </c>
      <c r="B841" s="118">
        <f>VLOOKUP($A841+ROUND((COLUMN()-2)/24,5),АТС!$A$41:$F$760,5)+VLOOKUP($A841+ROUND((COLUMN()-2)/24,5),'Расчет сбытовых надбавок'!$B$2281:'Расчет сбытовых надбавок'!$G$3024,6)</f>
        <v>205.17</v>
      </c>
      <c r="C841" s="118">
        <f>VLOOKUP($A841+ROUND((COLUMN()-2)/24,5),АТС!$A$41:$F$760,5)+VLOOKUP($A841+ROUND((COLUMN()-2)/24,5),'Расчет сбытовых надбавок'!$B$2281:'Расчет сбытовых надбавок'!$G$3024,6)</f>
        <v>1181.93</v>
      </c>
      <c r="D841" s="118">
        <f>VLOOKUP($A841+ROUND((COLUMN()-2)/24,5),АТС!$A$41:$F$760,5)+VLOOKUP($A841+ROUND((COLUMN()-2)/24,5),'Расчет сбытовых надбавок'!$B$2281:'Расчет сбытовых надбавок'!$G$3024,6)</f>
        <v>95.16</v>
      </c>
      <c r="E841" s="118">
        <f>VLOOKUP($A841+ROUND((COLUMN()-2)/24,5),АТС!$A$41:$F$760,5)+VLOOKUP($A841+ROUND((COLUMN()-2)/24,5),'Расчет сбытовых надбавок'!$B$2281:'Расчет сбытовых надбавок'!$G$3024,6)</f>
        <v>198.91</v>
      </c>
      <c r="F841" s="118">
        <f>VLOOKUP($A841+ROUND((COLUMN()-2)/24,5),АТС!$A$41:$F$760,5)+VLOOKUP($A841+ROUND((COLUMN()-2)/24,5),'Расчет сбытовых надбавок'!$B$2281:'Расчет сбытовых надбавок'!$G$3024,6)</f>
        <v>176.76999999999998</v>
      </c>
      <c r="G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H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I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J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K841" s="118">
        <f>VLOOKUP($A841+ROUND((COLUMN()-2)/24,5),АТС!$A$41:$F$760,5)+VLOOKUP($A841+ROUND((COLUMN()-2)/24,5),'Расчет сбытовых надбавок'!$B$2281:'Расчет сбытовых надбавок'!$G$3024,6)</f>
        <v>54.85</v>
      </c>
      <c r="L841" s="118">
        <f>VLOOKUP($A841+ROUND((COLUMN()-2)/24,5),АТС!$A$41:$F$760,5)+VLOOKUP($A841+ROUND((COLUMN()-2)/24,5),'Расчет сбытовых надбавок'!$B$2281:'Расчет сбытовых надбавок'!$G$3024,6)</f>
        <v>107.34</v>
      </c>
      <c r="M841" s="118">
        <f>VLOOKUP($A841+ROUND((COLUMN()-2)/24,5),АТС!$A$41:$F$760,5)+VLOOKUP($A841+ROUND((COLUMN()-2)/24,5),'Расчет сбытовых надбавок'!$B$2281:'Расчет сбытовых надбавок'!$G$3024,6)</f>
        <v>128.05000000000001</v>
      </c>
      <c r="N841" s="118">
        <f>VLOOKUP($A841+ROUND((COLUMN()-2)/24,5),АТС!$A$41:$F$760,5)+VLOOKUP($A841+ROUND((COLUMN()-2)/24,5),'Расчет сбытовых надбавок'!$B$2281:'Расчет сбытовых надбавок'!$G$3024,6)</f>
        <v>62.39</v>
      </c>
      <c r="O841" s="118">
        <f>VLOOKUP($A841+ROUND((COLUMN()-2)/24,5),АТС!$A$41:$F$760,5)+VLOOKUP($A841+ROUND((COLUMN()-2)/24,5),'Расчет сбытовых надбавок'!$B$2281:'Расчет сбытовых надбавок'!$G$3024,6)</f>
        <v>53.82</v>
      </c>
      <c r="P841" s="118">
        <f>VLOOKUP($A841+ROUND((COLUMN()-2)/24,5),АТС!$A$41:$F$760,5)+VLOOKUP($A841+ROUND((COLUMN()-2)/24,5),'Расчет сбытовых надбавок'!$B$2281:'Расчет сбытовых надбавок'!$G$3024,6)</f>
        <v>31.990000000000002</v>
      </c>
      <c r="Q841" s="118">
        <f>VLOOKUP($A841+ROUND((COLUMN()-2)/24,5),АТС!$A$41:$F$760,5)+VLOOKUP($A841+ROUND((COLUMN()-2)/24,5),'Расчет сбытовых надбавок'!$B$2281:'Расчет сбытовых надбавок'!$G$3024,6)</f>
        <v>39.139999999999993</v>
      </c>
      <c r="R841" s="118">
        <f>VLOOKUP($A841+ROUND((COLUMN()-2)/24,5),АТС!$A$41:$F$760,5)+VLOOKUP($A841+ROUND((COLUMN()-2)/24,5),'Расчет сбытовых надбавок'!$B$2281:'Расчет сбытовых надбавок'!$G$3024,6)</f>
        <v>16.75</v>
      </c>
      <c r="S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T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U841" s="118">
        <f>VLOOKUP($A841+ROUND((COLUMN()-2)/24,5),АТС!$A$41:$F$760,5)+VLOOKUP($A841+ROUND((COLUMN()-2)/24,5),'Расчет сбытовых надбавок'!$B$2281:'Расчет сбытовых надбавок'!$G$3024,6)</f>
        <v>119.11999999999999</v>
      </c>
      <c r="V841" s="118">
        <f>VLOOKUP($A841+ROUND((COLUMN()-2)/24,5),АТС!$A$41:$F$760,5)+VLOOKUP($A841+ROUND((COLUMN()-2)/24,5),'Расчет сбытовых надбавок'!$B$2281:'Расчет сбытовых надбавок'!$G$3024,6)</f>
        <v>286.64999999999998</v>
      </c>
      <c r="W841" s="118">
        <f>VLOOKUP($A841+ROUND((COLUMN()-2)/24,5),АТС!$A$41:$F$760,5)+VLOOKUP($A841+ROUND((COLUMN()-2)/24,5),'Расчет сбытовых надбавок'!$B$2281:'Расчет сбытовых надбавок'!$G$3024,6)</f>
        <v>251.88</v>
      </c>
      <c r="X841" s="118">
        <f>VLOOKUP($A841+ROUND((COLUMN()-2)/24,5),АТС!$A$41:$F$760,5)+VLOOKUP($A841+ROUND((COLUMN()-2)/24,5),'Расчет сбытовых надбавок'!$B$2281:'Расчет сбытовых надбавок'!$G$3024,6)</f>
        <v>404.5</v>
      </c>
      <c r="Y841" s="118">
        <f>VLOOKUP($A841+ROUND((COLUMN()-2)/24,5),АТС!$A$41:$F$760,5)+VLOOKUP($A841+ROUND((COLUMN()-2)/24,5),'Расчет сбытовых надбавок'!$B$2281:'Расчет сбытовых надбавок'!$G$3024,6)</f>
        <v>615.43999999999994</v>
      </c>
    </row>
    <row r="842" spans="1:27" x14ac:dyDescent="0.2">
      <c r="A842" s="94">
        <f t="shared" si="23"/>
        <v>41584</v>
      </c>
      <c r="B842" s="118">
        <f>VLOOKUP($A842+ROUND((COLUMN()-2)/24,5),АТС!$A$41:$F$760,5)+VLOOKUP($A842+ROUND((COLUMN()-2)/24,5),'Расчет сбытовых надбавок'!$B$2281:'Расчет сбытовых надбавок'!$G$3024,6)</f>
        <v>207.07</v>
      </c>
      <c r="C842" s="118">
        <f>VLOOKUP($A842+ROUND((COLUMN()-2)/24,5),АТС!$A$41:$F$760,5)+VLOOKUP($A842+ROUND((COLUMN()-2)/24,5),'Расчет сбытовых надбавок'!$B$2281:'Расчет сбытовых надбавок'!$G$3024,6)</f>
        <v>140</v>
      </c>
      <c r="D842" s="118">
        <f>VLOOKUP($A842+ROUND((COLUMN()-2)/24,5),АТС!$A$41:$F$760,5)+VLOOKUP($A842+ROUND((COLUMN()-2)/24,5),'Расчет сбытовых надбавок'!$B$2281:'Расчет сбытовых надбавок'!$G$3024,6)</f>
        <v>236.06</v>
      </c>
      <c r="E842" s="118">
        <f>VLOOKUP($A842+ROUND((COLUMN()-2)/24,5),АТС!$A$41:$F$760,5)+VLOOKUP($A842+ROUND((COLUMN()-2)/24,5),'Расчет сбытовых надбавок'!$B$2281:'Расчет сбытовых надбавок'!$G$3024,6)</f>
        <v>108</v>
      </c>
      <c r="F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G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H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I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J842" s="118">
        <f>VLOOKUP($A842+ROUND((COLUMN()-2)/24,5),АТС!$A$41:$F$760,5)+VLOOKUP($A842+ROUND((COLUMN()-2)/24,5),'Расчет сбытовых надбавок'!$B$2281:'Расчет сбытовых надбавок'!$G$3024,6)</f>
        <v>119.33</v>
      </c>
      <c r="K842" s="118">
        <f>VLOOKUP($A842+ROUND((COLUMN()-2)/24,5),АТС!$A$41:$F$760,5)+VLOOKUP($A842+ROUND((COLUMN()-2)/24,5),'Расчет сбытовых надбавок'!$B$2281:'Расчет сбытовых надбавок'!$G$3024,6)</f>
        <v>101.38</v>
      </c>
      <c r="L842" s="118">
        <f>VLOOKUP($A842+ROUND((COLUMN()-2)/24,5),АТС!$A$41:$F$760,5)+VLOOKUP($A842+ROUND((COLUMN()-2)/24,5),'Расчет сбытовых надбавок'!$B$2281:'Расчет сбытовых надбавок'!$G$3024,6)</f>
        <v>136.11000000000001</v>
      </c>
      <c r="M842" s="118">
        <f>VLOOKUP($A842+ROUND((COLUMN()-2)/24,5),АТС!$A$41:$F$760,5)+VLOOKUP($A842+ROUND((COLUMN()-2)/24,5),'Расчет сбытовых надбавок'!$B$2281:'Расчет сбытовых надбавок'!$G$3024,6)</f>
        <v>175.44</v>
      </c>
      <c r="N842" s="118">
        <f>VLOOKUP($A842+ROUND((COLUMN()-2)/24,5),АТС!$A$41:$F$760,5)+VLOOKUP($A842+ROUND((COLUMN()-2)/24,5),'Расчет сбытовых надбавок'!$B$2281:'Расчет сбытовых надбавок'!$G$3024,6)</f>
        <v>98.55</v>
      </c>
      <c r="O842" s="118">
        <f>VLOOKUP($A842+ROUND((COLUMN()-2)/24,5),АТС!$A$41:$F$760,5)+VLOOKUP($A842+ROUND((COLUMN()-2)/24,5),'Расчет сбытовых надбавок'!$B$2281:'Расчет сбытовых надбавок'!$G$3024,6)</f>
        <v>89.47999999999999</v>
      </c>
      <c r="P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Q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R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S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T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U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V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W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X842" s="118">
        <f>VLOOKUP($A842+ROUND((COLUMN()-2)/24,5),АТС!$A$41:$F$760,5)+VLOOKUP($A842+ROUND((COLUMN()-2)/24,5),'Расчет сбытовых надбавок'!$B$2281:'Расчет сбытовых надбавок'!$G$3024,6)</f>
        <v>247.37</v>
      </c>
      <c r="Y842" s="118">
        <f>VLOOKUP($A842+ROUND((COLUMN()-2)/24,5),АТС!$A$41:$F$760,5)+VLOOKUP($A842+ROUND((COLUMN()-2)/24,5),'Расчет сбытовых надбавок'!$B$2281:'Расчет сбытовых надбавок'!$G$3024,6)</f>
        <v>54.26</v>
      </c>
    </row>
    <row r="843" spans="1:27" x14ac:dyDescent="0.2">
      <c r="A843" s="94">
        <f t="shared" si="23"/>
        <v>41585</v>
      </c>
      <c r="B843" s="118">
        <f>VLOOKUP($A843+ROUND((COLUMN()-2)/24,5),АТС!$A$41:$F$760,5)+VLOOKUP($A843+ROUND((COLUMN()-2)/24,5),'Расчет сбытовых надбавок'!$B$2281:'Расчет сбытовых надбавок'!$G$3024,6)</f>
        <v>335.21</v>
      </c>
      <c r="C843" s="118">
        <f>VLOOKUP($A843+ROUND((COLUMN()-2)/24,5),АТС!$A$41:$F$760,5)+VLOOKUP($A843+ROUND((COLUMN()-2)/24,5),'Расчет сбытовых надбавок'!$B$2281:'Расчет сбытовых надбавок'!$G$3024,6)</f>
        <v>189.35999999999999</v>
      </c>
      <c r="D843" s="118">
        <f>VLOOKUP($A843+ROUND((COLUMN()-2)/24,5),АТС!$A$41:$F$760,5)+VLOOKUP($A843+ROUND((COLUMN()-2)/24,5),'Расчет сбытовых надбавок'!$B$2281:'Расчет сбытовых надбавок'!$G$3024,6)</f>
        <v>131.61000000000001</v>
      </c>
      <c r="E843" s="118">
        <f>VLOOKUP($A843+ROUND((COLUMN()-2)/24,5),АТС!$A$41:$F$760,5)+VLOOKUP($A843+ROUND((COLUMN()-2)/24,5),'Расчет сбытовых надбавок'!$B$2281:'Расчет сбытовых надбавок'!$G$3024,6)</f>
        <v>128.01</v>
      </c>
      <c r="F843" s="118">
        <f>VLOOKUP($A843+ROUND((COLUMN()-2)/24,5),АТС!$A$41:$F$760,5)+VLOOKUP($A843+ROUND((COLUMN()-2)/24,5),'Расчет сбытовых надбавок'!$B$2281:'Расчет сбытовых надбавок'!$G$3024,6)</f>
        <v>31.59</v>
      </c>
      <c r="G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H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I843" s="118">
        <f>VLOOKUP($A843+ROUND((COLUMN()-2)/24,5),АТС!$A$41:$F$760,5)+VLOOKUP($A843+ROUND((COLUMN()-2)/24,5),'Расчет сбытовых надбавок'!$B$2281:'Расчет сбытовых надбавок'!$G$3024,6)</f>
        <v>0.01</v>
      </c>
      <c r="J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K843" s="118">
        <f>VLOOKUP($A843+ROUND((COLUMN()-2)/24,5),АТС!$A$41:$F$760,5)+VLOOKUP($A843+ROUND((COLUMN()-2)/24,5),'Расчет сбытовых надбавок'!$B$2281:'Расчет сбытовых надбавок'!$G$3024,6)</f>
        <v>31.169999999999998</v>
      </c>
      <c r="L843" s="118">
        <f>VLOOKUP($A843+ROUND((COLUMN()-2)/24,5),АТС!$A$41:$F$760,5)+VLOOKUP($A843+ROUND((COLUMN()-2)/24,5),'Расчет сбытовых надбавок'!$B$2281:'Расчет сбытовых надбавок'!$G$3024,6)</f>
        <v>73.929999999999993</v>
      </c>
      <c r="M843" s="118">
        <f>VLOOKUP($A843+ROUND((COLUMN()-2)/24,5),АТС!$A$41:$F$760,5)+VLOOKUP($A843+ROUND((COLUMN()-2)/24,5),'Расчет сбытовых надбавок'!$B$2281:'Расчет сбытовых надбавок'!$G$3024,6)</f>
        <v>121.72</v>
      </c>
      <c r="N843" s="118">
        <f>VLOOKUP($A843+ROUND((COLUMN()-2)/24,5),АТС!$A$41:$F$760,5)+VLOOKUP($A843+ROUND((COLUMN()-2)/24,5),'Расчет сбытовых надбавок'!$B$2281:'Расчет сбытовых надбавок'!$G$3024,6)</f>
        <v>187.24</v>
      </c>
      <c r="O843" s="118">
        <f>VLOOKUP($A843+ROUND((COLUMN()-2)/24,5),АТС!$A$41:$F$760,5)+VLOOKUP($A843+ROUND((COLUMN()-2)/24,5),'Расчет сбытовых надбавок'!$B$2281:'Расчет сбытовых надбавок'!$G$3024,6)</f>
        <v>227.16</v>
      </c>
      <c r="P843" s="118">
        <f>VLOOKUP($A843+ROUND((COLUMN()-2)/24,5),АТС!$A$41:$F$760,5)+VLOOKUP($A843+ROUND((COLUMN()-2)/24,5),'Расчет сбытовых надбавок'!$B$2281:'Расчет сбытовых надбавок'!$G$3024,6)</f>
        <v>256.10000000000002</v>
      </c>
      <c r="Q843" s="118">
        <f>VLOOKUP($A843+ROUND((COLUMN()-2)/24,5),АТС!$A$41:$F$760,5)+VLOOKUP($A843+ROUND((COLUMN()-2)/24,5),'Расчет сбытовых надбавок'!$B$2281:'Расчет сбытовых надбавок'!$G$3024,6)</f>
        <v>239.59</v>
      </c>
      <c r="R843" s="118">
        <f>VLOOKUP($A843+ROUND((COLUMN()-2)/24,5),АТС!$A$41:$F$760,5)+VLOOKUP($A843+ROUND((COLUMN()-2)/24,5),'Расчет сбытовых надбавок'!$B$2281:'Расчет сбытовых надбавок'!$G$3024,6)</f>
        <v>157.20000000000002</v>
      </c>
      <c r="S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T843" s="118">
        <f>VLOOKUP($A843+ROUND((COLUMN()-2)/24,5),АТС!$A$41:$F$760,5)+VLOOKUP($A843+ROUND((COLUMN()-2)/24,5),'Расчет сбытовых надбавок'!$B$2281:'Расчет сбытовых надбавок'!$G$3024,6)</f>
        <v>4.3</v>
      </c>
      <c r="U843" s="118">
        <f>VLOOKUP($A843+ROUND((COLUMN()-2)/24,5),АТС!$A$41:$F$760,5)+VLOOKUP($A843+ROUND((COLUMN()-2)/24,5),'Расчет сбытовых надбавок'!$B$2281:'Расчет сбытовых надбавок'!$G$3024,6)</f>
        <v>166.69000000000003</v>
      </c>
      <c r="V843" s="118">
        <f>VLOOKUP($A843+ROUND((COLUMN()-2)/24,5),АТС!$A$41:$F$760,5)+VLOOKUP($A843+ROUND((COLUMN()-2)/24,5),'Расчет сбытовых надбавок'!$B$2281:'Расчет сбытовых надбавок'!$G$3024,6)</f>
        <v>131.84</v>
      </c>
      <c r="W843" s="118">
        <f>VLOOKUP($A843+ROUND((COLUMN()-2)/24,5),АТС!$A$41:$F$760,5)+VLOOKUP($A843+ROUND((COLUMN()-2)/24,5),'Расчет сбытовых надбавок'!$B$2281:'Расчет сбытовых надбавок'!$G$3024,6)</f>
        <v>146.64000000000001</v>
      </c>
      <c r="X843" s="118">
        <f>VLOOKUP($A843+ROUND((COLUMN()-2)/24,5),АТС!$A$41:$F$760,5)+VLOOKUP($A843+ROUND((COLUMN()-2)/24,5),'Расчет сбытовых надбавок'!$B$2281:'Расчет сбытовых надбавок'!$G$3024,6)</f>
        <v>74.62</v>
      </c>
      <c r="Y843" s="118">
        <f>VLOOKUP($A843+ROUND((COLUMN()-2)/24,5),АТС!$A$41:$F$760,5)+VLOOKUP($A843+ROUND((COLUMN()-2)/24,5),'Расчет сбытовых надбавок'!$B$2281:'Расчет сбытовых надбавок'!$G$3024,6)</f>
        <v>466.08000000000004</v>
      </c>
    </row>
    <row r="844" spans="1:27" x14ac:dyDescent="0.2">
      <c r="A844" s="94">
        <f t="shared" si="23"/>
        <v>41586</v>
      </c>
      <c r="B844" s="118">
        <f>VLOOKUP($A844+ROUND((COLUMN()-2)/24,5),АТС!$A$41:$F$760,5)+VLOOKUP($A844+ROUND((COLUMN()-2)/24,5),'Расчет сбытовых надбавок'!$B$2281:'Расчет сбытовых надбавок'!$G$3024,6)</f>
        <v>254.9</v>
      </c>
      <c r="C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D844" s="118">
        <f>VLOOKUP($A844+ROUND((COLUMN()-2)/24,5),АТС!$A$41:$F$760,5)+VLOOKUP($A844+ROUND((COLUMN()-2)/24,5),'Расчет сбытовых надбавок'!$B$2281:'Расчет сбытовых надбавок'!$G$3024,6)</f>
        <v>133.65</v>
      </c>
      <c r="E844" s="118">
        <f>VLOOKUP($A844+ROUND((COLUMN()-2)/24,5),АТС!$A$41:$F$760,5)+VLOOKUP($A844+ROUND((COLUMN()-2)/24,5),'Расчет сбытовых надбавок'!$B$2281:'Расчет сбытовых надбавок'!$G$3024,6)</f>
        <v>150.49</v>
      </c>
      <c r="F844" s="118">
        <f>VLOOKUP($A844+ROUND((COLUMN()-2)/24,5),АТС!$A$41:$F$760,5)+VLOOKUP($A844+ROUND((COLUMN()-2)/24,5),'Расчет сбытовых надбавок'!$B$2281:'Расчет сбытовых надбавок'!$G$3024,6)</f>
        <v>42.19</v>
      </c>
      <c r="G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H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I844" s="118">
        <f>VLOOKUP($A844+ROUND((COLUMN()-2)/24,5),АТС!$A$41:$F$760,5)+VLOOKUP($A844+ROUND((COLUMN()-2)/24,5),'Расчет сбытовых надбавок'!$B$2281:'Расчет сбытовых надбавок'!$G$3024,6)</f>
        <v>30.619999999999997</v>
      </c>
      <c r="J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K844" s="118">
        <f>VLOOKUP($A844+ROUND((COLUMN()-2)/24,5),АТС!$A$41:$F$760,5)+VLOOKUP($A844+ROUND((COLUMN()-2)/24,5),'Расчет сбытовых надбавок'!$B$2281:'Расчет сбытовых надбавок'!$G$3024,6)</f>
        <v>45.82</v>
      </c>
      <c r="L844" s="118">
        <f>VLOOKUP($A844+ROUND((COLUMN()-2)/24,5),АТС!$A$41:$F$760,5)+VLOOKUP($A844+ROUND((COLUMN()-2)/24,5),'Расчет сбытовых надбавок'!$B$2281:'Расчет сбытовых надбавок'!$G$3024,6)</f>
        <v>120.12</v>
      </c>
      <c r="M844" s="118">
        <f>VLOOKUP($A844+ROUND((COLUMN()-2)/24,5),АТС!$A$41:$F$760,5)+VLOOKUP($A844+ROUND((COLUMN()-2)/24,5),'Расчет сбытовых надбавок'!$B$2281:'Расчет сбытовых надбавок'!$G$3024,6)</f>
        <v>141.75</v>
      </c>
      <c r="N844" s="118">
        <f>VLOOKUP($A844+ROUND((COLUMN()-2)/24,5),АТС!$A$41:$F$760,5)+VLOOKUP($A844+ROUND((COLUMN()-2)/24,5),'Расчет сбытовых надбавок'!$B$2281:'Расчет сбытовых надбавок'!$G$3024,6)</f>
        <v>32.08</v>
      </c>
      <c r="O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P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Q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R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S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T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U844" s="118">
        <f>VLOOKUP($A844+ROUND((COLUMN()-2)/24,5),АТС!$A$41:$F$760,5)+VLOOKUP($A844+ROUND((COLUMN()-2)/24,5),'Расчет сбытовых надбавок'!$B$2281:'Расчет сбытовых надбавок'!$G$3024,6)</f>
        <v>0.57000000000000006</v>
      </c>
      <c r="V844" s="118">
        <f>VLOOKUP($A844+ROUND((COLUMN()-2)/24,5),АТС!$A$41:$F$760,5)+VLOOKUP($A844+ROUND((COLUMN()-2)/24,5),'Расчет сбытовых надбавок'!$B$2281:'Расчет сбытовых надбавок'!$G$3024,6)</f>
        <v>51.7</v>
      </c>
      <c r="W844" s="118">
        <f>VLOOKUP($A844+ROUND((COLUMN()-2)/24,5),АТС!$A$41:$F$760,5)+VLOOKUP($A844+ROUND((COLUMN()-2)/24,5),'Расчет сбытовых надбавок'!$B$2281:'Расчет сбытовых надбавок'!$G$3024,6)</f>
        <v>170.17000000000002</v>
      </c>
      <c r="X844" s="118">
        <f>VLOOKUP($A844+ROUND((COLUMN()-2)/24,5),АТС!$A$41:$F$760,5)+VLOOKUP($A844+ROUND((COLUMN()-2)/24,5),'Расчет сбытовых надбавок'!$B$2281:'Расчет сбытовых надбавок'!$G$3024,6)</f>
        <v>214.07000000000002</v>
      </c>
      <c r="Y844" s="118">
        <f>VLOOKUP($A844+ROUND((COLUMN()-2)/24,5),АТС!$A$41:$F$760,5)+VLOOKUP($A844+ROUND((COLUMN()-2)/24,5),'Расчет сбытовых надбавок'!$B$2281:'Расчет сбытовых надбавок'!$G$3024,6)</f>
        <v>455.77000000000004</v>
      </c>
    </row>
    <row r="845" spans="1:27" x14ac:dyDescent="0.2">
      <c r="A845" s="94">
        <f t="shared" si="23"/>
        <v>41587</v>
      </c>
      <c r="B845" s="118">
        <f>VLOOKUP($A845+ROUND((COLUMN()-2)/24,5),АТС!$A$41:$F$760,5)+VLOOKUP($A845+ROUND((COLUMN()-2)/24,5),'Расчет сбытовых надбавок'!$B$2281:'Расчет сбытовых надбавок'!$G$3024,6)</f>
        <v>14.74</v>
      </c>
      <c r="C845" s="118">
        <f>VLOOKUP($A845+ROUND((COLUMN()-2)/24,5),АТС!$A$41:$F$760,5)+VLOOKUP($A845+ROUND((COLUMN()-2)/24,5),'Расчет сбытовых надбавок'!$B$2281:'Расчет сбытовых надбавок'!$G$3024,6)</f>
        <v>132.86000000000001</v>
      </c>
      <c r="D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E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F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G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H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I845" s="118">
        <f>VLOOKUP($A845+ROUND((COLUMN()-2)/24,5),АТС!$A$41:$F$760,5)+VLOOKUP($A845+ROUND((COLUMN()-2)/24,5),'Расчет сбытовых надбавок'!$B$2281:'Расчет сбытовых надбавок'!$G$3024,6)</f>
        <v>155.24</v>
      </c>
      <c r="J845" s="118">
        <f>VLOOKUP($A845+ROUND((COLUMN()-2)/24,5),АТС!$A$41:$F$760,5)+VLOOKUP($A845+ROUND((COLUMN()-2)/24,5),'Расчет сбытовых надбавок'!$B$2281:'Расчет сбытовых надбавок'!$G$3024,6)</f>
        <v>170.24</v>
      </c>
      <c r="K845" s="118">
        <f>VLOOKUP($A845+ROUND((COLUMN()-2)/24,5),АТС!$A$41:$F$760,5)+VLOOKUP($A845+ROUND((COLUMN()-2)/24,5),'Расчет сбытовых надбавок'!$B$2281:'Расчет сбытовых надбавок'!$G$3024,6)</f>
        <v>44.15</v>
      </c>
      <c r="L845" s="118">
        <f>VLOOKUP($A845+ROUND((COLUMN()-2)/24,5),АТС!$A$41:$F$760,5)+VLOOKUP($A845+ROUND((COLUMN()-2)/24,5),'Расчет сбытовых надбавок'!$B$2281:'Расчет сбытовых надбавок'!$G$3024,6)</f>
        <v>152.92000000000002</v>
      </c>
      <c r="M845" s="118">
        <f>VLOOKUP($A845+ROUND((COLUMN()-2)/24,5),АТС!$A$41:$F$760,5)+VLOOKUP($A845+ROUND((COLUMN()-2)/24,5),'Расчет сбытовых надбавок'!$B$2281:'Расчет сбытовых надбавок'!$G$3024,6)</f>
        <v>171.85999999999999</v>
      </c>
      <c r="N845" s="118">
        <f>VLOOKUP($A845+ROUND((COLUMN()-2)/24,5),АТС!$A$41:$F$760,5)+VLOOKUP($A845+ROUND((COLUMN()-2)/24,5),'Расчет сбытовых надбавок'!$B$2281:'Расчет сбытовых надбавок'!$G$3024,6)</f>
        <v>258.25</v>
      </c>
      <c r="O845" s="118">
        <f>VLOOKUP($A845+ROUND((COLUMN()-2)/24,5),АТС!$A$41:$F$760,5)+VLOOKUP($A845+ROUND((COLUMN()-2)/24,5),'Расчет сбытовых надбавок'!$B$2281:'Расчет сбытовых надбавок'!$G$3024,6)</f>
        <v>245.07000000000002</v>
      </c>
      <c r="P845" s="118">
        <f>VLOOKUP($A845+ROUND((COLUMN()-2)/24,5),АТС!$A$41:$F$760,5)+VLOOKUP($A845+ROUND((COLUMN()-2)/24,5),'Расчет сбытовых надбавок'!$B$2281:'Расчет сбытовых надбавок'!$G$3024,6)</f>
        <v>131.01</v>
      </c>
      <c r="Q845" s="118">
        <f>VLOOKUP($A845+ROUND((COLUMN()-2)/24,5),АТС!$A$41:$F$760,5)+VLOOKUP($A845+ROUND((COLUMN()-2)/24,5),'Расчет сбытовых надбавок'!$B$2281:'Расчет сбытовых надбавок'!$G$3024,6)</f>
        <v>218.67000000000002</v>
      </c>
      <c r="R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S845" s="118">
        <f>VLOOKUP($A845+ROUND((COLUMN()-2)/24,5),АТС!$A$41:$F$760,5)+VLOOKUP($A845+ROUND((COLUMN()-2)/24,5),'Расчет сбытовых надбавок'!$B$2281:'Расчет сбытовых надбавок'!$G$3024,6)</f>
        <v>0.24</v>
      </c>
      <c r="T845" s="118">
        <f>VLOOKUP($A845+ROUND((COLUMN()-2)/24,5),АТС!$A$41:$F$760,5)+VLOOKUP($A845+ROUND((COLUMN()-2)/24,5),'Расчет сбытовых надбавок'!$B$2281:'Расчет сбытовых надбавок'!$G$3024,6)</f>
        <v>0.01</v>
      </c>
      <c r="U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V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W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X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Y845" s="118">
        <f>VLOOKUP($A845+ROUND((COLUMN()-2)/24,5),АТС!$A$41:$F$760,5)+VLOOKUP($A845+ROUND((COLUMN()-2)/24,5),'Расчет сбытовых надбавок'!$B$2281:'Расчет сбытовых надбавок'!$G$3024,6)</f>
        <v>0</v>
      </c>
    </row>
    <row r="846" spans="1:27" x14ac:dyDescent="0.2">
      <c r="A846" s="94">
        <f t="shared" si="23"/>
        <v>41588</v>
      </c>
      <c r="B846" s="118">
        <f>VLOOKUP($A846+ROUND((COLUMN()-2)/24,5),АТС!$A$41:$F$760,5)+VLOOKUP($A846+ROUND((COLUMN()-2)/24,5),'Расчет сбытовых надбавок'!$B$2281:'Расчет сбытовых надбавок'!$G$3024,6)</f>
        <v>244.79</v>
      </c>
      <c r="C846" s="118">
        <f>VLOOKUP($A846+ROUND((COLUMN()-2)/24,5),АТС!$A$41:$F$760,5)+VLOOKUP($A846+ROUND((COLUMN()-2)/24,5),'Расчет сбытовых надбавок'!$B$2281:'Расчет сбытовых надбавок'!$G$3024,6)</f>
        <v>81.95</v>
      </c>
      <c r="D846" s="118">
        <f>VLOOKUP($A846+ROUND((COLUMN()-2)/24,5),АТС!$A$41:$F$760,5)+VLOOKUP($A846+ROUND((COLUMN()-2)/24,5),'Расчет сбытовых надбавок'!$B$2281:'Расчет сбытовых надбавок'!$G$3024,6)</f>
        <v>83.210000000000008</v>
      </c>
      <c r="E846" s="118">
        <f>VLOOKUP($A846+ROUND((COLUMN()-2)/24,5),АТС!$A$41:$F$760,5)+VLOOKUP($A846+ROUND((COLUMN()-2)/24,5),'Расчет сбытовых надбавок'!$B$2281:'Расчет сбытовых надбавок'!$G$3024,6)</f>
        <v>81.25</v>
      </c>
      <c r="F846" s="118">
        <f>VLOOKUP($A846+ROUND((COLUMN()-2)/24,5),АТС!$A$41:$F$760,5)+VLOOKUP($A846+ROUND((COLUMN()-2)/24,5),'Расчет сбытовых надбавок'!$B$2281:'Расчет сбытовых надбавок'!$G$3024,6)</f>
        <v>88.99</v>
      </c>
      <c r="G846" s="118">
        <f>VLOOKUP($A846+ROUND((COLUMN()-2)/24,5),АТС!$A$41:$F$760,5)+VLOOKUP($A846+ROUND((COLUMN()-2)/24,5),'Расчет сбытовых надбавок'!$B$2281:'Расчет сбытовых надбавок'!$G$3024,6)</f>
        <v>54.44</v>
      </c>
      <c r="H846" s="118">
        <f>VLOOKUP($A846+ROUND((COLUMN()-2)/24,5),АТС!$A$41:$F$760,5)+VLOOKUP($A846+ROUND((COLUMN()-2)/24,5),'Расчет сбытовых надбавок'!$B$2281:'Расчет сбытовых надбавок'!$G$3024,6)</f>
        <v>3.1900000000000004</v>
      </c>
      <c r="I846" s="118">
        <f>VLOOKUP($A846+ROUND((COLUMN()-2)/24,5),АТС!$A$41:$F$760,5)+VLOOKUP($A846+ROUND((COLUMN()-2)/24,5),'Расчет сбытовых надбавок'!$B$2281:'Расчет сбытовых надбавок'!$G$3024,6)</f>
        <v>137.13999999999999</v>
      </c>
      <c r="J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K846" s="118">
        <f>VLOOKUP($A846+ROUND((COLUMN()-2)/24,5),АТС!$A$41:$F$760,5)+VLOOKUP($A846+ROUND((COLUMN()-2)/24,5),'Расчет сбытовых надбавок'!$B$2281:'Расчет сбытовых надбавок'!$G$3024,6)</f>
        <v>205.08</v>
      </c>
      <c r="L846" s="118">
        <f>VLOOKUP($A846+ROUND((COLUMN()-2)/24,5),АТС!$A$41:$F$760,5)+VLOOKUP($A846+ROUND((COLUMN()-2)/24,5),'Расчет сбытовых надбавок'!$B$2281:'Расчет сбытовых надбавок'!$G$3024,6)</f>
        <v>136.59</v>
      </c>
      <c r="M846" s="118">
        <f>VLOOKUP($A846+ROUND((COLUMN()-2)/24,5),АТС!$A$41:$F$760,5)+VLOOKUP($A846+ROUND((COLUMN()-2)/24,5),'Расчет сбытовых надбавок'!$B$2281:'Расчет сбытовых надбавок'!$G$3024,6)</f>
        <v>287.28000000000003</v>
      </c>
      <c r="N846" s="118">
        <f>VLOOKUP($A846+ROUND((COLUMN()-2)/24,5),АТС!$A$41:$F$760,5)+VLOOKUP($A846+ROUND((COLUMN()-2)/24,5),'Расчет сбытовых надбавок'!$B$2281:'Расчет сбытовых надбавок'!$G$3024,6)</f>
        <v>283.55</v>
      </c>
      <c r="O846" s="118">
        <f>VLOOKUP($A846+ROUND((COLUMN()-2)/24,5),АТС!$A$41:$F$760,5)+VLOOKUP($A846+ROUND((COLUMN()-2)/24,5),'Расчет сбытовых надбавок'!$B$2281:'Расчет сбытовых надбавок'!$G$3024,6)</f>
        <v>416.44</v>
      </c>
      <c r="P846" s="118">
        <f>VLOOKUP($A846+ROUND((COLUMN()-2)/24,5),АТС!$A$41:$F$760,5)+VLOOKUP($A846+ROUND((COLUMN()-2)/24,5),'Расчет сбытовых надбавок'!$B$2281:'Расчет сбытовых надбавок'!$G$3024,6)</f>
        <v>132.09</v>
      </c>
      <c r="Q846" s="118">
        <f>VLOOKUP($A846+ROUND((COLUMN()-2)/24,5),АТС!$A$41:$F$760,5)+VLOOKUP($A846+ROUND((COLUMN()-2)/24,5),'Расчет сбытовых надбавок'!$B$2281:'Расчет сбытовых надбавок'!$G$3024,6)</f>
        <v>96.850000000000009</v>
      </c>
      <c r="R846" s="118">
        <f>VLOOKUP($A846+ROUND((COLUMN()-2)/24,5),АТС!$A$41:$F$760,5)+VLOOKUP($A846+ROUND((COLUMN()-2)/24,5),'Расчет сбытовых надбавок'!$B$2281:'Расчет сбытовых надбавок'!$G$3024,6)</f>
        <v>45.019999999999996</v>
      </c>
      <c r="S846" s="118">
        <f>VLOOKUP($A846+ROUND((COLUMN()-2)/24,5),АТС!$A$41:$F$760,5)+VLOOKUP($A846+ROUND((COLUMN()-2)/24,5),'Расчет сбытовых надбавок'!$B$2281:'Расчет сбытовых надбавок'!$G$3024,6)</f>
        <v>85.039999999999992</v>
      </c>
      <c r="T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U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V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W846" s="118">
        <f>VLOOKUP($A846+ROUND((COLUMN()-2)/24,5),АТС!$A$41:$F$760,5)+VLOOKUP($A846+ROUND((COLUMN()-2)/24,5),'Расчет сбытовых надбавок'!$B$2281:'Расчет сбытовых надбавок'!$G$3024,6)</f>
        <v>144.94</v>
      </c>
      <c r="X846" s="118">
        <f>VLOOKUP($A846+ROUND((COLUMN()-2)/24,5),АТС!$A$41:$F$760,5)+VLOOKUP($A846+ROUND((COLUMN()-2)/24,5),'Расчет сбытовых надбавок'!$B$2281:'Расчет сбытовых надбавок'!$G$3024,6)</f>
        <v>10.29</v>
      </c>
      <c r="Y846" s="118">
        <f>VLOOKUP($A846+ROUND((COLUMN()-2)/24,5),АТС!$A$41:$F$760,5)+VLOOKUP($A846+ROUND((COLUMN()-2)/24,5),'Расчет сбытовых надбавок'!$B$2281:'Расчет сбытовых надбавок'!$G$3024,6)</f>
        <v>0</v>
      </c>
    </row>
    <row r="847" spans="1:27" x14ac:dyDescent="0.2">
      <c r="A847" s="94">
        <f t="shared" si="23"/>
        <v>41589</v>
      </c>
      <c r="B847" s="118">
        <f>VLOOKUP($A847+ROUND((COLUMN()-2)/24,5),АТС!$A$41:$F$760,5)+VLOOKUP($A847+ROUND((COLUMN()-2)/24,5),'Расчет сбытовых надбавок'!$B$2281:'Расчет сбытовых надбавок'!$G$3024,6)</f>
        <v>187.67999999999998</v>
      </c>
      <c r="C847" s="118">
        <f>VLOOKUP($A847+ROUND((COLUMN()-2)/24,5),АТС!$A$41:$F$760,5)+VLOOKUP($A847+ROUND((COLUMN()-2)/24,5),'Расчет сбытовых надбавок'!$B$2281:'Расчет сбытовых надбавок'!$G$3024,6)</f>
        <v>124.38999999999999</v>
      </c>
      <c r="D847" s="118">
        <f>VLOOKUP($A847+ROUND((COLUMN()-2)/24,5),АТС!$A$41:$F$760,5)+VLOOKUP($A847+ROUND((COLUMN()-2)/24,5),'Расчет сбытовых надбавок'!$B$2281:'Расчет сбытовых надбавок'!$G$3024,6)</f>
        <v>96.78</v>
      </c>
      <c r="E847" s="118">
        <f>VLOOKUP($A847+ROUND((COLUMN()-2)/24,5),АТС!$A$41:$F$760,5)+VLOOKUP($A847+ROUND((COLUMN()-2)/24,5),'Расчет сбытовых надбавок'!$B$2281:'Расчет сбытовых надбавок'!$G$3024,6)</f>
        <v>108.42</v>
      </c>
      <c r="F847" s="118">
        <f>VLOOKUP($A847+ROUND((COLUMN()-2)/24,5),АТС!$A$41:$F$760,5)+VLOOKUP($A847+ROUND((COLUMN()-2)/24,5),'Расчет сбытовых надбавок'!$B$2281:'Расчет сбытовых надбавок'!$G$3024,6)</f>
        <v>144.82999999999998</v>
      </c>
      <c r="G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H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I847" s="118">
        <f>VLOOKUP($A847+ROUND((COLUMN()-2)/24,5),АТС!$A$41:$F$760,5)+VLOOKUP($A847+ROUND((COLUMN()-2)/24,5),'Расчет сбытовых надбавок'!$B$2281:'Расчет сбытовых надбавок'!$G$3024,6)</f>
        <v>64.59</v>
      </c>
      <c r="J847" s="118">
        <f>VLOOKUP($A847+ROUND((COLUMN()-2)/24,5),АТС!$A$41:$F$760,5)+VLOOKUP($A847+ROUND((COLUMN()-2)/24,5),'Расчет сбытовых надбавок'!$B$2281:'Расчет сбытовых надбавок'!$G$3024,6)</f>
        <v>58.25</v>
      </c>
      <c r="K847" s="118">
        <f>VLOOKUP($A847+ROUND((COLUMN()-2)/24,5),АТС!$A$41:$F$760,5)+VLOOKUP($A847+ROUND((COLUMN()-2)/24,5),'Расчет сбытовых надбавок'!$B$2281:'Расчет сбытовых надбавок'!$G$3024,6)</f>
        <v>168.83</v>
      </c>
      <c r="L847" s="118">
        <f>VLOOKUP($A847+ROUND((COLUMN()-2)/24,5),АТС!$A$41:$F$760,5)+VLOOKUP($A847+ROUND((COLUMN()-2)/24,5),'Расчет сбытовых надбавок'!$B$2281:'Расчет сбытовых надбавок'!$G$3024,6)</f>
        <v>143.72999999999999</v>
      </c>
      <c r="M847" s="118">
        <f>VLOOKUP($A847+ROUND((COLUMN()-2)/24,5),АТС!$A$41:$F$760,5)+VLOOKUP($A847+ROUND((COLUMN()-2)/24,5),'Расчет сбытовых надбавок'!$B$2281:'Расчет сбытовых надбавок'!$G$3024,6)</f>
        <v>162.45999999999998</v>
      </c>
      <c r="N847" s="118">
        <f>VLOOKUP($A847+ROUND((COLUMN()-2)/24,5),АТС!$A$41:$F$760,5)+VLOOKUP($A847+ROUND((COLUMN()-2)/24,5),'Расчет сбытовых надбавок'!$B$2281:'Расчет сбытовых надбавок'!$G$3024,6)</f>
        <v>122.04</v>
      </c>
      <c r="O847" s="118">
        <f>VLOOKUP($A847+ROUND((COLUMN()-2)/24,5),АТС!$A$41:$F$760,5)+VLOOKUP($A847+ROUND((COLUMN()-2)/24,5),'Расчет сбытовых надбавок'!$B$2281:'Расчет сбытовых надбавок'!$G$3024,6)</f>
        <v>48.49</v>
      </c>
      <c r="P847" s="118">
        <f>VLOOKUP($A847+ROUND((COLUMN()-2)/24,5),АТС!$A$41:$F$760,5)+VLOOKUP($A847+ROUND((COLUMN()-2)/24,5),'Расчет сбытовых надбавок'!$B$2281:'Расчет сбытовых надбавок'!$G$3024,6)</f>
        <v>57.68</v>
      </c>
      <c r="Q847" s="118">
        <f>VLOOKUP($A847+ROUND((COLUMN()-2)/24,5),АТС!$A$41:$F$760,5)+VLOOKUP($A847+ROUND((COLUMN()-2)/24,5),'Расчет сбытовых надбавок'!$B$2281:'Расчет сбытовых надбавок'!$G$3024,6)</f>
        <v>9.9999999999999992E-2</v>
      </c>
      <c r="R847" s="118">
        <f>VLOOKUP($A847+ROUND((COLUMN()-2)/24,5),АТС!$A$41:$F$760,5)+VLOOKUP($A847+ROUND((COLUMN()-2)/24,5),'Расчет сбытовых надбавок'!$B$2281:'Расчет сбытовых надбавок'!$G$3024,6)</f>
        <v>4.5200000000000005</v>
      </c>
      <c r="S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T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U847" s="118">
        <f>VLOOKUP($A847+ROUND((COLUMN()-2)/24,5),АТС!$A$41:$F$760,5)+VLOOKUP($A847+ROUND((COLUMN()-2)/24,5),'Расчет сбытовых надбавок'!$B$2281:'Расчет сбытовых надбавок'!$G$3024,6)</f>
        <v>1.4700000000000002</v>
      </c>
      <c r="V847" s="118">
        <f>VLOOKUP($A847+ROUND((COLUMN()-2)/24,5),АТС!$A$41:$F$760,5)+VLOOKUP($A847+ROUND((COLUMN()-2)/24,5),'Расчет сбытовых надбавок'!$B$2281:'Расчет сбытовых надбавок'!$G$3024,6)</f>
        <v>0.01</v>
      </c>
      <c r="W847" s="118">
        <f>VLOOKUP($A847+ROUND((COLUMN()-2)/24,5),АТС!$A$41:$F$760,5)+VLOOKUP($A847+ROUND((COLUMN()-2)/24,5),'Расчет сбытовых надбавок'!$B$2281:'Расчет сбытовых надбавок'!$G$3024,6)</f>
        <v>92.38</v>
      </c>
      <c r="X847" s="118">
        <f>VLOOKUP($A847+ROUND((COLUMN()-2)/24,5),АТС!$A$41:$F$760,5)+VLOOKUP($A847+ROUND((COLUMN()-2)/24,5),'Расчет сбытовых надбавок'!$B$2281:'Расчет сбытовых надбавок'!$G$3024,6)</f>
        <v>125.84</v>
      </c>
      <c r="Y847" s="118">
        <f>VLOOKUP($A847+ROUND((COLUMN()-2)/24,5),АТС!$A$41:$F$760,5)+VLOOKUP($A847+ROUND((COLUMN()-2)/24,5),'Расчет сбытовых надбавок'!$B$2281:'Расчет сбытовых надбавок'!$G$3024,6)</f>
        <v>323.65000000000003</v>
      </c>
    </row>
    <row r="848" spans="1:27" x14ac:dyDescent="0.2">
      <c r="A848" s="94">
        <f t="shared" si="23"/>
        <v>41590</v>
      </c>
      <c r="B848" s="118">
        <f>VLOOKUP($A848+ROUND((COLUMN()-2)/24,5),АТС!$A$41:$F$760,5)+VLOOKUP($A848+ROUND((COLUMN()-2)/24,5),'Расчет сбытовых надбавок'!$B$2281:'Расчет сбытовых надбавок'!$G$3024,6)</f>
        <v>146.94999999999999</v>
      </c>
      <c r="C848" s="118">
        <f>VLOOKUP($A848+ROUND((COLUMN()-2)/24,5),АТС!$A$41:$F$760,5)+VLOOKUP($A848+ROUND((COLUMN()-2)/24,5),'Расчет сбытовых надбавок'!$B$2281:'Расчет сбытовых надбавок'!$G$3024,6)</f>
        <v>179.14</v>
      </c>
      <c r="D848" s="118">
        <f>VLOOKUP($A848+ROUND((COLUMN()-2)/24,5),АТС!$A$41:$F$760,5)+VLOOKUP($A848+ROUND((COLUMN()-2)/24,5),'Расчет сбытовых надбавок'!$B$2281:'Расчет сбытовых надбавок'!$G$3024,6)</f>
        <v>84.509999999999991</v>
      </c>
      <c r="E848" s="118">
        <f>VLOOKUP($A848+ROUND((COLUMN()-2)/24,5),АТС!$A$41:$F$760,5)+VLOOKUP($A848+ROUND((COLUMN()-2)/24,5),'Расчет сбытовых надбавок'!$B$2281:'Расчет сбытовых надбавок'!$G$3024,6)</f>
        <v>27.28</v>
      </c>
      <c r="F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G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H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I848" s="118">
        <f>VLOOKUP($A848+ROUND((COLUMN()-2)/24,5),АТС!$A$41:$F$760,5)+VLOOKUP($A848+ROUND((COLUMN()-2)/24,5),'Расчет сбытовых надбавок'!$B$2281:'Расчет сбытовых надбавок'!$G$3024,6)</f>
        <v>239.88</v>
      </c>
      <c r="J848" s="118">
        <f>VLOOKUP($A848+ROUND((COLUMN()-2)/24,5),АТС!$A$41:$F$760,5)+VLOOKUP($A848+ROUND((COLUMN()-2)/24,5),'Расчет сбытовых надбавок'!$B$2281:'Расчет сбытовых надбавок'!$G$3024,6)</f>
        <v>32.619999999999997</v>
      </c>
      <c r="K848" s="118">
        <f>VLOOKUP($A848+ROUND((COLUMN()-2)/24,5),АТС!$A$41:$F$760,5)+VLOOKUP($A848+ROUND((COLUMN()-2)/24,5),'Расчет сбытовых надбавок'!$B$2281:'Расчет сбытовых надбавок'!$G$3024,6)</f>
        <v>55.77</v>
      </c>
      <c r="L848" s="118">
        <f>VLOOKUP($A848+ROUND((COLUMN()-2)/24,5),АТС!$A$41:$F$760,5)+VLOOKUP($A848+ROUND((COLUMN()-2)/24,5),'Расчет сбытовых надбавок'!$B$2281:'Расчет сбытовых надбавок'!$G$3024,6)</f>
        <v>91.72999999999999</v>
      </c>
      <c r="M848" s="118">
        <f>VLOOKUP($A848+ROUND((COLUMN()-2)/24,5),АТС!$A$41:$F$760,5)+VLOOKUP($A848+ROUND((COLUMN()-2)/24,5),'Расчет сбытовых надбавок'!$B$2281:'Расчет сбытовых надбавок'!$G$3024,6)</f>
        <v>124.53</v>
      </c>
      <c r="N848" s="118">
        <f>VLOOKUP($A848+ROUND((COLUMN()-2)/24,5),АТС!$A$41:$F$760,5)+VLOOKUP($A848+ROUND((COLUMN()-2)/24,5),'Расчет сбытовых надбавок'!$B$2281:'Расчет сбытовых надбавок'!$G$3024,6)</f>
        <v>171.67000000000002</v>
      </c>
      <c r="O848" s="118">
        <f>VLOOKUP($A848+ROUND((COLUMN()-2)/24,5),АТС!$A$41:$F$760,5)+VLOOKUP($A848+ROUND((COLUMN()-2)/24,5),'Расчет сбытовых надбавок'!$B$2281:'Расчет сбытовых надбавок'!$G$3024,6)</f>
        <v>172.22</v>
      </c>
      <c r="P848" s="118">
        <f>VLOOKUP($A848+ROUND((COLUMN()-2)/24,5),АТС!$A$41:$F$760,5)+VLOOKUP($A848+ROUND((COLUMN()-2)/24,5),'Расчет сбытовых надбавок'!$B$2281:'Расчет сбытовых надбавок'!$G$3024,6)</f>
        <v>201.66</v>
      </c>
      <c r="Q848" s="118">
        <f>VLOOKUP($A848+ROUND((COLUMN()-2)/24,5),АТС!$A$41:$F$760,5)+VLOOKUP($A848+ROUND((COLUMN()-2)/24,5),'Расчет сбытовых надбавок'!$B$2281:'Расчет сбытовых надбавок'!$G$3024,6)</f>
        <v>47.87</v>
      </c>
      <c r="R848" s="118">
        <f>VLOOKUP($A848+ROUND((COLUMN()-2)/24,5),АТС!$A$41:$F$760,5)+VLOOKUP($A848+ROUND((COLUMN()-2)/24,5),'Расчет сбытовых надбавок'!$B$2281:'Расчет сбытовых надбавок'!$G$3024,6)</f>
        <v>36.949999999999996</v>
      </c>
      <c r="S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T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U848" s="118">
        <f>VLOOKUP($A848+ROUND((COLUMN()-2)/24,5),АТС!$A$41:$F$760,5)+VLOOKUP($A848+ROUND((COLUMN()-2)/24,5),'Расчет сбытовых надбавок'!$B$2281:'Расчет сбытовых надбавок'!$G$3024,6)</f>
        <v>31.63</v>
      </c>
      <c r="V848" s="118">
        <f>VLOOKUP($A848+ROUND((COLUMN()-2)/24,5),АТС!$A$41:$F$760,5)+VLOOKUP($A848+ROUND((COLUMN()-2)/24,5),'Расчет сбытовых надбавок'!$B$2281:'Расчет сбытовых надбавок'!$G$3024,6)</f>
        <v>117.53999999999999</v>
      </c>
      <c r="W848" s="118">
        <f>VLOOKUP($A848+ROUND((COLUMN()-2)/24,5),АТС!$A$41:$F$760,5)+VLOOKUP($A848+ROUND((COLUMN()-2)/24,5),'Расчет сбытовых надбавок'!$B$2281:'Расчет сбытовых надбавок'!$G$3024,6)</f>
        <v>204.03</v>
      </c>
      <c r="X848" s="118">
        <f>VLOOKUP($A848+ROUND((COLUMN()-2)/24,5),АТС!$A$41:$F$760,5)+VLOOKUP($A848+ROUND((COLUMN()-2)/24,5),'Расчет сбытовых надбавок'!$B$2281:'Расчет сбытовых надбавок'!$G$3024,6)</f>
        <v>579.65000000000009</v>
      </c>
      <c r="Y848" s="118">
        <f>VLOOKUP($A848+ROUND((COLUMN()-2)/24,5),АТС!$A$41:$F$760,5)+VLOOKUP($A848+ROUND((COLUMN()-2)/24,5),'Расчет сбытовых надбавок'!$B$2281:'Расчет сбытовых надбавок'!$G$3024,6)</f>
        <v>625.41</v>
      </c>
    </row>
    <row r="849" spans="1:25" x14ac:dyDescent="0.2">
      <c r="A849" s="94">
        <f t="shared" si="23"/>
        <v>41591</v>
      </c>
      <c r="B849" s="118">
        <f>VLOOKUP($A849+ROUND((COLUMN()-2)/24,5),АТС!$A$41:$F$760,5)+VLOOKUP($A849+ROUND((COLUMN()-2)/24,5),'Расчет сбытовых надбавок'!$B$2281:'Расчет сбытовых надбавок'!$G$3024,6)</f>
        <v>259.66000000000003</v>
      </c>
      <c r="C849" s="118">
        <f>VLOOKUP($A849+ROUND((COLUMN()-2)/24,5),АТС!$A$41:$F$760,5)+VLOOKUP($A849+ROUND((COLUMN()-2)/24,5),'Расчет сбытовых надбавок'!$B$2281:'Расчет сбытовых надбавок'!$G$3024,6)</f>
        <v>68.91</v>
      </c>
      <c r="D849" s="118">
        <f>VLOOKUP($A849+ROUND((COLUMN()-2)/24,5),АТС!$A$41:$F$760,5)+VLOOKUP($A849+ROUND((COLUMN()-2)/24,5),'Расчет сбытовых надбавок'!$B$2281:'Расчет сбытовых надбавок'!$G$3024,6)</f>
        <v>46.54</v>
      </c>
      <c r="E849" s="118">
        <f>VLOOKUP($A849+ROUND((COLUMN()-2)/24,5),АТС!$A$41:$F$760,5)+VLOOKUP($A849+ROUND((COLUMN()-2)/24,5),'Расчет сбытовых надбавок'!$B$2281:'Расчет сбытовых надбавок'!$G$3024,6)</f>
        <v>19.07</v>
      </c>
      <c r="F849" s="118">
        <f>VLOOKUP($A849+ROUND((COLUMN()-2)/24,5),АТС!$A$41:$F$760,5)+VLOOKUP($A849+ROUND((COLUMN()-2)/24,5),'Расчет сбытовых надбавок'!$B$2281:'Расчет сбытовых надбавок'!$G$3024,6)</f>
        <v>0</v>
      </c>
      <c r="G849" s="118">
        <f>VLOOKUP($A849+ROUND((COLUMN()-2)/24,5),АТС!$A$41:$F$760,5)+VLOOKUP($A849+ROUND((COLUMN()-2)/24,5),'Расчет сбытовых надбавок'!$B$2281:'Расчет сбытовых надбавок'!$G$3024,6)</f>
        <v>0</v>
      </c>
      <c r="H849" s="118">
        <f>VLOOKUP($A849+ROUND((COLUMN()-2)/24,5),АТС!$A$41:$F$760,5)+VLOOKUP($A849+ROUND((COLUMN()-2)/24,5),'Расчет сбытовых надбавок'!$B$2281:'Расчет сбытовых надбавок'!$G$3024,6)</f>
        <v>14.96</v>
      </c>
      <c r="I849" s="118">
        <f>VLOOKUP($A849+ROUND((COLUMN()-2)/24,5),АТС!$A$41:$F$760,5)+VLOOKUP($A849+ROUND((COLUMN()-2)/24,5),'Расчет сбытовых надбавок'!$B$2281:'Расчет сбытовых надбавок'!$G$3024,6)</f>
        <v>132.29</v>
      </c>
      <c r="J849" s="118">
        <f>VLOOKUP($A849+ROUND((COLUMN()-2)/24,5),АТС!$A$41:$F$760,5)+VLOOKUP($A849+ROUND((COLUMN()-2)/24,5),'Расчет сбытовых надбавок'!$B$2281:'Расчет сбытовых надбавок'!$G$3024,6)</f>
        <v>119.11999999999999</v>
      </c>
      <c r="K849" s="118">
        <f>VLOOKUP($A849+ROUND((COLUMN()-2)/24,5),АТС!$A$41:$F$760,5)+VLOOKUP($A849+ROUND((COLUMN()-2)/24,5),'Расчет сбытовых надбавок'!$B$2281:'Расчет сбытовых надбавок'!$G$3024,6)</f>
        <v>317.74</v>
      </c>
      <c r="L849" s="118">
        <f>VLOOKUP($A849+ROUND((COLUMN()-2)/24,5),АТС!$A$41:$F$760,5)+VLOOKUP($A849+ROUND((COLUMN()-2)/24,5),'Расчет сбытовых надбавок'!$B$2281:'Расчет сбытовых надбавок'!$G$3024,6)</f>
        <v>330.4</v>
      </c>
      <c r="M849" s="118">
        <f>VLOOKUP($A849+ROUND((COLUMN()-2)/24,5),АТС!$A$41:$F$760,5)+VLOOKUP($A849+ROUND((COLUMN()-2)/24,5),'Расчет сбытовых надбавок'!$B$2281:'Расчет сбытовых надбавок'!$G$3024,6)</f>
        <v>338.38</v>
      </c>
      <c r="N849" s="118">
        <f>VLOOKUP($A849+ROUND((COLUMN()-2)/24,5),АТС!$A$41:$F$760,5)+VLOOKUP($A849+ROUND((COLUMN()-2)/24,5),'Расчет сбытовых надбавок'!$B$2281:'Расчет сбытовых надбавок'!$G$3024,6)</f>
        <v>234.45</v>
      </c>
      <c r="O849" s="118">
        <f>VLOOKUP($A849+ROUND((COLUMN()-2)/24,5),АТС!$A$41:$F$760,5)+VLOOKUP($A849+ROUND((COLUMN()-2)/24,5),'Расчет сбытовых надбавок'!$B$2281:'Расчет сбытовых надбавок'!$G$3024,6)</f>
        <v>184.28</v>
      </c>
      <c r="P849" s="118">
        <f>VLOOKUP($A849+ROUND((COLUMN()-2)/24,5),АТС!$A$41:$F$760,5)+VLOOKUP($A849+ROUND((COLUMN()-2)/24,5),'Расчет сбытовых надбавок'!$B$2281:'Расчет сбытовых надбавок'!$G$3024,6)</f>
        <v>255.06</v>
      </c>
      <c r="Q849" s="118">
        <f>VLOOKUP($A849+ROUND((COLUMN()-2)/24,5),АТС!$A$41:$F$760,5)+VLOOKUP($A849+ROUND((COLUMN()-2)/24,5),'Расчет сбытовых надбавок'!$B$2281:'Расчет сбытовых надбавок'!$G$3024,6)</f>
        <v>267.72000000000003</v>
      </c>
      <c r="R849" s="118">
        <f>VLOOKUP($A849+ROUND((COLUMN()-2)/24,5),АТС!$A$41:$F$760,5)+VLOOKUP($A849+ROUND((COLUMN()-2)/24,5),'Расчет сбытовых надбавок'!$B$2281:'Расчет сбытовых надбавок'!$G$3024,6)</f>
        <v>301.46999999999997</v>
      </c>
      <c r="S849" s="118">
        <f>VLOOKUP($A849+ROUND((COLUMN()-2)/24,5),АТС!$A$41:$F$760,5)+VLOOKUP($A849+ROUND((COLUMN()-2)/24,5),'Расчет сбытовых надбавок'!$B$2281:'Расчет сбытовых надбавок'!$G$3024,6)</f>
        <v>186.5</v>
      </c>
      <c r="T849" s="118">
        <f>VLOOKUP($A849+ROUND((COLUMN()-2)/24,5),АТС!$A$41:$F$760,5)+VLOOKUP($A849+ROUND((COLUMN()-2)/24,5),'Расчет сбытовых надбавок'!$B$2281:'Расчет сбытовых надбавок'!$G$3024,6)</f>
        <v>120.98</v>
      </c>
      <c r="U849" s="118">
        <f>VLOOKUP($A849+ROUND((COLUMN()-2)/24,5),АТС!$A$41:$F$760,5)+VLOOKUP($A849+ROUND((COLUMN()-2)/24,5),'Расчет сбытовых надбавок'!$B$2281:'Расчет сбытовых надбавок'!$G$3024,6)</f>
        <v>136.91999999999999</v>
      </c>
      <c r="V849" s="118">
        <f>VLOOKUP($A849+ROUND((COLUMN()-2)/24,5),АТС!$A$41:$F$760,5)+VLOOKUP($A849+ROUND((COLUMN()-2)/24,5),'Расчет сбытовых надбавок'!$B$2281:'Расчет сбытовых надбавок'!$G$3024,6)</f>
        <v>134.77000000000001</v>
      </c>
      <c r="W849" s="118">
        <f>VLOOKUP($A849+ROUND((COLUMN()-2)/24,5),АТС!$A$41:$F$760,5)+VLOOKUP($A849+ROUND((COLUMN()-2)/24,5),'Расчет сбытовых надбавок'!$B$2281:'Расчет сбытовых надбавок'!$G$3024,6)</f>
        <v>57.55</v>
      </c>
      <c r="X849" s="118">
        <f>VLOOKUP($A849+ROUND((COLUMN()-2)/24,5),АТС!$A$41:$F$760,5)+VLOOKUP($A849+ROUND((COLUMN()-2)/24,5),'Расчет сбытовых надбавок'!$B$2281:'Расчет сбытовых надбавок'!$G$3024,6)</f>
        <v>491.5</v>
      </c>
      <c r="Y849" s="118">
        <f>VLOOKUP($A849+ROUND((COLUMN()-2)/24,5),АТС!$A$41:$F$760,5)+VLOOKUP($A849+ROUND((COLUMN()-2)/24,5),'Расчет сбытовых надбавок'!$B$2281:'Расчет сбытовых надбавок'!$G$3024,6)</f>
        <v>345.27</v>
      </c>
    </row>
    <row r="850" spans="1:25" x14ac:dyDescent="0.2">
      <c r="A850" s="94">
        <f t="shared" si="23"/>
        <v>41592</v>
      </c>
      <c r="B850" s="118">
        <f>VLOOKUP($A850+ROUND((COLUMN()-2)/24,5),АТС!$A$41:$F$760,5)+VLOOKUP($A850+ROUND((COLUMN()-2)/24,5),'Расчет сбытовых надбавок'!$B$2281:'Расчет сбытовых надбавок'!$G$3024,6)</f>
        <v>309.81</v>
      </c>
      <c r="C850" s="118">
        <f>VLOOKUP($A850+ROUND((COLUMN()-2)/24,5),АТС!$A$41:$F$760,5)+VLOOKUP($A850+ROUND((COLUMN()-2)/24,5),'Расчет сбытовых надбавок'!$B$2281:'Расчет сбытовых надбавок'!$G$3024,6)</f>
        <v>1050.98</v>
      </c>
      <c r="D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E850" s="118">
        <f>VLOOKUP($A850+ROUND((COLUMN()-2)/24,5),АТС!$A$41:$F$760,5)+VLOOKUP($A850+ROUND((COLUMN()-2)/24,5),'Расчет сбытовых надбавок'!$B$2281:'Расчет сбытовых надбавок'!$G$3024,6)</f>
        <v>959.05000000000007</v>
      </c>
      <c r="F850" s="118">
        <f>VLOOKUP($A850+ROUND((COLUMN()-2)/24,5),АТС!$A$41:$F$760,5)+VLOOKUP($A850+ROUND((COLUMN()-2)/24,5),'Расчет сбытовых надбавок'!$B$2281:'Расчет сбытовых надбавок'!$G$3024,6)</f>
        <v>1015.5</v>
      </c>
      <c r="G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H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I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J850" s="118">
        <f>VLOOKUP($A850+ROUND((COLUMN()-2)/24,5),АТС!$A$41:$F$760,5)+VLOOKUP($A850+ROUND((COLUMN()-2)/24,5),'Расчет сбытовых надбавок'!$B$2281:'Расчет сбытовых надбавок'!$G$3024,6)</f>
        <v>109.83</v>
      </c>
      <c r="K850" s="118">
        <f>VLOOKUP($A850+ROUND((COLUMN()-2)/24,5),АТС!$A$41:$F$760,5)+VLOOKUP($A850+ROUND((COLUMN()-2)/24,5),'Расчет сбытовых надбавок'!$B$2281:'Расчет сбытовых надбавок'!$G$3024,6)</f>
        <v>202.86</v>
      </c>
      <c r="L850" s="118">
        <f>VLOOKUP($A850+ROUND((COLUMN()-2)/24,5),АТС!$A$41:$F$760,5)+VLOOKUP($A850+ROUND((COLUMN()-2)/24,5),'Расчет сбытовых надбавок'!$B$2281:'Расчет сбытовых надбавок'!$G$3024,6)</f>
        <v>162.75</v>
      </c>
      <c r="M850" s="118">
        <f>VLOOKUP($A850+ROUND((COLUMN()-2)/24,5),АТС!$A$41:$F$760,5)+VLOOKUP($A850+ROUND((COLUMN()-2)/24,5),'Расчет сбытовых надбавок'!$B$2281:'Расчет сбытовых надбавок'!$G$3024,6)</f>
        <v>322.69</v>
      </c>
      <c r="N850" s="118">
        <f>VLOOKUP($A850+ROUND((COLUMN()-2)/24,5),АТС!$A$41:$F$760,5)+VLOOKUP($A850+ROUND((COLUMN()-2)/24,5),'Расчет сбытовых надбавок'!$B$2281:'Расчет сбытовых надбавок'!$G$3024,6)</f>
        <v>42.76</v>
      </c>
      <c r="O850" s="118">
        <f>VLOOKUP($A850+ROUND((COLUMN()-2)/24,5),АТС!$A$41:$F$760,5)+VLOOKUP($A850+ROUND((COLUMN()-2)/24,5),'Расчет сбытовых надбавок'!$B$2281:'Расчет сбытовых надбавок'!$G$3024,6)</f>
        <v>47.919999999999995</v>
      </c>
      <c r="P850" s="118">
        <f>VLOOKUP($A850+ROUND((COLUMN()-2)/24,5),АТС!$A$41:$F$760,5)+VLOOKUP($A850+ROUND((COLUMN()-2)/24,5),'Расчет сбытовых надбавок'!$B$2281:'Расчет сбытовых надбавок'!$G$3024,6)</f>
        <v>152.5</v>
      </c>
      <c r="Q850" s="118">
        <f>VLOOKUP($A850+ROUND((COLUMN()-2)/24,5),АТС!$A$41:$F$760,5)+VLOOKUP($A850+ROUND((COLUMN()-2)/24,5),'Расчет сбытовых надбавок'!$B$2281:'Расчет сбытовых надбавок'!$G$3024,6)</f>
        <v>122.76</v>
      </c>
      <c r="R850" s="118">
        <f>VLOOKUP($A850+ROUND((COLUMN()-2)/24,5),АТС!$A$41:$F$760,5)+VLOOKUP($A850+ROUND((COLUMN()-2)/24,5),'Расчет сбытовых надбавок'!$B$2281:'Расчет сбытовых надбавок'!$G$3024,6)</f>
        <v>72.36</v>
      </c>
      <c r="S850" s="118">
        <f>VLOOKUP($A850+ROUND((COLUMN()-2)/24,5),АТС!$A$41:$F$760,5)+VLOOKUP($A850+ROUND((COLUMN()-2)/24,5),'Расчет сбытовых надбавок'!$B$2281:'Расчет сбытовых надбавок'!$G$3024,6)</f>
        <v>56.41</v>
      </c>
      <c r="T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U850" s="118">
        <f>VLOOKUP($A850+ROUND((COLUMN()-2)/24,5),АТС!$A$41:$F$760,5)+VLOOKUP($A850+ROUND((COLUMN()-2)/24,5),'Расчет сбытовых надбавок'!$B$2281:'Расчет сбытовых надбавок'!$G$3024,6)</f>
        <v>198.78</v>
      </c>
      <c r="V850" s="118">
        <f>VLOOKUP($A850+ROUND((COLUMN()-2)/24,5),АТС!$A$41:$F$760,5)+VLOOKUP($A850+ROUND((COLUMN()-2)/24,5),'Расчет сбытовых надбавок'!$B$2281:'Расчет сбытовых надбавок'!$G$3024,6)</f>
        <v>286.79999999999995</v>
      </c>
      <c r="W850" s="118">
        <f>VLOOKUP($A850+ROUND((COLUMN()-2)/24,5),АТС!$A$41:$F$760,5)+VLOOKUP($A850+ROUND((COLUMN()-2)/24,5),'Расчет сбытовых надбавок'!$B$2281:'Расчет сбытовых надбавок'!$G$3024,6)</f>
        <v>302.8</v>
      </c>
      <c r="X850" s="118">
        <f>VLOOKUP($A850+ROUND((COLUMN()-2)/24,5),АТС!$A$41:$F$760,5)+VLOOKUP($A850+ROUND((COLUMN()-2)/24,5),'Расчет сбытовых надбавок'!$B$2281:'Расчет сбытовых надбавок'!$G$3024,6)</f>
        <v>594.28</v>
      </c>
      <c r="Y850" s="118">
        <f>VLOOKUP($A850+ROUND((COLUMN()-2)/24,5),АТС!$A$41:$F$760,5)+VLOOKUP($A850+ROUND((COLUMN()-2)/24,5),'Расчет сбытовых надбавок'!$B$2281:'Расчет сбытовых надбавок'!$G$3024,6)</f>
        <v>299.62</v>
      </c>
    </row>
    <row r="851" spans="1:25" x14ac:dyDescent="0.2">
      <c r="A851" s="94">
        <f t="shared" si="23"/>
        <v>41593</v>
      </c>
      <c r="B851" s="118">
        <f>VLOOKUP($A851+ROUND((COLUMN()-2)/24,5),АТС!$A$41:$F$760,5)+VLOOKUP($A851+ROUND((COLUMN()-2)/24,5),'Расчет сбытовых надбавок'!$B$2281:'Расчет сбытовых надбавок'!$G$3024,6)</f>
        <v>159.89999999999998</v>
      </c>
      <c r="C851" s="118">
        <f>VLOOKUP($A851+ROUND((COLUMN()-2)/24,5),АТС!$A$41:$F$760,5)+VLOOKUP($A851+ROUND((COLUMN()-2)/24,5),'Расчет сбытовых надбавок'!$B$2281:'Расчет сбытовых надбавок'!$G$3024,6)</f>
        <v>137.41999999999999</v>
      </c>
      <c r="D851" s="118">
        <f>VLOOKUP($A851+ROUND((COLUMN()-2)/24,5),АТС!$A$41:$F$760,5)+VLOOKUP($A851+ROUND((COLUMN()-2)/24,5),'Расчет сбытовых надбавок'!$B$2281:'Расчет сбытовых надбавок'!$G$3024,6)</f>
        <v>104.77000000000001</v>
      </c>
      <c r="E851" s="118">
        <f>VLOOKUP($A851+ROUND((COLUMN()-2)/24,5),АТС!$A$41:$F$760,5)+VLOOKUP($A851+ROUND((COLUMN()-2)/24,5),'Расчет сбытовых надбавок'!$B$2281:'Расчет сбытовых надбавок'!$G$3024,6)</f>
        <v>54.44</v>
      </c>
      <c r="F851" s="118">
        <f>VLOOKUP($A851+ROUND((COLUMN()-2)/24,5),АТС!$A$41:$F$760,5)+VLOOKUP($A851+ROUND((COLUMN()-2)/24,5),'Расчет сбытовых надбавок'!$B$2281:'Расчет сбытовых надбавок'!$G$3024,6)</f>
        <v>64.58</v>
      </c>
      <c r="G851" s="118">
        <f>VLOOKUP($A851+ROUND((COLUMN()-2)/24,5),АТС!$A$41:$F$760,5)+VLOOKUP($A851+ROUND((COLUMN()-2)/24,5),'Расчет сбытовых надбавок'!$B$2281:'Расчет сбытовых надбавок'!$G$3024,6)</f>
        <v>213.05</v>
      </c>
      <c r="H851" s="118">
        <f>VLOOKUP($A851+ROUND((COLUMN()-2)/24,5),АТС!$A$41:$F$760,5)+VLOOKUP($A851+ROUND((COLUMN()-2)/24,5),'Расчет сбытовых надбавок'!$B$2281:'Расчет сбытовых надбавок'!$G$3024,6)</f>
        <v>122.75</v>
      </c>
      <c r="I851" s="118">
        <f>VLOOKUP($A851+ROUND((COLUMN()-2)/24,5),АТС!$A$41:$F$760,5)+VLOOKUP($A851+ROUND((COLUMN()-2)/24,5),'Расчет сбытовых надбавок'!$B$2281:'Расчет сбытовых надбавок'!$G$3024,6)</f>
        <v>509.46999999999997</v>
      </c>
      <c r="J851" s="118">
        <f>VLOOKUP($A851+ROUND((COLUMN()-2)/24,5),АТС!$A$41:$F$760,5)+VLOOKUP($A851+ROUND((COLUMN()-2)/24,5),'Расчет сбытовых надбавок'!$B$2281:'Расчет сбытовых надбавок'!$G$3024,6)</f>
        <v>651.76</v>
      </c>
      <c r="K851" s="118">
        <f>VLOOKUP($A851+ROUND((COLUMN()-2)/24,5),АТС!$A$41:$F$760,5)+VLOOKUP($A851+ROUND((COLUMN()-2)/24,5),'Расчет сбытовых надбавок'!$B$2281:'Расчет сбытовых надбавок'!$G$3024,6)</f>
        <v>339.14000000000004</v>
      </c>
      <c r="L851" s="118">
        <f>VLOOKUP($A851+ROUND((COLUMN()-2)/24,5),АТС!$A$41:$F$760,5)+VLOOKUP($A851+ROUND((COLUMN()-2)/24,5),'Расчет сбытовых надбавок'!$B$2281:'Расчет сбытовых надбавок'!$G$3024,6)</f>
        <v>284.23</v>
      </c>
      <c r="M851" s="118">
        <f>VLOOKUP($A851+ROUND((COLUMN()-2)/24,5),АТС!$A$41:$F$760,5)+VLOOKUP($A851+ROUND((COLUMN()-2)/24,5),'Расчет сбытовых надбавок'!$B$2281:'Расчет сбытовых надбавок'!$G$3024,6)</f>
        <v>278.44</v>
      </c>
      <c r="N851" s="118">
        <f>VLOOKUP($A851+ROUND((COLUMN()-2)/24,5),АТС!$A$41:$F$760,5)+VLOOKUP($A851+ROUND((COLUMN()-2)/24,5),'Расчет сбытовых надбавок'!$B$2281:'Расчет сбытовых надбавок'!$G$3024,6)</f>
        <v>290.59000000000003</v>
      </c>
      <c r="O851" s="118">
        <f>VLOOKUP($A851+ROUND((COLUMN()-2)/24,5),АТС!$A$41:$F$760,5)+VLOOKUP($A851+ROUND((COLUMN()-2)/24,5),'Расчет сбытовых надбавок'!$B$2281:'Расчет сбытовых надбавок'!$G$3024,6)</f>
        <v>296.90000000000003</v>
      </c>
      <c r="P851" s="118">
        <f>VLOOKUP($A851+ROUND((COLUMN()-2)/24,5),АТС!$A$41:$F$760,5)+VLOOKUP($A851+ROUND((COLUMN()-2)/24,5),'Расчет сбытовых надбавок'!$B$2281:'Расчет сбытовых надбавок'!$G$3024,6)</f>
        <v>289.75</v>
      </c>
      <c r="Q851" s="118">
        <f>VLOOKUP($A851+ROUND((COLUMN()-2)/24,5),АТС!$A$41:$F$760,5)+VLOOKUP($A851+ROUND((COLUMN()-2)/24,5),'Расчет сбытовых надбавок'!$B$2281:'Расчет сбытовых надбавок'!$G$3024,6)</f>
        <v>203.98000000000002</v>
      </c>
      <c r="R851" s="118">
        <f>VLOOKUP($A851+ROUND((COLUMN()-2)/24,5),АТС!$A$41:$F$760,5)+VLOOKUP($A851+ROUND((COLUMN()-2)/24,5),'Расчет сбытовых надбавок'!$B$2281:'Расчет сбытовых надбавок'!$G$3024,6)</f>
        <v>160.26999999999998</v>
      </c>
      <c r="S851" s="118">
        <f>VLOOKUP($A851+ROUND((COLUMN()-2)/24,5),АТС!$A$41:$F$760,5)+VLOOKUP($A851+ROUND((COLUMN()-2)/24,5),'Расчет сбытовых надбавок'!$B$2281:'Расчет сбытовых надбавок'!$G$3024,6)</f>
        <v>91.51</v>
      </c>
      <c r="T851" s="118">
        <f>VLOOKUP($A851+ROUND((COLUMN()-2)/24,5),АТС!$A$41:$F$760,5)+VLOOKUP($A851+ROUND((COLUMN()-2)/24,5),'Расчет сбытовых надбавок'!$B$2281:'Расчет сбытовых надбавок'!$G$3024,6)</f>
        <v>101.41</v>
      </c>
      <c r="U851" s="118">
        <f>VLOOKUP($A851+ROUND((COLUMN()-2)/24,5),АТС!$A$41:$F$760,5)+VLOOKUP($A851+ROUND((COLUMN()-2)/24,5),'Расчет сбытовых надбавок'!$B$2281:'Расчет сбытовых надбавок'!$G$3024,6)</f>
        <v>359.5</v>
      </c>
      <c r="V851" s="118">
        <f>VLOOKUP($A851+ROUND((COLUMN()-2)/24,5),АТС!$A$41:$F$760,5)+VLOOKUP($A851+ROUND((COLUMN()-2)/24,5),'Расчет сбытовых надбавок'!$B$2281:'Расчет сбытовых надбавок'!$G$3024,6)</f>
        <v>324.26000000000005</v>
      </c>
      <c r="W851" s="118">
        <f>VLOOKUP($A851+ROUND((COLUMN()-2)/24,5),АТС!$A$41:$F$760,5)+VLOOKUP($A851+ROUND((COLUMN()-2)/24,5),'Расчет сбытовых надбавок'!$B$2281:'Расчет сбытовых надбавок'!$G$3024,6)</f>
        <v>113.28</v>
      </c>
      <c r="X851" s="118">
        <f>VLOOKUP($A851+ROUND((COLUMN()-2)/24,5),АТС!$A$41:$F$760,5)+VLOOKUP($A851+ROUND((COLUMN()-2)/24,5),'Расчет сбытовых надбавок'!$B$2281:'Расчет сбытовых надбавок'!$G$3024,6)</f>
        <v>422.43</v>
      </c>
      <c r="Y851" s="118">
        <f>VLOOKUP($A851+ROUND((COLUMN()-2)/24,5),АТС!$A$41:$F$760,5)+VLOOKUP($A851+ROUND((COLUMN()-2)/24,5),'Расчет сбытовых надбавок'!$B$2281:'Расчет сбытовых надбавок'!$G$3024,6)</f>
        <v>276.11</v>
      </c>
    </row>
    <row r="852" spans="1:25" x14ac:dyDescent="0.2">
      <c r="A852" s="94">
        <f t="shared" si="23"/>
        <v>41594</v>
      </c>
      <c r="B852" s="118">
        <f>VLOOKUP($A852+ROUND((COLUMN()-2)/24,5),АТС!$A$41:$F$760,5)+VLOOKUP($A852+ROUND((COLUMN()-2)/24,5),'Расчет сбытовых надбавок'!$B$2281:'Расчет сбытовых надбавок'!$G$3024,6)</f>
        <v>254.8</v>
      </c>
      <c r="C852" s="118">
        <f>VLOOKUP($A852+ROUND((COLUMN()-2)/24,5),АТС!$A$41:$F$760,5)+VLOOKUP($A852+ROUND((COLUMN()-2)/24,5),'Расчет сбытовых надбавок'!$B$2281:'Расчет сбытовых надбавок'!$G$3024,6)</f>
        <v>155.11000000000001</v>
      </c>
      <c r="D852" s="118">
        <f>VLOOKUP($A852+ROUND((COLUMN()-2)/24,5),АТС!$A$41:$F$760,5)+VLOOKUP($A852+ROUND((COLUMN()-2)/24,5),'Расчет сбытовых надбавок'!$B$2281:'Расчет сбытовых надбавок'!$G$3024,6)</f>
        <v>90.62</v>
      </c>
      <c r="E852" s="118">
        <f>VLOOKUP($A852+ROUND((COLUMN()-2)/24,5),АТС!$A$41:$F$760,5)+VLOOKUP($A852+ROUND((COLUMN()-2)/24,5),'Расчет сбытовых надбавок'!$B$2281:'Расчет сбытовых надбавок'!$G$3024,6)</f>
        <v>47.300000000000004</v>
      </c>
      <c r="F852" s="118">
        <f>VLOOKUP($A852+ROUND((COLUMN()-2)/24,5),АТС!$A$41:$F$760,5)+VLOOKUP($A852+ROUND((COLUMN()-2)/24,5),'Расчет сбытовых надбавок'!$B$2281:'Расчет сбытовых надбавок'!$G$3024,6)</f>
        <v>23.369999999999997</v>
      </c>
      <c r="G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H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I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J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K852" s="118">
        <f>VLOOKUP($A852+ROUND((COLUMN()-2)/24,5),АТС!$A$41:$F$760,5)+VLOOKUP($A852+ROUND((COLUMN()-2)/24,5),'Расчет сбытовых надбавок'!$B$2281:'Расчет сбытовых надбавок'!$G$3024,6)</f>
        <v>156.86000000000001</v>
      </c>
      <c r="L852" s="118">
        <f>VLOOKUP($A852+ROUND((COLUMN()-2)/24,5),АТС!$A$41:$F$760,5)+VLOOKUP($A852+ROUND((COLUMN()-2)/24,5),'Расчет сбытовых надбавок'!$B$2281:'Расчет сбытовых надбавок'!$G$3024,6)</f>
        <v>153.66999999999999</v>
      </c>
      <c r="M852" s="118">
        <f>VLOOKUP($A852+ROUND((COLUMN()-2)/24,5),АТС!$A$41:$F$760,5)+VLOOKUP($A852+ROUND((COLUMN()-2)/24,5),'Расчет сбытовых надбавок'!$B$2281:'Расчет сбытовых надбавок'!$G$3024,6)</f>
        <v>155.07000000000002</v>
      </c>
      <c r="N852" s="118">
        <f>VLOOKUP($A852+ROUND((COLUMN()-2)/24,5),АТС!$A$41:$F$760,5)+VLOOKUP($A852+ROUND((COLUMN()-2)/24,5),'Расчет сбытовых надбавок'!$B$2281:'Расчет сбытовых надбавок'!$G$3024,6)</f>
        <v>189.2</v>
      </c>
      <c r="O852" s="118">
        <f>VLOOKUP($A852+ROUND((COLUMN()-2)/24,5),АТС!$A$41:$F$760,5)+VLOOKUP($A852+ROUND((COLUMN()-2)/24,5),'Расчет сбытовых надбавок'!$B$2281:'Расчет сбытовых надбавок'!$G$3024,6)</f>
        <v>183.57999999999998</v>
      </c>
      <c r="P852" s="118">
        <f>VLOOKUP($A852+ROUND((COLUMN()-2)/24,5),АТС!$A$41:$F$760,5)+VLOOKUP($A852+ROUND((COLUMN()-2)/24,5),'Расчет сбытовых надбавок'!$B$2281:'Расчет сбытовых надбавок'!$G$3024,6)</f>
        <v>178.3</v>
      </c>
      <c r="Q852" s="118">
        <f>VLOOKUP($A852+ROUND((COLUMN()-2)/24,5),АТС!$A$41:$F$760,5)+VLOOKUP($A852+ROUND((COLUMN()-2)/24,5),'Расчет сбытовых надбавок'!$B$2281:'Расчет сбытовых надбавок'!$G$3024,6)</f>
        <v>181.43</v>
      </c>
      <c r="R852" s="118">
        <f>VLOOKUP($A852+ROUND((COLUMN()-2)/24,5),АТС!$A$41:$F$760,5)+VLOOKUP($A852+ROUND((COLUMN()-2)/24,5),'Расчет сбытовых надбавок'!$B$2281:'Расчет сбытовых надбавок'!$G$3024,6)</f>
        <v>42.9</v>
      </c>
      <c r="S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T852" s="118">
        <f>VLOOKUP($A852+ROUND((COLUMN()-2)/24,5),АТС!$A$41:$F$760,5)+VLOOKUP($A852+ROUND((COLUMN()-2)/24,5),'Расчет сбытовых надбавок'!$B$2281:'Расчет сбытовых надбавок'!$G$3024,6)</f>
        <v>7.1999999999999993</v>
      </c>
      <c r="U852" s="118">
        <f>VLOOKUP($A852+ROUND((COLUMN()-2)/24,5),АТС!$A$41:$F$760,5)+VLOOKUP($A852+ROUND((COLUMN()-2)/24,5),'Расчет сбытовых надбавок'!$B$2281:'Расчет сбытовых надбавок'!$G$3024,6)</f>
        <v>16.150000000000002</v>
      </c>
      <c r="V852" s="118">
        <f>VLOOKUP($A852+ROUND((COLUMN()-2)/24,5),АТС!$A$41:$F$760,5)+VLOOKUP($A852+ROUND((COLUMN()-2)/24,5),'Расчет сбытовых надбавок'!$B$2281:'Расчет сбытовых надбавок'!$G$3024,6)</f>
        <v>14.68</v>
      </c>
      <c r="W852" s="118">
        <f>VLOOKUP($A852+ROUND((COLUMN()-2)/24,5),АТС!$A$41:$F$760,5)+VLOOKUP($A852+ROUND((COLUMN()-2)/24,5),'Расчет сбытовых надбавок'!$B$2281:'Расчет сбытовых надбавок'!$G$3024,6)</f>
        <v>183.34</v>
      </c>
      <c r="X852" s="118">
        <f>VLOOKUP($A852+ROUND((COLUMN()-2)/24,5),АТС!$A$41:$F$760,5)+VLOOKUP($A852+ROUND((COLUMN()-2)/24,5),'Расчет сбытовых надбавок'!$B$2281:'Расчет сбытовых надбавок'!$G$3024,6)</f>
        <v>245.66000000000003</v>
      </c>
      <c r="Y852" s="118">
        <f>VLOOKUP($A852+ROUND((COLUMN()-2)/24,5),АТС!$A$41:$F$760,5)+VLOOKUP($A852+ROUND((COLUMN()-2)/24,5),'Расчет сбытовых надбавок'!$B$2281:'Расчет сбытовых надбавок'!$G$3024,6)</f>
        <v>4.2</v>
      </c>
    </row>
    <row r="853" spans="1:25" x14ac:dyDescent="0.2">
      <c r="A853" s="94">
        <f t="shared" si="23"/>
        <v>41595</v>
      </c>
      <c r="B853" s="118">
        <f>VLOOKUP($A853+ROUND((COLUMN()-2)/24,5),АТС!$A$41:$F$760,5)+VLOOKUP($A853+ROUND((COLUMN()-2)/24,5),'Расчет сбытовых надбавок'!$B$2281:'Расчет сбытовых надбавок'!$G$3024,6)</f>
        <v>183.87</v>
      </c>
      <c r="C853" s="118">
        <f>VLOOKUP($A853+ROUND((COLUMN()-2)/24,5),АТС!$A$41:$F$760,5)+VLOOKUP($A853+ROUND((COLUMN()-2)/24,5),'Расчет сбытовых надбавок'!$B$2281:'Расчет сбытовых надбавок'!$G$3024,6)</f>
        <v>116.89</v>
      </c>
      <c r="D853" s="118">
        <f>VLOOKUP($A853+ROUND((COLUMN()-2)/24,5),АТС!$A$41:$F$760,5)+VLOOKUP($A853+ROUND((COLUMN()-2)/24,5),'Расчет сбытовых надбавок'!$B$2281:'Расчет сбытовых надбавок'!$G$3024,6)</f>
        <v>79.809999999999988</v>
      </c>
      <c r="E853" s="118">
        <f>VLOOKUP($A853+ROUND((COLUMN()-2)/24,5),АТС!$A$41:$F$760,5)+VLOOKUP($A853+ROUND((COLUMN()-2)/24,5),'Расчет сбытовых надбавок'!$B$2281:'Расчет сбытовых надбавок'!$G$3024,6)</f>
        <v>64.98</v>
      </c>
      <c r="F853" s="118">
        <f>VLOOKUP($A853+ROUND((COLUMN()-2)/24,5),АТС!$A$41:$F$760,5)+VLOOKUP($A853+ROUND((COLUMN()-2)/24,5),'Расчет сбытовых надбавок'!$B$2281:'Расчет сбытовых надбавок'!$G$3024,6)</f>
        <v>53.07</v>
      </c>
      <c r="G853" s="118">
        <f>VLOOKUP($A853+ROUND((COLUMN()-2)/24,5),АТС!$A$41:$F$760,5)+VLOOKUP($A853+ROUND((COLUMN()-2)/24,5),'Расчет сбытовых надбавок'!$B$2281:'Расчет сбытовых надбавок'!$G$3024,6)</f>
        <v>147.91</v>
      </c>
      <c r="H853" s="118">
        <f>VLOOKUP($A853+ROUND((COLUMN()-2)/24,5),АТС!$A$41:$F$760,5)+VLOOKUP($A853+ROUND((COLUMN()-2)/24,5),'Расчет сбытовых надбавок'!$B$2281:'Расчет сбытовых надбавок'!$G$3024,6)</f>
        <v>60.22</v>
      </c>
      <c r="I853" s="118">
        <f>VLOOKUP($A853+ROUND((COLUMN()-2)/24,5),АТС!$A$41:$F$760,5)+VLOOKUP($A853+ROUND((COLUMN()-2)/24,5),'Расчет сбытовых надбавок'!$B$2281:'Расчет сбытовых надбавок'!$G$3024,6)</f>
        <v>57.839999999999996</v>
      </c>
      <c r="J853" s="118">
        <f>VLOOKUP($A853+ROUND((COLUMN()-2)/24,5),АТС!$A$41:$F$760,5)+VLOOKUP($A853+ROUND((COLUMN()-2)/24,5),'Расчет сбытовых надбавок'!$B$2281:'Расчет сбытовых надбавок'!$G$3024,6)</f>
        <v>0</v>
      </c>
      <c r="K853" s="118">
        <f>VLOOKUP($A853+ROUND((COLUMN()-2)/24,5),АТС!$A$41:$F$760,5)+VLOOKUP($A853+ROUND((COLUMN()-2)/24,5),'Расчет сбытовых надбавок'!$B$2281:'Расчет сбытовых надбавок'!$G$3024,6)</f>
        <v>0</v>
      </c>
      <c r="L853" s="118">
        <f>VLOOKUP($A853+ROUND((COLUMN()-2)/24,5),АТС!$A$41:$F$760,5)+VLOOKUP($A853+ROUND((COLUMN()-2)/24,5),'Расчет сбытовых надбавок'!$B$2281:'Расчет сбытовых надбавок'!$G$3024,6)</f>
        <v>456.32000000000005</v>
      </c>
      <c r="M853" s="118">
        <f>VLOOKUP($A853+ROUND((COLUMN()-2)/24,5),АТС!$A$41:$F$760,5)+VLOOKUP($A853+ROUND((COLUMN()-2)/24,5),'Расчет сбытовых надбавок'!$B$2281:'Расчет сбытовых надбавок'!$G$3024,6)</f>
        <v>316.57</v>
      </c>
      <c r="N853" s="118">
        <f>VLOOKUP($A853+ROUND((COLUMN()-2)/24,5),АТС!$A$41:$F$760,5)+VLOOKUP($A853+ROUND((COLUMN()-2)/24,5),'Расчет сбытовых надбавок'!$B$2281:'Расчет сбытовых надбавок'!$G$3024,6)</f>
        <v>281.37</v>
      </c>
      <c r="O853" s="118">
        <f>VLOOKUP($A853+ROUND((COLUMN()-2)/24,5),АТС!$A$41:$F$760,5)+VLOOKUP($A853+ROUND((COLUMN()-2)/24,5),'Расчет сбытовых надбавок'!$B$2281:'Расчет сбытовых надбавок'!$G$3024,6)</f>
        <v>293.40000000000003</v>
      </c>
      <c r="P853" s="118">
        <f>VLOOKUP($A853+ROUND((COLUMN()-2)/24,5),АТС!$A$41:$F$760,5)+VLOOKUP($A853+ROUND((COLUMN()-2)/24,5),'Расчет сбытовых надбавок'!$B$2281:'Расчет сбытовых надбавок'!$G$3024,6)</f>
        <v>245.88</v>
      </c>
      <c r="Q853" s="118">
        <f>VLOOKUP($A853+ROUND((COLUMN()-2)/24,5),АТС!$A$41:$F$760,5)+VLOOKUP($A853+ROUND((COLUMN()-2)/24,5),'Расчет сбытовых надбавок'!$B$2281:'Расчет сбытовых надбавок'!$G$3024,6)</f>
        <v>221.44</v>
      </c>
      <c r="R853" s="118">
        <f>VLOOKUP($A853+ROUND((COLUMN()-2)/24,5),АТС!$A$41:$F$760,5)+VLOOKUP($A853+ROUND((COLUMN()-2)/24,5),'Расчет сбытовых надбавок'!$B$2281:'Расчет сбытовых надбавок'!$G$3024,6)</f>
        <v>134.65</v>
      </c>
      <c r="S853" s="118">
        <f>VLOOKUP($A853+ROUND((COLUMN()-2)/24,5),АТС!$A$41:$F$760,5)+VLOOKUP($A853+ROUND((COLUMN()-2)/24,5),'Расчет сбытовых надбавок'!$B$2281:'Расчет сбытовых надбавок'!$G$3024,6)</f>
        <v>0</v>
      </c>
      <c r="T853" s="118">
        <f>VLOOKUP($A853+ROUND((COLUMN()-2)/24,5),АТС!$A$41:$F$760,5)+VLOOKUP($A853+ROUND((COLUMN()-2)/24,5),'Расчет сбытовых надбавок'!$B$2281:'Расчет сбытовых надбавок'!$G$3024,6)</f>
        <v>0.19999999999999998</v>
      </c>
      <c r="U853" s="118">
        <f>VLOOKUP($A853+ROUND((COLUMN()-2)/24,5),АТС!$A$41:$F$760,5)+VLOOKUP($A853+ROUND((COLUMN()-2)/24,5),'Расчет сбытовых надбавок'!$B$2281:'Расчет сбытовых надбавок'!$G$3024,6)</f>
        <v>108.98</v>
      </c>
      <c r="V853" s="118">
        <f>VLOOKUP($A853+ROUND((COLUMN()-2)/24,5),АТС!$A$41:$F$760,5)+VLOOKUP($A853+ROUND((COLUMN()-2)/24,5),'Расчет сбытовых надбавок'!$B$2281:'Расчет сбытовых надбавок'!$G$3024,6)</f>
        <v>210.39</v>
      </c>
      <c r="W853" s="118">
        <f>VLOOKUP($A853+ROUND((COLUMN()-2)/24,5),АТС!$A$41:$F$760,5)+VLOOKUP($A853+ROUND((COLUMN()-2)/24,5),'Расчет сбытовых надбавок'!$B$2281:'Расчет сбытовых надбавок'!$G$3024,6)</f>
        <v>484.19</v>
      </c>
      <c r="X853" s="118">
        <f>VLOOKUP($A853+ROUND((COLUMN()-2)/24,5),АТС!$A$41:$F$760,5)+VLOOKUP($A853+ROUND((COLUMN()-2)/24,5),'Расчет сбытовых надбавок'!$B$2281:'Расчет сбытовых надбавок'!$G$3024,6)</f>
        <v>97.26</v>
      </c>
      <c r="Y853" s="118">
        <f>VLOOKUP($A853+ROUND((COLUMN()-2)/24,5),АТС!$A$41:$F$760,5)+VLOOKUP($A853+ROUND((COLUMN()-2)/24,5),'Расчет сбытовых надбавок'!$B$2281:'Расчет сбытовых надбавок'!$G$3024,6)</f>
        <v>92.96</v>
      </c>
    </row>
    <row r="854" spans="1:25" x14ac:dyDescent="0.2">
      <c r="A854" s="94">
        <f t="shared" si="23"/>
        <v>41596</v>
      </c>
      <c r="B854" s="118">
        <f>VLOOKUP($A854+ROUND((COLUMN()-2)/24,5),АТС!$A$41:$F$760,5)+VLOOKUP($A854+ROUND((COLUMN()-2)/24,5),'Расчет сбытовых надбавок'!$B$2281:'Расчет сбытовых надбавок'!$G$3024,6)</f>
        <v>546.62</v>
      </c>
      <c r="C854" s="118">
        <f>VLOOKUP($A854+ROUND((COLUMN()-2)/24,5),АТС!$A$41:$F$760,5)+VLOOKUP($A854+ROUND((COLUMN()-2)/24,5),'Расчет сбытовых надбавок'!$B$2281:'Расчет сбытовых надбавок'!$G$3024,6)</f>
        <v>111.49</v>
      </c>
      <c r="D854" s="118">
        <f>VLOOKUP($A854+ROUND((COLUMN()-2)/24,5),АТС!$A$41:$F$760,5)+VLOOKUP($A854+ROUND((COLUMN()-2)/24,5),'Расчет сбытовых надбавок'!$B$2281:'Расчет сбытовых надбавок'!$G$3024,6)</f>
        <v>88.24</v>
      </c>
      <c r="E854" s="118">
        <f>VLOOKUP($A854+ROUND((COLUMN()-2)/24,5),АТС!$A$41:$F$760,5)+VLOOKUP($A854+ROUND((COLUMN()-2)/24,5),'Расчет сбытовых надбавок'!$B$2281:'Расчет сбытовых надбавок'!$G$3024,6)</f>
        <v>58.769999999999996</v>
      </c>
      <c r="F854" s="118">
        <f>VLOOKUP($A854+ROUND((COLUMN()-2)/24,5),АТС!$A$41:$F$760,5)+VLOOKUP($A854+ROUND((COLUMN()-2)/24,5),'Расчет сбытовых надбавок'!$B$2281:'Расчет сбытовых надбавок'!$G$3024,6)</f>
        <v>112.05</v>
      </c>
      <c r="G854" s="118">
        <f>VLOOKUP($A854+ROUND((COLUMN()-2)/24,5),АТС!$A$41:$F$760,5)+VLOOKUP($A854+ROUND((COLUMN()-2)/24,5),'Расчет сбытовых надбавок'!$B$2281:'Расчет сбытовых надбавок'!$G$3024,6)</f>
        <v>482.14</v>
      </c>
      <c r="H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I854" s="118">
        <f>VLOOKUP($A854+ROUND((COLUMN()-2)/24,5),АТС!$A$41:$F$760,5)+VLOOKUP($A854+ROUND((COLUMN()-2)/24,5),'Расчет сбытовых надбавок'!$B$2281:'Расчет сбытовых надбавок'!$G$3024,6)</f>
        <v>509.89</v>
      </c>
      <c r="J854" s="118">
        <f>VLOOKUP($A854+ROUND((COLUMN()-2)/24,5),АТС!$A$41:$F$760,5)+VLOOKUP($A854+ROUND((COLUMN()-2)/24,5),'Расчет сбытовых надбавок'!$B$2281:'Расчет сбытовых надбавок'!$G$3024,6)</f>
        <v>277.40999999999997</v>
      </c>
      <c r="K854" s="118">
        <f>VLOOKUP($A854+ROUND((COLUMN()-2)/24,5),АТС!$A$41:$F$760,5)+VLOOKUP($A854+ROUND((COLUMN()-2)/24,5),'Расчет сбытовых надбавок'!$B$2281:'Расчет сбытовых надбавок'!$G$3024,6)</f>
        <v>374.1</v>
      </c>
      <c r="L854" s="118">
        <f>VLOOKUP($A854+ROUND((COLUMN()-2)/24,5),АТС!$A$41:$F$760,5)+VLOOKUP($A854+ROUND((COLUMN()-2)/24,5),'Расчет сбытовых надбавок'!$B$2281:'Расчет сбытовых надбавок'!$G$3024,6)</f>
        <v>223.04</v>
      </c>
      <c r="M854" s="118">
        <f>VLOOKUP($A854+ROUND((COLUMN()-2)/24,5),АТС!$A$41:$F$760,5)+VLOOKUP($A854+ROUND((COLUMN()-2)/24,5),'Расчет сбытовых надбавок'!$B$2281:'Расчет сбытовых надбавок'!$G$3024,6)</f>
        <v>270.56</v>
      </c>
      <c r="N854" s="118">
        <f>VLOOKUP($A854+ROUND((COLUMN()-2)/24,5),АТС!$A$41:$F$760,5)+VLOOKUP($A854+ROUND((COLUMN()-2)/24,5),'Расчет сбытовых надбавок'!$B$2281:'Расчет сбытовых надбавок'!$G$3024,6)</f>
        <v>243.98000000000002</v>
      </c>
      <c r="O854" s="118">
        <f>VLOOKUP($A854+ROUND((COLUMN()-2)/24,5),АТС!$A$41:$F$760,5)+VLOOKUP($A854+ROUND((COLUMN()-2)/24,5),'Расчет сбытовых надбавок'!$B$2281:'Расчет сбытовых надбавок'!$G$3024,6)</f>
        <v>247.23</v>
      </c>
      <c r="P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Q854" s="118">
        <f>VLOOKUP($A854+ROUND((COLUMN()-2)/24,5),АТС!$A$41:$F$760,5)+VLOOKUP($A854+ROUND((COLUMN()-2)/24,5),'Расчет сбытовых надбавок'!$B$2281:'Расчет сбытовых надбавок'!$G$3024,6)</f>
        <v>0.03</v>
      </c>
      <c r="R854" s="118">
        <f>VLOOKUP($A854+ROUND((COLUMN()-2)/24,5),АТС!$A$41:$F$760,5)+VLOOKUP($A854+ROUND((COLUMN()-2)/24,5),'Расчет сбытовых надбавок'!$B$2281:'Расчет сбытовых надбавок'!$G$3024,6)</f>
        <v>71.3</v>
      </c>
      <c r="S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T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U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V854" s="118">
        <f>VLOOKUP($A854+ROUND((COLUMN()-2)/24,5),АТС!$A$41:$F$760,5)+VLOOKUP($A854+ROUND((COLUMN()-2)/24,5),'Расчет сбытовых надбавок'!$B$2281:'Расчет сбытовых надбавок'!$G$3024,6)</f>
        <v>20.420000000000002</v>
      </c>
      <c r="W854" s="118">
        <f>VLOOKUP($A854+ROUND((COLUMN()-2)/24,5),АТС!$A$41:$F$760,5)+VLOOKUP($A854+ROUND((COLUMN()-2)/24,5),'Расчет сбытовых надбавок'!$B$2281:'Расчет сбытовых надбавок'!$G$3024,6)</f>
        <v>250.16</v>
      </c>
      <c r="X854" s="118">
        <f>VLOOKUP($A854+ROUND((COLUMN()-2)/24,5),АТС!$A$41:$F$760,5)+VLOOKUP($A854+ROUND((COLUMN()-2)/24,5),'Расчет сбытовых надбавок'!$B$2281:'Расчет сбытовых надбавок'!$G$3024,6)</f>
        <v>288.88</v>
      </c>
      <c r="Y854" s="118">
        <f>VLOOKUP($A854+ROUND((COLUMN()-2)/24,5),АТС!$A$41:$F$760,5)+VLOOKUP($A854+ROUND((COLUMN()-2)/24,5),'Расчет сбытовых надбавок'!$B$2281:'Расчет сбытовых надбавок'!$G$3024,6)</f>
        <v>316.64000000000004</v>
      </c>
    </row>
    <row r="855" spans="1:25" x14ac:dyDescent="0.2">
      <c r="A855" s="94">
        <f t="shared" si="23"/>
        <v>41597</v>
      </c>
      <c r="B855" s="118">
        <f>VLOOKUP($A855+ROUND((COLUMN()-2)/24,5),АТС!$A$41:$F$760,5)+VLOOKUP($A855+ROUND((COLUMN()-2)/24,5),'Расчет сбытовых надбавок'!$B$2281:'Расчет сбытовых надбавок'!$G$3024,6)</f>
        <v>174.18</v>
      </c>
      <c r="C855" s="118">
        <f>VLOOKUP($A855+ROUND((COLUMN()-2)/24,5),АТС!$A$41:$F$760,5)+VLOOKUP($A855+ROUND((COLUMN()-2)/24,5),'Расчет сбытовых надбавок'!$B$2281:'Расчет сбытовых надбавок'!$G$3024,6)</f>
        <v>126.55000000000001</v>
      </c>
      <c r="D855" s="118">
        <f>VLOOKUP($A855+ROUND((COLUMN()-2)/24,5),АТС!$A$41:$F$760,5)+VLOOKUP($A855+ROUND((COLUMN()-2)/24,5),'Расчет сбытовых надбавок'!$B$2281:'Расчет сбытовых надбавок'!$G$3024,6)</f>
        <v>76.97</v>
      </c>
      <c r="E855" s="118">
        <f>VLOOKUP($A855+ROUND((COLUMN()-2)/24,5),АТС!$A$41:$F$760,5)+VLOOKUP($A855+ROUND((COLUMN()-2)/24,5),'Расчет сбытовых надбавок'!$B$2281:'Расчет сбытовых надбавок'!$G$3024,6)</f>
        <v>35.019999999999996</v>
      </c>
      <c r="F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G855" s="118">
        <f>VLOOKUP($A855+ROUND((COLUMN()-2)/24,5),АТС!$A$41:$F$760,5)+VLOOKUP($A855+ROUND((COLUMN()-2)/24,5),'Расчет сбытовых надбавок'!$B$2281:'Расчет сбытовых надбавок'!$G$3024,6)</f>
        <v>97.11</v>
      </c>
      <c r="H855" s="118">
        <f>VLOOKUP($A855+ROUND((COLUMN()-2)/24,5),АТС!$A$41:$F$760,5)+VLOOKUP($A855+ROUND((COLUMN()-2)/24,5),'Расчет сбытовых надбавок'!$B$2281:'Расчет сбытовых надбавок'!$G$3024,6)</f>
        <v>141.52000000000001</v>
      </c>
      <c r="I855" s="118">
        <f>VLOOKUP($A855+ROUND((COLUMN()-2)/24,5),АТС!$A$41:$F$760,5)+VLOOKUP($A855+ROUND((COLUMN()-2)/24,5),'Расчет сбытовых надбавок'!$B$2281:'Расчет сбытовых надбавок'!$G$3024,6)</f>
        <v>289.28000000000003</v>
      </c>
      <c r="J855" s="118">
        <f>VLOOKUP($A855+ROUND((COLUMN()-2)/24,5),АТС!$A$41:$F$760,5)+VLOOKUP($A855+ROUND((COLUMN()-2)/24,5),'Расчет сбытовых надбавок'!$B$2281:'Расчет сбытовых надбавок'!$G$3024,6)</f>
        <v>150.56</v>
      </c>
      <c r="K855" s="118">
        <f>VLOOKUP($A855+ROUND((COLUMN()-2)/24,5),АТС!$A$41:$F$760,5)+VLOOKUP($A855+ROUND((COLUMN()-2)/24,5),'Расчет сбытовых надбавок'!$B$2281:'Расчет сбытовых надбавок'!$G$3024,6)</f>
        <v>149.82000000000002</v>
      </c>
      <c r="L855" s="118">
        <f>VLOOKUP($A855+ROUND((COLUMN()-2)/24,5),АТС!$A$41:$F$760,5)+VLOOKUP($A855+ROUND((COLUMN()-2)/24,5),'Расчет сбытовых надбавок'!$B$2281:'Расчет сбытовых надбавок'!$G$3024,6)</f>
        <v>166.19</v>
      </c>
      <c r="M855" s="118">
        <f>VLOOKUP($A855+ROUND((COLUMN()-2)/24,5),АТС!$A$41:$F$760,5)+VLOOKUP($A855+ROUND((COLUMN()-2)/24,5),'Расчет сбытовых надбавок'!$B$2281:'Расчет сбытовых надбавок'!$G$3024,6)</f>
        <v>212.64</v>
      </c>
      <c r="N855" s="118">
        <f>VLOOKUP($A855+ROUND((COLUMN()-2)/24,5),АТС!$A$41:$F$760,5)+VLOOKUP($A855+ROUND((COLUMN()-2)/24,5),'Расчет сбытовых надбавок'!$B$2281:'Расчет сбытовых надбавок'!$G$3024,6)</f>
        <v>78.64</v>
      </c>
      <c r="O855" s="118">
        <f>VLOOKUP($A855+ROUND((COLUMN()-2)/24,5),АТС!$A$41:$F$760,5)+VLOOKUP($A855+ROUND((COLUMN()-2)/24,5),'Расчет сбытовых надбавок'!$B$2281:'Расчет сбытовых надбавок'!$G$3024,6)</f>
        <v>90.61</v>
      </c>
      <c r="P855" s="118">
        <f>VLOOKUP($A855+ROUND((COLUMN()-2)/24,5),АТС!$A$41:$F$760,5)+VLOOKUP($A855+ROUND((COLUMN()-2)/24,5),'Расчет сбытовых надбавок'!$B$2281:'Расчет сбытовых надбавок'!$G$3024,6)</f>
        <v>131.41</v>
      </c>
      <c r="Q855" s="118">
        <f>VLOOKUP($A855+ROUND((COLUMN()-2)/24,5),АТС!$A$41:$F$760,5)+VLOOKUP($A855+ROUND((COLUMN()-2)/24,5),'Расчет сбытовых надбавок'!$B$2281:'Расчет сбытовых надбавок'!$G$3024,6)</f>
        <v>222.85000000000002</v>
      </c>
      <c r="R855" s="118">
        <f>VLOOKUP($A855+ROUND((COLUMN()-2)/24,5),АТС!$A$41:$F$760,5)+VLOOKUP($A855+ROUND((COLUMN()-2)/24,5),'Расчет сбытовых надбавок'!$B$2281:'Расчет сбытовых надбавок'!$G$3024,6)</f>
        <v>196.82</v>
      </c>
      <c r="S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T855" s="118">
        <f>VLOOKUP($A855+ROUND((COLUMN()-2)/24,5),АТС!$A$41:$F$760,5)+VLOOKUP($A855+ROUND((COLUMN()-2)/24,5),'Расчет сбытовых надбавок'!$B$2281:'Расчет сбытовых надбавок'!$G$3024,6)</f>
        <v>79.010000000000005</v>
      </c>
      <c r="U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V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W855" s="118">
        <f>VLOOKUP($A855+ROUND((COLUMN()-2)/24,5),АТС!$A$41:$F$760,5)+VLOOKUP($A855+ROUND((COLUMN()-2)/24,5),'Расчет сбытовых надбавок'!$B$2281:'Расчет сбытовых надбавок'!$G$3024,6)</f>
        <v>127.05</v>
      </c>
      <c r="X855" s="118">
        <f>VLOOKUP($A855+ROUND((COLUMN()-2)/24,5),АТС!$A$41:$F$760,5)+VLOOKUP($A855+ROUND((COLUMN()-2)/24,5),'Расчет сбытовых надбавок'!$B$2281:'Расчет сбытовых надбавок'!$G$3024,6)</f>
        <v>4.1499999999999995</v>
      </c>
      <c r="Y855" s="118">
        <f>VLOOKUP($A855+ROUND((COLUMN()-2)/24,5),АТС!$A$41:$F$760,5)+VLOOKUP($A855+ROUND((COLUMN()-2)/24,5),'Расчет сбытовых надбавок'!$B$2281:'Расчет сбытовых надбавок'!$G$3024,6)</f>
        <v>0</v>
      </c>
    </row>
    <row r="856" spans="1:25" x14ac:dyDescent="0.2">
      <c r="A856" s="94">
        <f t="shared" si="23"/>
        <v>41598</v>
      </c>
      <c r="B856" s="118">
        <f>VLOOKUP($A856+ROUND((COLUMN()-2)/24,5),АТС!$A$41:$F$760,5)+VLOOKUP($A856+ROUND((COLUMN()-2)/24,5),'Расчет сбытовых надбавок'!$B$2281:'Расчет сбытовых надбавок'!$G$3024,6)</f>
        <v>165.74</v>
      </c>
      <c r="C856" s="118">
        <f>VLOOKUP($A856+ROUND((COLUMN()-2)/24,5),АТС!$A$41:$F$760,5)+VLOOKUP($A856+ROUND((COLUMN()-2)/24,5),'Расчет сбытовых надбавок'!$B$2281:'Расчет сбытовых надбавок'!$G$3024,6)</f>
        <v>42.47</v>
      </c>
      <c r="D856" s="118">
        <f>VLOOKUP($A856+ROUND((COLUMN()-2)/24,5),АТС!$A$41:$F$760,5)+VLOOKUP($A856+ROUND((COLUMN()-2)/24,5),'Расчет сбытовых надбавок'!$B$2281:'Расчет сбытовых надбавок'!$G$3024,6)</f>
        <v>26.959999999999997</v>
      </c>
      <c r="E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F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G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H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I856" s="118">
        <f>VLOOKUP($A856+ROUND((COLUMN()-2)/24,5),АТС!$A$41:$F$760,5)+VLOOKUP($A856+ROUND((COLUMN()-2)/24,5),'Расчет сбытовых надбавок'!$B$2281:'Расчет сбытовых надбавок'!$G$3024,6)</f>
        <v>231.9</v>
      </c>
      <c r="J856" s="118">
        <f>VLOOKUP($A856+ROUND((COLUMN()-2)/24,5),АТС!$A$41:$F$760,5)+VLOOKUP($A856+ROUND((COLUMN()-2)/24,5),'Расчет сбытовых надбавок'!$B$2281:'Расчет сбытовых надбавок'!$G$3024,6)</f>
        <v>313.92</v>
      </c>
      <c r="K856" s="118">
        <f>VLOOKUP($A856+ROUND((COLUMN()-2)/24,5),АТС!$A$41:$F$760,5)+VLOOKUP($A856+ROUND((COLUMN()-2)/24,5),'Расчет сбытовых надбавок'!$B$2281:'Расчет сбытовых надбавок'!$G$3024,6)</f>
        <v>276.01</v>
      </c>
      <c r="L856" s="118">
        <f>VLOOKUP($A856+ROUND((COLUMN()-2)/24,5),АТС!$A$41:$F$760,5)+VLOOKUP($A856+ROUND((COLUMN()-2)/24,5),'Расчет сбытовых надбавок'!$B$2281:'Расчет сбытовых надбавок'!$G$3024,6)</f>
        <v>306.68</v>
      </c>
      <c r="M856" s="118">
        <f>VLOOKUP($A856+ROUND((COLUMN()-2)/24,5),АТС!$A$41:$F$760,5)+VLOOKUP($A856+ROUND((COLUMN()-2)/24,5),'Расчет сбытовых надбавок'!$B$2281:'Расчет сбытовых надбавок'!$G$3024,6)</f>
        <v>308.77999999999997</v>
      </c>
      <c r="N856" s="118">
        <f>VLOOKUP($A856+ROUND((COLUMN()-2)/24,5),АТС!$A$41:$F$760,5)+VLOOKUP($A856+ROUND((COLUMN()-2)/24,5),'Расчет сбытовых надбавок'!$B$2281:'Расчет сбытовых надбавок'!$G$3024,6)</f>
        <v>200.41000000000003</v>
      </c>
      <c r="O856" s="118">
        <f>VLOOKUP($A856+ROUND((COLUMN()-2)/24,5),АТС!$A$41:$F$760,5)+VLOOKUP($A856+ROUND((COLUMN()-2)/24,5),'Расчет сбытовых надбавок'!$B$2281:'Расчет сбытовых надбавок'!$G$3024,6)</f>
        <v>70.39</v>
      </c>
      <c r="P856" s="118">
        <f>VLOOKUP($A856+ROUND((COLUMN()-2)/24,5),АТС!$A$41:$F$760,5)+VLOOKUP($A856+ROUND((COLUMN()-2)/24,5),'Расчет сбытовых надбавок'!$B$2281:'Расчет сбытовых надбавок'!$G$3024,6)</f>
        <v>101.86</v>
      </c>
      <c r="Q856" s="118">
        <f>VLOOKUP($A856+ROUND((COLUMN()-2)/24,5),АТС!$A$41:$F$760,5)+VLOOKUP($A856+ROUND((COLUMN()-2)/24,5),'Расчет сбытовых надбавок'!$B$2281:'Расчет сбытовых надбавок'!$G$3024,6)</f>
        <v>84.410000000000011</v>
      </c>
      <c r="R856" s="118">
        <f>VLOOKUP($A856+ROUND((COLUMN()-2)/24,5),АТС!$A$41:$F$760,5)+VLOOKUP($A856+ROUND((COLUMN()-2)/24,5),'Расчет сбытовых надбавок'!$B$2281:'Расчет сбытовых надбавок'!$G$3024,6)</f>
        <v>193.60999999999999</v>
      </c>
      <c r="S856" s="118">
        <f>VLOOKUP($A856+ROUND((COLUMN()-2)/24,5),АТС!$A$41:$F$760,5)+VLOOKUP($A856+ROUND((COLUMN()-2)/24,5),'Расчет сбытовых надбавок'!$B$2281:'Расчет сбытовых надбавок'!$G$3024,6)</f>
        <v>22.389999999999997</v>
      </c>
      <c r="T856" s="118">
        <f>VLOOKUP($A856+ROUND((COLUMN()-2)/24,5),АТС!$A$41:$F$760,5)+VLOOKUP($A856+ROUND((COLUMN()-2)/24,5),'Расчет сбытовых надбавок'!$B$2281:'Расчет сбытовых надбавок'!$G$3024,6)</f>
        <v>173.60999999999999</v>
      </c>
      <c r="U856" s="118">
        <f>VLOOKUP($A856+ROUND((COLUMN()-2)/24,5),АТС!$A$41:$F$760,5)+VLOOKUP($A856+ROUND((COLUMN()-2)/24,5),'Расчет сбытовых надбавок'!$B$2281:'Расчет сбытовых надбавок'!$G$3024,6)</f>
        <v>130.82</v>
      </c>
      <c r="V856" s="118">
        <f>VLOOKUP($A856+ROUND((COLUMN()-2)/24,5),АТС!$A$41:$F$760,5)+VLOOKUP($A856+ROUND((COLUMN()-2)/24,5),'Расчет сбытовых надбавок'!$B$2281:'Расчет сбытовых надбавок'!$G$3024,6)</f>
        <v>260.18</v>
      </c>
      <c r="W856" s="118">
        <f>VLOOKUP($A856+ROUND((COLUMN()-2)/24,5),АТС!$A$41:$F$760,5)+VLOOKUP($A856+ROUND((COLUMN()-2)/24,5),'Расчет сбытовых надбавок'!$B$2281:'Расчет сбытовых надбавок'!$G$3024,6)</f>
        <v>636.4</v>
      </c>
      <c r="X856" s="118">
        <f>VLOOKUP($A856+ROUND((COLUMN()-2)/24,5),АТС!$A$41:$F$760,5)+VLOOKUP($A856+ROUND((COLUMN()-2)/24,5),'Расчет сбытовых надбавок'!$B$2281:'Расчет сбытовых надбавок'!$G$3024,6)</f>
        <v>89.88</v>
      </c>
      <c r="Y856" s="118">
        <f>VLOOKUP($A856+ROUND((COLUMN()-2)/24,5),АТС!$A$41:$F$760,5)+VLOOKUP($A856+ROUND((COLUMN()-2)/24,5),'Расчет сбытовых надбавок'!$B$2281:'Расчет сбытовых надбавок'!$G$3024,6)</f>
        <v>564.59</v>
      </c>
    </row>
    <row r="857" spans="1:25" x14ac:dyDescent="0.2">
      <c r="A857" s="94">
        <f t="shared" si="23"/>
        <v>41599</v>
      </c>
      <c r="B857" s="118">
        <f>VLOOKUP($A857+ROUND((COLUMN()-2)/24,5),АТС!$A$41:$F$760,5)+VLOOKUP($A857+ROUND((COLUMN()-2)/24,5),'Расчет сбытовых надбавок'!$B$2281:'Расчет сбытовых надбавок'!$G$3024,6)</f>
        <v>354.7</v>
      </c>
      <c r="C857" s="118">
        <f>VLOOKUP($A857+ROUND((COLUMN()-2)/24,5),АТС!$A$41:$F$760,5)+VLOOKUP($A857+ROUND((COLUMN()-2)/24,5),'Расчет сбытовых надбавок'!$B$2281:'Расчет сбытовых надбавок'!$G$3024,6)</f>
        <v>342.2</v>
      </c>
      <c r="D857" s="118">
        <f>VLOOKUP($A857+ROUND((COLUMN()-2)/24,5),АТС!$A$41:$F$760,5)+VLOOKUP($A857+ROUND((COLUMN()-2)/24,5),'Расчет сбытовых надбавок'!$B$2281:'Расчет сбытовых надбавок'!$G$3024,6)</f>
        <v>179.69</v>
      </c>
      <c r="E857" s="118">
        <f>VLOOKUP($A857+ROUND((COLUMN()-2)/24,5),АТС!$A$41:$F$760,5)+VLOOKUP($A857+ROUND((COLUMN()-2)/24,5),'Расчет сбытовых надбавок'!$B$2281:'Расчет сбытовых надбавок'!$G$3024,6)</f>
        <v>102.58</v>
      </c>
      <c r="F857" s="118">
        <f>VLOOKUP($A857+ROUND((COLUMN()-2)/24,5),АТС!$A$41:$F$760,5)+VLOOKUP($A857+ROUND((COLUMN()-2)/24,5),'Расчет сбытовых надбавок'!$B$2281:'Расчет сбытовых надбавок'!$G$3024,6)</f>
        <v>27.52</v>
      </c>
      <c r="G857" s="118">
        <f>VLOOKUP($A857+ROUND((COLUMN()-2)/24,5),АТС!$A$41:$F$760,5)+VLOOKUP($A857+ROUND((COLUMN()-2)/24,5),'Расчет сбытовых надбавок'!$B$2281:'Расчет сбытовых надбавок'!$G$3024,6)</f>
        <v>51.37</v>
      </c>
      <c r="H857" s="118">
        <f>VLOOKUP($A857+ROUND((COLUMN()-2)/24,5),АТС!$A$41:$F$760,5)+VLOOKUP($A857+ROUND((COLUMN()-2)/24,5),'Расчет сбытовых надбавок'!$B$2281:'Расчет сбытовых надбавок'!$G$3024,6)</f>
        <v>48.03</v>
      </c>
      <c r="I857" s="118">
        <f>VLOOKUP($A857+ROUND((COLUMN()-2)/24,5),АТС!$A$41:$F$760,5)+VLOOKUP($A857+ROUND((COLUMN()-2)/24,5),'Расчет сбытовых надбавок'!$B$2281:'Расчет сбытовых надбавок'!$G$3024,6)</f>
        <v>307.82</v>
      </c>
      <c r="J857" s="118">
        <f>VLOOKUP($A857+ROUND((COLUMN()-2)/24,5),АТС!$A$41:$F$760,5)+VLOOKUP($A857+ROUND((COLUMN()-2)/24,5),'Расчет сбытовых надбавок'!$B$2281:'Расчет сбытовых надбавок'!$G$3024,6)</f>
        <v>357.62</v>
      </c>
      <c r="K857" s="118">
        <f>VLOOKUP($A857+ROUND((COLUMN()-2)/24,5),АТС!$A$41:$F$760,5)+VLOOKUP($A857+ROUND((COLUMN()-2)/24,5),'Расчет сбытовых надбавок'!$B$2281:'Расчет сбытовых надбавок'!$G$3024,6)</f>
        <v>363.92</v>
      </c>
      <c r="L857" s="118">
        <f>VLOOKUP($A857+ROUND((COLUMN()-2)/24,5),АТС!$A$41:$F$760,5)+VLOOKUP($A857+ROUND((COLUMN()-2)/24,5),'Расчет сбытовых надбавок'!$B$2281:'Расчет сбытовых надбавок'!$G$3024,6)</f>
        <v>370.98</v>
      </c>
      <c r="M857" s="118">
        <f>VLOOKUP($A857+ROUND((COLUMN()-2)/24,5),АТС!$A$41:$F$760,5)+VLOOKUP($A857+ROUND((COLUMN()-2)/24,5),'Расчет сбытовых надбавок'!$B$2281:'Расчет сбытовых надбавок'!$G$3024,6)</f>
        <v>378.37</v>
      </c>
      <c r="N857" s="118">
        <f>VLOOKUP($A857+ROUND((COLUMN()-2)/24,5),АТС!$A$41:$F$760,5)+VLOOKUP($A857+ROUND((COLUMN()-2)/24,5),'Расчет сбытовых надбавок'!$B$2281:'Расчет сбытовых надбавок'!$G$3024,6)</f>
        <v>266.44</v>
      </c>
      <c r="O857" s="118">
        <f>VLOOKUP($A857+ROUND((COLUMN()-2)/24,5),АТС!$A$41:$F$760,5)+VLOOKUP($A857+ROUND((COLUMN()-2)/24,5),'Расчет сбытовых надбавок'!$B$2281:'Расчет сбытовых надбавок'!$G$3024,6)</f>
        <v>176.57000000000002</v>
      </c>
      <c r="P857" s="118">
        <f>VLOOKUP($A857+ROUND((COLUMN()-2)/24,5),АТС!$A$41:$F$760,5)+VLOOKUP($A857+ROUND((COLUMN()-2)/24,5),'Расчет сбытовых надбавок'!$B$2281:'Расчет сбытовых надбавок'!$G$3024,6)</f>
        <v>326.76</v>
      </c>
      <c r="Q857" s="118">
        <f>VLOOKUP($A857+ROUND((COLUMN()-2)/24,5),АТС!$A$41:$F$760,5)+VLOOKUP($A857+ROUND((COLUMN()-2)/24,5),'Расчет сбытовых надбавок'!$B$2281:'Расчет сбытовых надбавок'!$G$3024,6)</f>
        <v>316.27999999999997</v>
      </c>
      <c r="R857" s="118">
        <f>VLOOKUP($A857+ROUND((COLUMN()-2)/24,5),АТС!$A$41:$F$760,5)+VLOOKUP($A857+ROUND((COLUMN()-2)/24,5),'Расчет сбытовых надбавок'!$B$2281:'Расчет сбытовых надбавок'!$G$3024,6)</f>
        <v>312.23</v>
      </c>
      <c r="S857" s="118">
        <f>VLOOKUP($A857+ROUND((COLUMN()-2)/24,5),АТС!$A$41:$F$760,5)+VLOOKUP($A857+ROUND((COLUMN()-2)/24,5),'Расчет сбытовых надбавок'!$B$2281:'Расчет сбытовых надбавок'!$G$3024,6)</f>
        <v>136.45999999999998</v>
      </c>
      <c r="T857" s="118">
        <f>VLOOKUP($A857+ROUND((COLUMN()-2)/24,5),АТС!$A$41:$F$760,5)+VLOOKUP($A857+ROUND((COLUMN()-2)/24,5),'Расчет сбытовых надбавок'!$B$2281:'Расчет сбытовых надбавок'!$G$3024,6)</f>
        <v>88.42</v>
      </c>
      <c r="U857" s="118">
        <f>VLOOKUP($A857+ROUND((COLUMN()-2)/24,5),АТС!$A$41:$F$760,5)+VLOOKUP($A857+ROUND((COLUMN()-2)/24,5),'Расчет сбытовых надбавок'!$B$2281:'Расчет сбытовых надбавок'!$G$3024,6)</f>
        <v>243.22000000000003</v>
      </c>
      <c r="V857" s="118">
        <f>VLOOKUP($A857+ROUND((COLUMN()-2)/24,5),АТС!$A$41:$F$760,5)+VLOOKUP($A857+ROUND((COLUMN()-2)/24,5),'Расчет сбытовых надбавок'!$B$2281:'Расчет сбытовых надбавок'!$G$3024,6)</f>
        <v>371.62</v>
      </c>
      <c r="W857" s="118">
        <f>VLOOKUP($A857+ROUND((COLUMN()-2)/24,5),АТС!$A$41:$F$760,5)+VLOOKUP($A857+ROUND((COLUMN()-2)/24,5),'Расчет сбытовых надбавок'!$B$2281:'Расчет сбытовых надбавок'!$G$3024,6)</f>
        <v>242.89999999999998</v>
      </c>
      <c r="X857" s="118">
        <f>VLOOKUP($A857+ROUND((COLUMN()-2)/24,5),АТС!$A$41:$F$760,5)+VLOOKUP($A857+ROUND((COLUMN()-2)/24,5),'Расчет сбытовых надбавок'!$B$2281:'Расчет сбытовых надбавок'!$G$3024,6)</f>
        <v>530.27</v>
      </c>
      <c r="Y857" s="118">
        <f>VLOOKUP($A857+ROUND((COLUMN()-2)/24,5),АТС!$A$41:$F$760,5)+VLOOKUP($A857+ROUND((COLUMN()-2)/24,5),'Расчет сбытовых надбавок'!$B$2281:'Расчет сбытовых надбавок'!$G$3024,6)</f>
        <v>618.35</v>
      </c>
    </row>
    <row r="858" spans="1:25" x14ac:dyDescent="0.2">
      <c r="A858" s="94">
        <f t="shared" si="23"/>
        <v>41600</v>
      </c>
      <c r="B858" s="118">
        <f>VLOOKUP($A858+ROUND((COLUMN()-2)/24,5),АТС!$A$41:$F$760,5)+VLOOKUP($A858+ROUND((COLUMN()-2)/24,5),'Расчет сбытовых надбавок'!$B$2281:'Расчет сбытовых надбавок'!$G$3024,6)</f>
        <v>261.44</v>
      </c>
      <c r="C858" s="118">
        <f>VLOOKUP($A858+ROUND((COLUMN()-2)/24,5),АТС!$A$41:$F$760,5)+VLOOKUP($A858+ROUND((COLUMN()-2)/24,5),'Расчет сбытовых надбавок'!$B$2281:'Расчет сбытовых надбавок'!$G$3024,6)</f>
        <v>181.76</v>
      </c>
      <c r="D858" s="118">
        <f>VLOOKUP($A858+ROUND((COLUMN()-2)/24,5),АТС!$A$41:$F$760,5)+VLOOKUP($A858+ROUND((COLUMN()-2)/24,5),'Расчет сбытовых надбавок'!$B$2281:'Расчет сбытовых надбавок'!$G$3024,6)</f>
        <v>335.95</v>
      </c>
      <c r="E858" s="118">
        <f>VLOOKUP($A858+ROUND((COLUMN()-2)/24,5),АТС!$A$41:$F$760,5)+VLOOKUP($A858+ROUND((COLUMN()-2)/24,5),'Расчет сбытовых надбавок'!$B$2281:'Расчет сбытовых надбавок'!$G$3024,6)</f>
        <v>355.27000000000004</v>
      </c>
      <c r="F858" s="118">
        <f>VLOOKUP($A858+ROUND((COLUMN()-2)/24,5),АТС!$A$41:$F$760,5)+VLOOKUP($A858+ROUND((COLUMN()-2)/24,5),'Расчет сбытовых надбавок'!$B$2281:'Расчет сбытовых надбавок'!$G$3024,6)</f>
        <v>57.660000000000004</v>
      </c>
      <c r="G858" s="118">
        <f>VLOOKUP($A858+ROUND((COLUMN()-2)/24,5),АТС!$A$41:$F$760,5)+VLOOKUP($A858+ROUND((COLUMN()-2)/24,5),'Расчет сбытовых надбавок'!$B$2281:'Расчет сбытовых надбавок'!$G$3024,6)</f>
        <v>60.1</v>
      </c>
      <c r="H858" s="118">
        <f>VLOOKUP($A858+ROUND((COLUMN()-2)/24,5),АТС!$A$41:$F$760,5)+VLOOKUP($A858+ROUND((COLUMN()-2)/24,5),'Расчет сбытовых надбавок'!$B$2281:'Расчет сбытовых надбавок'!$G$3024,6)</f>
        <v>0</v>
      </c>
      <c r="I858" s="118">
        <f>VLOOKUP($A858+ROUND((COLUMN()-2)/24,5),АТС!$A$41:$F$760,5)+VLOOKUP($A858+ROUND((COLUMN()-2)/24,5),'Расчет сбытовых надбавок'!$B$2281:'Расчет сбытовых надбавок'!$G$3024,6)</f>
        <v>109.85</v>
      </c>
      <c r="J858" s="118">
        <f>VLOOKUP($A858+ROUND((COLUMN()-2)/24,5),АТС!$A$41:$F$760,5)+VLOOKUP($A858+ROUND((COLUMN()-2)/24,5),'Расчет сбытовых надбавок'!$B$2281:'Расчет сбытовых надбавок'!$G$3024,6)</f>
        <v>62.480000000000004</v>
      </c>
      <c r="K858" s="118">
        <f>VLOOKUP($A858+ROUND((COLUMN()-2)/24,5),АТС!$A$41:$F$760,5)+VLOOKUP($A858+ROUND((COLUMN()-2)/24,5),'Расчет сбытовых надбавок'!$B$2281:'Расчет сбытовых надбавок'!$G$3024,6)</f>
        <v>216.71</v>
      </c>
      <c r="L858" s="118">
        <f>VLOOKUP($A858+ROUND((COLUMN()-2)/24,5),АТС!$A$41:$F$760,5)+VLOOKUP($A858+ROUND((COLUMN()-2)/24,5),'Расчет сбытовых надбавок'!$B$2281:'Расчет сбытовых надбавок'!$G$3024,6)</f>
        <v>419.89</v>
      </c>
      <c r="M858" s="118">
        <f>VLOOKUP($A858+ROUND((COLUMN()-2)/24,5),АТС!$A$41:$F$760,5)+VLOOKUP($A858+ROUND((COLUMN()-2)/24,5),'Расчет сбытовых надбавок'!$B$2281:'Расчет сбытовых надбавок'!$G$3024,6)</f>
        <v>404.79999999999995</v>
      </c>
      <c r="N858" s="118">
        <f>VLOOKUP($A858+ROUND((COLUMN()-2)/24,5),АТС!$A$41:$F$760,5)+VLOOKUP($A858+ROUND((COLUMN()-2)/24,5),'Расчет сбытовых надбавок'!$B$2281:'Расчет сбытовых надбавок'!$G$3024,6)</f>
        <v>254.45</v>
      </c>
      <c r="O858" s="118">
        <f>VLOOKUP($A858+ROUND((COLUMN()-2)/24,5),АТС!$A$41:$F$760,5)+VLOOKUP($A858+ROUND((COLUMN()-2)/24,5),'Расчет сбытовых надбавок'!$B$2281:'Расчет сбытовых надбавок'!$G$3024,6)</f>
        <v>109.16</v>
      </c>
      <c r="P858" s="118">
        <f>VLOOKUP($A858+ROUND((COLUMN()-2)/24,5),АТС!$A$41:$F$760,5)+VLOOKUP($A858+ROUND((COLUMN()-2)/24,5),'Расчет сбытовых надбавок'!$B$2281:'Расчет сбытовых надбавок'!$G$3024,6)</f>
        <v>199.06</v>
      </c>
      <c r="Q858" s="118">
        <f>VLOOKUP($A858+ROUND((COLUMN()-2)/24,5),АТС!$A$41:$F$760,5)+VLOOKUP($A858+ROUND((COLUMN()-2)/24,5),'Расчет сбытовых надбавок'!$B$2281:'Расчет сбытовых надбавок'!$G$3024,6)</f>
        <v>198.10999999999999</v>
      </c>
      <c r="R858" s="118">
        <f>VLOOKUP($A858+ROUND((COLUMN()-2)/24,5),АТС!$A$41:$F$760,5)+VLOOKUP($A858+ROUND((COLUMN()-2)/24,5),'Расчет сбытовых надбавок'!$B$2281:'Расчет сбытовых надбавок'!$G$3024,6)</f>
        <v>232.56</v>
      </c>
      <c r="S858" s="118">
        <f>VLOOKUP($A858+ROUND((COLUMN()-2)/24,5),АТС!$A$41:$F$760,5)+VLOOKUP($A858+ROUND((COLUMN()-2)/24,5),'Расчет сбытовых надбавок'!$B$2281:'Расчет сбытовых надбавок'!$G$3024,6)</f>
        <v>130.24</v>
      </c>
      <c r="T858" s="118">
        <f>VLOOKUP($A858+ROUND((COLUMN()-2)/24,5),АТС!$A$41:$F$760,5)+VLOOKUP($A858+ROUND((COLUMN()-2)/24,5),'Расчет сбытовых надбавок'!$B$2281:'Расчет сбытовых надбавок'!$G$3024,6)</f>
        <v>157.48999999999998</v>
      </c>
      <c r="U858" s="118">
        <f>VLOOKUP($A858+ROUND((COLUMN()-2)/24,5),АТС!$A$41:$F$760,5)+VLOOKUP($A858+ROUND((COLUMN()-2)/24,5),'Расчет сбытовых надбавок'!$B$2281:'Расчет сбытовых надбавок'!$G$3024,6)</f>
        <v>334.03</v>
      </c>
      <c r="V858" s="118">
        <f>VLOOKUP($A858+ROUND((COLUMN()-2)/24,5),АТС!$A$41:$F$760,5)+VLOOKUP($A858+ROUND((COLUMN()-2)/24,5),'Расчет сбытовых надбавок'!$B$2281:'Расчет сбытовых надбавок'!$G$3024,6)</f>
        <v>528.04</v>
      </c>
      <c r="W858" s="118">
        <f>VLOOKUP($A858+ROUND((COLUMN()-2)/24,5),АТС!$A$41:$F$760,5)+VLOOKUP($A858+ROUND((COLUMN()-2)/24,5),'Расчет сбытовых надбавок'!$B$2281:'Расчет сбытовых надбавок'!$G$3024,6)</f>
        <v>709.30000000000007</v>
      </c>
      <c r="X858" s="118">
        <f>VLOOKUP($A858+ROUND((COLUMN()-2)/24,5),АТС!$A$41:$F$760,5)+VLOOKUP($A858+ROUND((COLUMN()-2)/24,5),'Расчет сбытовых надбавок'!$B$2281:'Расчет сбытовых надбавок'!$G$3024,6)</f>
        <v>539.83000000000004</v>
      </c>
      <c r="Y858" s="118">
        <f>VLOOKUP($A858+ROUND((COLUMN()-2)/24,5),АТС!$A$41:$F$760,5)+VLOOKUP($A858+ROUND((COLUMN()-2)/24,5),'Расчет сбытовых надбавок'!$B$2281:'Расчет сбытовых надбавок'!$G$3024,6)</f>
        <v>1611.99</v>
      </c>
    </row>
    <row r="859" spans="1:25" x14ac:dyDescent="0.2">
      <c r="A859" s="94">
        <f t="shared" si="23"/>
        <v>41601</v>
      </c>
      <c r="B859" s="118">
        <f>VLOOKUP($A859+ROUND((COLUMN()-2)/24,5),АТС!$A$41:$F$760,5)+VLOOKUP($A859+ROUND((COLUMN()-2)/24,5),'Расчет сбытовых надбавок'!$B$2281:'Расчет сбытовых надбавок'!$G$3024,6)</f>
        <v>153.27999999999997</v>
      </c>
      <c r="C859" s="118">
        <f>VLOOKUP($A859+ROUND((COLUMN()-2)/24,5),АТС!$A$41:$F$760,5)+VLOOKUP($A859+ROUND((COLUMN()-2)/24,5),'Расчет сбытовых надбавок'!$B$2281:'Расчет сбытовых надбавок'!$G$3024,6)</f>
        <v>91.69</v>
      </c>
      <c r="D859" s="118">
        <f>VLOOKUP($A859+ROUND((COLUMN()-2)/24,5),АТС!$A$41:$F$760,5)+VLOOKUP($A859+ROUND((COLUMN()-2)/24,5),'Расчет сбытовых надбавок'!$B$2281:'Расчет сбытовых надбавок'!$G$3024,6)</f>
        <v>92.95</v>
      </c>
      <c r="E859" s="118">
        <f>VLOOKUP($A859+ROUND((COLUMN()-2)/24,5),АТС!$A$41:$F$760,5)+VLOOKUP($A859+ROUND((COLUMN()-2)/24,5),'Расчет сбытовых надбавок'!$B$2281:'Расчет сбытовых надбавок'!$G$3024,6)</f>
        <v>102.79</v>
      </c>
      <c r="F859" s="118">
        <f>VLOOKUP($A859+ROUND((COLUMN()-2)/24,5),АТС!$A$41:$F$760,5)+VLOOKUP($A859+ROUND((COLUMN()-2)/24,5),'Расчет сбытовых надбавок'!$B$2281:'Расчет сбытовых надбавок'!$G$3024,6)</f>
        <v>25.53</v>
      </c>
      <c r="G859" s="118">
        <f>VLOOKUP($A859+ROUND((COLUMN()-2)/24,5),АТС!$A$41:$F$760,5)+VLOOKUP($A859+ROUND((COLUMN()-2)/24,5),'Расчет сбытовых надбавок'!$B$2281:'Расчет сбытовых надбавок'!$G$3024,6)</f>
        <v>4.28</v>
      </c>
      <c r="H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I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J859" s="118">
        <f>VLOOKUP($A859+ROUND((COLUMN()-2)/24,5),АТС!$A$41:$F$760,5)+VLOOKUP($A859+ROUND((COLUMN()-2)/24,5),'Расчет сбытовых надбавок'!$B$2281:'Расчет сбытовых надбавок'!$G$3024,6)</f>
        <v>44.52</v>
      </c>
      <c r="K859" s="118">
        <f>VLOOKUP($A859+ROUND((COLUMN()-2)/24,5),АТС!$A$41:$F$760,5)+VLOOKUP($A859+ROUND((COLUMN()-2)/24,5),'Расчет сбытовых надбавок'!$B$2281:'Расчет сбытовых надбавок'!$G$3024,6)</f>
        <v>124.53</v>
      </c>
      <c r="L859" s="118">
        <f>VLOOKUP($A859+ROUND((COLUMN()-2)/24,5),АТС!$A$41:$F$760,5)+VLOOKUP($A859+ROUND((COLUMN()-2)/24,5),'Расчет сбытовых надбавок'!$B$2281:'Расчет сбытовых надбавок'!$G$3024,6)</f>
        <v>286.96000000000004</v>
      </c>
      <c r="M859" s="118">
        <f>VLOOKUP($A859+ROUND((COLUMN()-2)/24,5),АТС!$A$41:$F$760,5)+VLOOKUP($A859+ROUND((COLUMN()-2)/24,5),'Расчет сбытовых надбавок'!$B$2281:'Расчет сбытовых надбавок'!$G$3024,6)</f>
        <v>325.16000000000003</v>
      </c>
      <c r="N859" s="118">
        <f>VLOOKUP($A859+ROUND((COLUMN()-2)/24,5),АТС!$A$41:$F$760,5)+VLOOKUP($A859+ROUND((COLUMN()-2)/24,5),'Расчет сбытовых надбавок'!$B$2281:'Расчет сбытовых надбавок'!$G$3024,6)</f>
        <v>19.670000000000002</v>
      </c>
      <c r="O859" s="118">
        <f>VLOOKUP($A859+ROUND((COLUMN()-2)/24,5),АТС!$A$41:$F$760,5)+VLOOKUP($A859+ROUND((COLUMN()-2)/24,5),'Расчет сбытовых надбавок'!$B$2281:'Расчет сбытовых надбавок'!$G$3024,6)</f>
        <v>85.71</v>
      </c>
      <c r="P859" s="118">
        <f>VLOOKUP($A859+ROUND((COLUMN()-2)/24,5),АТС!$A$41:$F$760,5)+VLOOKUP($A859+ROUND((COLUMN()-2)/24,5),'Расчет сбытовых надбавок'!$B$2281:'Расчет сбытовых надбавок'!$G$3024,6)</f>
        <v>125.21</v>
      </c>
      <c r="Q859" s="118">
        <f>VLOOKUP($A859+ROUND((COLUMN()-2)/24,5),АТС!$A$41:$F$760,5)+VLOOKUP($A859+ROUND((COLUMN()-2)/24,5),'Расчет сбытовых надбавок'!$B$2281:'Расчет сбытовых надбавок'!$G$3024,6)</f>
        <v>88.52</v>
      </c>
      <c r="R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S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T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U859" s="118">
        <f>VLOOKUP($A859+ROUND((COLUMN()-2)/24,5),АТС!$A$41:$F$760,5)+VLOOKUP($A859+ROUND((COLUMN()-2)/24,5),'Расчет сбытовых надбавок'!$B$2281:'Расчет сбытовых надбавок'!$G$3024,6)</f>
        <v>39.68</v>
      </c>
      <c r="V859" s="118">
        <f>VLOOKUP($A859+ROUND((COLUMN()-2)/24,5),АТС!$A$41:$F$760,5)+VLOOKUP($A859+ROUND((COLUMN()-2)/24,5),'Расчет сбытовых надбавок'!$B$2281:'Расчет сбытовых надбавок'!$G$3024,6)</f>
        <v>112.08</v>
      </c>
      <c r="W859" s="118">
        <f>VLOOKUP($A859+ROUND((COLUMN()-2)/24,5),АТС!$A$41:$F$760,5)+VLOOKUP($A859+ROUND((COLUMN()-2)/24,5),'Расчет сбытовых надбавок'!$B$2281:'Расчет сбытовых надбавок'!$G$3024,6)</f>
        <v>131.29</v>
      </c>
      <c r="X859" s="118">
        <f>VLOOKUP($A859+ROUND((COLUMN()-2)/24,5),АТС!$A$41:$F$760,5)+VLOOKUP($A859+ROUND((COLUMN()-2)/24,5),'Расчет сбытовых надбавок'!$B$2281:'Расчет сбытовых надбавок'!$G$3024,6)</f>
        <v>77.260000000000005</v>
      </c>
      <c r="Y859" s="118">
        <f>VLOOKUP($A859+ROUND((COLUMN()-2)/24,5),АТС!$A$41:$F$760,5)+VLOOKUP($A859+ROUND((COLUMN()-2)/24,5),'Расчет сбытовых надбавок'!$B$2281:'Расчет сбытовых надбавок'!$G$3024,6)</f>
        <v>588.67999999999995</v>
      </c>
    </row>
    <row r="860" spans="1:25" x14ac:dyDescent="0.2">
      <c r="A860" s="94">
        <f t="shared" si="23"/>
        <v>41602</v>
      </c>
      <c r="B860" s="118">
        <f>VLOOKUP($A860+ROUND((COLUMN()-2)/24,5),АТС!$A$41:$F$760,5)+VLOOKUP($A860+ROUND((COLUMN()-2)/24,5),'Расчет сбытовых надбавок'!$B$2281:'Расчет сбытовых надбавок'!$G$3024,6)</f>
        <v>735.93000000000006</v>
      </c>
      <c r="C860" s="118">
        <f>VLOOKUP($A860+ROUND((COLUMN()-2)/24,5),АТС!$A$41:$F$760,5)+VLOOKUP($A860+ROUND((COLUMN()-2)/24,5),'Расчет сбытовых надбавок'!$B$2281:'Расчет сбытовых надбавок'!$G$3024,6)</f>
        <v>314.96999999999997</v>
      </c>
      <c r="D860" s="118">
        <f>VLOOKUP($A860+ROUND((COLUMN()-2)/24,5),АТС!$A$41:$F$760,5)+VLOOKUP($A860+ROUND((COLUMN()-2)/24,5),'Расчет сбытовых надбавок'!$B$2281:'Расчет сбытовых надбавок'!$G$3024,6)</f>
        <v>76.47</v>
      </c>
      <c r="E860" s="118">
        <f>VLOOKUP($A860+ROUND((COLUMN()-2)/24,5),АТС!$A$41:$F$760,5)+VLOOKUP($A860+ROUND((COLUMN()-2)/24,5),'Расчет сбытовых надбавок'!$B$2281:'Расчет сбытовых надбавок'!$G$3024,6)</f>
        <v>109.92</v>
      </c>
      <c r="F860" s="118">
        <f>VLOOKUP($A860+ROUND((COLUMN()-2)/24,5),АТС!$A$41:$F$760,5)+VLOOKUP($A860+ROUND((COLUMN()-2)/24,5),'Расчет сбытовых надбавок'!$B$2281:'Расчет сбытовых надбавок'!$G$3024,6)</f>
        <v>81.5</v>
      </c>
      <c r="G860" s="118">
        <f>VLOOKUP($A860+ROUND((COLUMN()-2)/24,5),АТС!$A$41:$F$760,5)+VLOOKUP($A860+ROUND((COLUMN()-2)/24,5),'Расчет сбытовых надбавок'!$B$2281:'Расчет сбытовых надбавок'!$G$3024,6)</f>
        <v>10.629999999999999</v>
      </c>
      <c r="H860" s="118">
        <f>VLOOKUP($A860+ROUND((COLUMN()-2)/24,5),АТС!$A$41:$F$760,5)+VLOOKUP($A860+ROUND((COLUMN()-2)/24,5),'Расчет сбытовых надбавок'!$B$2281:'Расчет сбытовых надбавок'!$G$3024,6)</f>
        <v>16.16</v>
      </c>
      <c r="I860" s="118">
        <f>VLOOKUP($A860+ROUND((COLUMN()-2)/24,5),АТС!$A$41:$F$760,5)+VLOOKUP($A860+ROUND((COLUMN()-2)/24,5),'Расчет сбытовых надбавок'!$B$2281:'Расчет сбытовых надбавок'!$G$3024,6)</f>
        <v>47.28</v>
      </c>
      <c r="J860" s="118">
        <f>VLOOKUP($A860+ROUND((COLUMN()-2)/24,5),АТС!$A$41:$F$760,5)+VLOOKUP($A860+ROUND((COLUMN()-2)/24,5),'Расчет сбытовых надбавок'!$B$2281:'Расчет сбытовых надбавок'!$G$3024,6)</f>
        <v>372.05</v>
      </c>
      <c r="K860" s="118">
        <f>VLOOKUP($A860+ROUND((COLUMN()-2)/24,5),АТС!$A$41:$F$760,5)+VLOOKUP($A860+ROUND((COLUMN()-2)/24,5),'Расчет сбытовых надбавок'!$B$2281:'Расчет сбытовых надбавок'!$G$3024,6)</f>
        <v>323.79000000000002</v>
      </c>
      <c r="L860" s="118">
        <f>VLOOKUP($A860+ROUND((COLUMN()-2)/24,5),АТС!$A$41:$F$760,5)+VLOOKUP($A860+ROUND((COLUMN()-2)/24,5),'Расчет сбытовых надбавок'!$B$2281:'Расчет сбытовых надбавок'!$G$3024,6)</f>
        <v>65.489999999999995</v>
      </c>
      <c r="M860" s="118">
        <f>VLOOKUP($A860+ROUND((COLUMN()-2)/24,5),АТС!$A$41:$F$760,5)+VLOOKUP($A860+ROUND((COLUMN()-2)/24,5),'Расчет сбытовых надбавок'!$B$2281:'Расчет сбытовых надбавок'!$G$3024,6)</f>
        <v>342.81</v>
      </c>
      <c r="N860" s="118">
        <f>VLOOKUP($A860+ROUND((COLUMN()-2)/24,5),АТС!$A$41:$F$760,5)+VLOOKUP($A860+ROUND((COLUMN()-2)/24,5),'Расчет сбытовых надбавок'!$B$2281:'Расчет сбытовых надбавок'!$G$3024,6)</f>
        <v>74.38000000000001</v>
      </c>
      <c r="O860" s="118">
        <f>VLOOKUP($A860+ROUND((COLUMN()-2)/24,5),АТС!$A$41:$F$760,5)+VLOOKUP($A860+ROUND((COLUMN()-2)/24,5),'Расчет сбытовых надбавок'!$B$2281:'Расчет сбытовых надбавок'!$G$3024,6)</f>
        <v>52.11</v>
      </c>
      <c r="P860" s="118">
        <f>VLOOKUP($A860+ROUND((COLUMN()-2)/24,5),АТС!$A$41:$F$760,5)+VLOOKUP($A860+ROUND((COLUMN()-2)/24,5),'Расчет сбытовых надбавок'!$B$2281:'Расчет сбытовых надбавок'!$G$3024,6)</f>
        <v>333.55</v>
      </c>
      <c r="Q860" s="118">
        <f>VLOOKUP($A860+ROUND((COLUMN()-2)/24,5),АТС!$A$41:$F$760,5)+VLOOKUP($A860+ROUND((COLUMN()-2)/24,5),'Расчет сбытовых надбавок'!$B$2281:'Расчет сбытовых надбавок'!$G$3024,6)</f>
        <v>317.89</v>
      </c>
      <c r="R860" s="118">
        <f>VLOOKUP($A860+ROUND((COLUMN()-2)/24,5),АТС!$A$41:$F$760,5)+VLOOKUP($A860+ROUND((COLUMN()-2)/24,5),'Расчет сбытовых надбавок'!$B$2281:'Расчет сбытовых надбавок'!$G$3024,6)</f>
        <v>260.58</v>
      </c>
      <c r="S860" s="118">
        <f>VLOOKUP($A860+ROUND((COLUMN()-2)/24,5),АТС!$A$41:$F$760,5)+VLOOKUP($A860+ROUND((COLUMN()-2)/24,5),'Расчет сбытовых надбавок'!$B$2281:'Расчет сбытовых надбавок'!$G$3024,6)</f>
        <v>0</v>
      </c>
      <c r="T860" s="118">
        <f>VLOOKUP($A860+ROUND((COLUMN()-2)/24,5),АТС!$A$41:$F$760,5)+VLOOKUP($A860+ROUND((COLUMN()-2)/24,5),'Расчет сбытовых надбавок'!$B$2281:'Расчет сбытовых надбавок'!$G$3024,6)</f>
        <v>188.47</v>
      </c>
      <c r="U860" s="118">
        <f>VLOOKUP($A860+ROUND((COLUMN()-2)/24,5),АТС!$A$41:$F$760,5)+VLOOKUP($A860+ROUND((COLUMN()-2)/24,5),'Расчет сбытовых надбавок'!$B$2281:'Расчет сбытовых надбавок'!$G$3024,6)</f>
        <v>356.26</v>
      </c>
      <c r="V860" s="118">
        <f>VLOOKUP($A860+ROUND((COLUMN()-2)/24,5),АТС!$A$41:$F$760,5)+VLOOKUP($A860+ROUND((COLUMN()-2)/24,5),'Расчет сбытовых надбавок'!$B$2281:'Расчет сбытовых надбавок'!$G$3024,6)</f>
        <v>323.34999999999997</v>
      </c>
      <c r="W860" s="118">
        <f>VLOOKUP($A860+ROUND((COLUMN()-2)/24,5),АТС!$A$41:$F$760,5)+VLOOKUP($A860+ROUND((COLUMN()-2)/24,5),'Расчет сбытовых надбавок'!$B$2281:'Расчет сбытовых надбавок'!$G$3024,6)</f>
        <v>868.04</v>
      </c>
      <c r="X860" s="118">
        <f>VLOOKUP($A860+ROUND((COLUMN()-2)/24,5),АТС!$A$41:$F$760,5)+VLOOKUP($A860+ROUND((COLUMN()-2)/24,5),'Расчет сбытовых надбавок'!$B$2281:'Расчет сбытовых надбавок'!$G$3024,6)</f>
        <v>314.13</v>
      </c>
      <c r="Y860" s="118">
        <f>VLOOKUP($A860+ROUND((COLUMN()-2)/24,5),АТС!$A$41:$F$760,5)+VLOOKUP($A860+ROUND((COLUMN()-2)/24,5),'Расчет сбытовых надбавок'!$B$2281:'Расчет сбытовых надбавок'!$G$3024,6)</f>
        <v>725.51</v>
      </c>
    </row>
    <row r="861" spans="1:25" x14ac:dyDescent="0.2">
      <c r="A861" s="94">
        <f t="shared" si="23"/>
        <v>41603</v>
      </c>
      <c r="B861" s="118">
        <f>VLOOKUP($A861+ROUND((COLUMN()-2)/24,5),АТС!$A$41:$F$760,5)+VLOOKUP($A861+ROUND((COLUMN()-2)/24,5),'Расчет сбытовых надбавок'!$B$2281:'Расчет сбытовых надбавок'!$G$3024,6)</f>
        <v>279.64</v>
      </c>
      <c r="C861" s="118">
        <f>VLOOKUP($A861+ROUND((COLUMN()-2)/24,5),АТС!$A$41:$F$760,5)+VLOOKUP($A861+ROUND((COLUMN()-2)/24,5),'Расчет сбытовых надбавок'!$B$2281:'Расчет сбытовых надбавок'!$G$3024,6)</f>
        <v>138.44999999999999</v>
      </c>
      <c r="D861" s="118">
        <f>VLOOKUP($A861+ROUND((COLUMN()-2)/24,5),АТС!$A$41:$F$760,5)+VLOOKUP($A861+ROUND((COLUMN()-2)/24,5),'Расчет сбытовых надбавок'!$B$2281:'Расчет сбытовых надбавок'!$G$3024,6)</f>
        <v>264.19</v>
      </c>
      <c r="E861" s="118">
        <f>VLOOKUP($A861+ROUND((COLUMN()-2)/24,5),АТС!$A$41:$F$760,5)+VLOOKUP($A861+ROUND((COLUMN()-2)/24,5),'Расчет сбытовых надбавок'!$B$2281:'Расчет сбытовых надбавок'!$G$3024,6)</f>
        <v>279.02999999999997</v>
      </c>
      <c r="F861" s="118">
        <f>VLOOKUP($A861+ROUND((COLUMN()-2)/24,5),АТС!$A$41:$F$760,5)+VLOOKUP($A861+ROUND((COLUMN()-2)/24,5),'Расчет сбытовых надбавок'!$B$2281:'Расчет сбытовых надбавок'!$G$3024,6)</f>
        <v>66.23</v>
      </c>
      <c r="G861" s="118">
        <f>VLOOKUP($A861+ROUND((COLUMN()-2)/24,5),АТС!$A$41:$F$760,5)+VLOOKUP($A861+ROUND((COLUMN()-2)/24,5),'Расчет сбытовых надбавок'!$B$2281:'Расчет сбытовых надбавок'!$G$3024,6)</f>
        <v>36.17</v>
      </c>
      <c r="H861" s="118">
        <f>VLOOKUP($A861+ROUND((COLUMN()-2)/24,5),АТС!$A$41:$F$760,5)+VLOOKUP($A861+ROUND((COLUMN()-2)/24,5),'Расчет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VLOOKUP($A861+ROUND((COLUMN()-2)/24,5),АТС!$A$41:$F$760,5)+VLOOKUP($A861+ROUND((COLUMN()-2)/24,5),'Расчет сбытовых надбавок'!$B$2281:'Расчет сбытовых надбавок'!$G$3024,6)</f>
        <v>210.98000000000002</v>
      </c>
      <c r="J861" s="118">
        <f>VLOOKUP($A861+ROUND((COLUMN()-2)/24,5),АТС!$A$41:$F$760,5)+VLOOKUP($A861+ROUND((COLUMN()-2)/24,5),'Расчет сбытовых надбавок'!$B$2281:'Расчет сбытовых надбавок'!$G$3024,6)</f>
        <v>27.759999999999998</v>
      </c>
      <c r="K861" s="118">
        <f>VLOOKUP($A861+ROUND((COLUMN()-2)/24,5),АТС!$A$41:$F$760,5)+VLOOKUP($A861+ROUND((COLUMN()-2)/24,5),'Расчет сбытовых надбавок'!$B$2281:'Расчет сбытовых надбавок'!$G$3024,6)</f>
        <v>154.22999999999999</v>
      </c>
      <c r="L861" s="118">
        <f>VLOOKUP($A861+ROUND((COLUMN()-2)/24,5),АТС!$A$41:$F$760,5)+VLOOKUP($A861+ROUND((COLUMN()-2)/24,5),'Расчет сбытовых надбавок'!$B$2281:'Расчет сбытовых надбавок'!$G$3024,6)</f>
        <v>214.69</v>
      </c>
      <c r="M861" s="118">
        <f>VLOOKUP($A861+ROUND((COLUMN()-2)/24,5),АТС!$A$41:$F$760,5)+VLOOKUP($A861+ROUND((COLUMN()-2)/24,5),'Расчет сбытовых надбавок'!$B$2281:'Расчет сбытовых надбавок'!$G$3024,6)</f>
        <v>291.67</v>
      </c>
      <c r="N861" s="118">
        <f>VLOOKUP($A861+ROUND((COLUMN()-2)/24,5),АТС!$A$41:$F$760,5)+VLOOKUP($A861+ROUND((COLUMN()-2)/24,5),'Расчет сбытовых надбавок'!$B$2281:'Расчет сбытовых надбавок'!$G$3024,6)</f>
        <v>258.29000000000002</v>
      </c>
      <c r="O861" s="118">
        <f>VLOOKUP($A861+ROUND((COLUMN()-2)/24,5),АТС!$A$41:$F$760,5)+VLOOKUP($A861+ROUND((COLUMN()-2)/24,5),'Расчет сбытовых надбавок'!$B$2281:'Расчет сбытовых надбавок'!$G$3024,6)</f>
        <v>245.23999999999998</v>
      </c>
      <c r="P861" s="118">
        <f>VLOOKUP($A861+ROUND((COLUMN()-2)/24,5),АТС!$A$41:$F$760,5)+VLOOKUP($A861+ROUND((COLUMN()-2)/24,5),'Расчет сбытовых надбавок'!$B$2281:'Расчет сбытовых надбавок'!$G$3024,6)</f>
        <v>305.02</v>
      </c>
      <c r="Q861" s="118">
        <f>VLOOKUP($A861+ROUND((COLUMN()-2)/24,5),АТС!$A$41:$F$760,5)+VLOOKUP($A861+ROUND((COLUMN()-2)/24,5),'Расчет сбытовых надбавок'!$B$2281:'Расчет сбытовых надбавок'!$G$3024,6)</f>
        <v>282.02999999999997</v>
      </c>
      <c r="R861" s="118">
        <f>VLOOKUP($A861+ROUND((COLUMN()-2)/24,5),АТС!$A$41:$F$760,5)+VLOOKUP($A861+ROUND((COLUMN()-2)/24,5),'Расчет сбытовых надбавок'!$B$2281:'Расчет сбытовых надбавок'!$G$3024,6)</f>
        <v>303.13</v>
      </c>
      <c r="S861" s="118">
        <f>VLOOKUP($A861+ROUND((COLUMN()-2)/24,5),АТС!$A$41:$F$760,5)+VLOOKUP($A861+ROUND((COLUMN()-2)/24,5),'Расчет сбытовых надбавок'!$B$2281:'Расчет сбытовых надбавок'!$G$3024,6)</f>
        <v>64.34</v>
      </c>
      <c r="T861" s="118">
        <f>VLOOKUP($A861+ROUND((COLUMN()-2)/24,5),АТС!$A$41:$F$760,5)+VLOOKUP($A861+ROUND((COLUMN()-2)/24,5),'Расчет сбытовых надбавок'!$B$2281:'Расчет сбытовых надбавок'!$G$3024,6)</f>
        <v>196.01</v>
      </c>
      <c r="U861" s="118">
        <f>VLOOKUP($A861+ROUND((COLUMN()-2)/24,5),АТС!$A$41:$F$760,5)+VLOOKUP($A861+ROUND((COLUMN()-2)/24,5),'Расчет сбытовых надбавок'!$B$2281:'Расчет сбытовых надбавок'!$G$3024,6)</f>
        <v>374.79</v>
      </c>
      <c r="V861" s="118">
        <f>VLOOKUP($A861+ROUND((COLUMN()-2)/24,5),АТС!$A$41:$F$760,5)+VLOOKUP($A861+ROUND((COLUMN()-2)/24,5),'Расчет сбытовых надбавок'!$B$2281:'Расчет сбытовых надбавок'!$G$3024,6)</f>
        <v>543.47</v>
      </c>
      <c r="W861" s="118">
        <f>VLOOKUP($A861+ROUND((COLUMN()-2)/24,5),АТС!$A$41:$F$760,5)+VLOOKUP($A861+ROUND((COLUMN()-2)/24,5),'Расчет сбытовых надбавок'!$B$2281:'Расчет сбытовых надбавок'!$G$3024,6)</f>
        <v>856.22</v>
      </c>
      <c r="X861" s="118">
        <f>VLOOKUP($A861+ROUND((COLUMN()-2)/24,5),АТС!$A$41:$F$760,5)+VLOOKUP($A861+ROUND((COLUMN()-2)/24,5),'Расчет сбытовых надбавок'!$B$2281:'Расчет сбытовых надбавок'!$G$3024,6)</f>
        <v>196.10999999999999</v>
      </c>
      <c r="Y861" s="118">
        <f>VLOOKUP($A861+ROUND((COLUMN()-2)/24,5),АТС!$A$41:$F$760,5)+VLOOKUP($A861+ROUND((COLUMN()-2)/24,5),'Расчет сбытовых надбавок'!$B$2281:'Расчет сбытовых надбавок'!$G$3024,6)</f>
        <v>604.38</v>
      </c>
    </row>
    <row r="862" spans="1:25" x14ac:dyDescent="0.2">
      <c r="A862" s="94">
        <f t="shared" si="23"/>
        <v>41604</v>
      </c>
      <c r="B862" s="118">
        <f>VLOOKUP($A862+ROUND((COLUMN()-2)/24,5),АТС!$A$41:$F$760,5)+VLOOKUP($A862+ROUND((COLUMN()-2)/24,5),'Расчет сбытовых надбавок'!$B$2281:'Расчет сбытовых надбавок'!$G$3024,6)</f>
        <v>429.87</v>
      </c>
      <c r="C862" s="118">
        <f>VLOOKUP($A862+ROUND((COLUMN()-2)/24,5),АТС!$A$41:$F$760,5)+VLOOKUP($A862+ROUND((COLUMN()-2)/24,5),'Расчет сбытовых надбавок'!$B$2281:'Расчет сбытовых надбавок'!$G$3024,6)</f>
        <v>273.83999999999997</v>
      </c>
      <c r="D862" s="118">
        <f>VLOOKUP($A862+ROUND((COLUMN()-2)/24,5),АТС!$A$41:$F$760,5)+VLOOKUP($A862+ROUND((COLUMN()-2)/24,5),'Расчет сбытовых надбавок'!$B$2281:'Расчет сбытовых надбавок'!$G$3024,6)</f>
        <v>308.62</v>
      </c>
      <c r="E862" s="118">
        <f>VLOOKUP($A862+ROUND((COLUMN()-2)/24,5),АТС!$A$41:$F$760,5)+VLOOKUP($A862+ROUND((COLUMN()-2)/24,5),'Расчет сбытовых надбавок'!$B$2281:'Расчет сбытовых надбавок'!$G$3024,6)</f>
        <v>284.79999999999995</v>
      </c>
      <c r="F862" s="118">
        <f>VLOOKUP($A862+ROUND((COLUMN()-2)/24,5),АТС!$A$41:$F$760,5)+VLOOKUP($A862+ROUND((COLUMN()-2)/24,5),'Расчет сбытовых надбавок'!$B$2281:'Расчет сбытовых надбавок'!$G$3024,6)</f>
        <v>192.75</v>
      </c>
      <c r="G862" s="118">
        <f>VLOOKUP($A862+ROUND((COLUMN()-2)/24,5),АТС!$A$41:$F$760,5)+VLOOKUP($A862+ROUND((COLUMN()-2)/24,5),'Расчет сбытовых надбавок'!$B$2281:'Расчет сбытовых надбавок'!$G$3024,6)</f>
        <v>1.3599999999999999</v>
      </c>
      <c r="H862" s="118">
        <f>VLOOKUP($A862+ROUND((COLUMN()-2)/24,5),АТС!$A$41:$F$760,5)+VLOOKUP($A862+ROUND((COLUMN()-2)/24,5),'Расчет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VLOOKUP($A862+ROUND((COLUMN()-2)/24,5),АТС!$A$41:$F$760,5)+VLOOKUP($A862+ROUND((COLUMN()-2)/24,5),'Расчет сбытовых надбавок'!$B$2281:'Расчет сбытовых надбавок'!$G$3024,6)</f>
        <v>123.05</v>
      </c>
      <c r="J862" s="118">
        <f>VLOOKUP($A862+ROUND((COLUMN()-2)/24,5),АТС!$A$41:$F$760,5)+VLOOKUP($A862+ROUND((COLUMN()-2)/24,5),'Расчет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VLOOKUP($A862+ROUND((COLUMN()-2)/24,5),АТС!$A$41:$F$760,5)+VLOOKUP($A862+ROUND((COLUMN()-2)/24,5),'Расчет сбытовых надбавок'!$B$2281:'Расчет сбытовых надбавок'!$G$3024,6)</f>
        <v>125.06</v>
      </c>
      <c r="L862" s="118">
        <f>VLOOKUP($A862+ROUND((COLUMN()-2)/24,5),АТС!$A$41:$F$760,5)+VLOOKUP($A862+ROUND((COLUMN()-2)/24,5),'Расчет сбытовых надбавок'!$B$2281:'Расчет сбытовых надбавок'!$G$3024,6)</f>
        <v>200.86</v>
      </c>
      <c r="M862" s="118">
        <f>VLOOKUP($A862+ROUND((COLUMN()-2)/24,5),АТС!$A$41:$F$760,5)+VLOOKUP($A862+ROUND((COLUMN()-2)/24,5),'Расчет сбытовых надбавок'!$B$2281:'Расчет сбытовых надбавок'!$G$3024,6)</f>
        <v>211.84</v>
      </c>
      <c r="N862" s="118">
        <f>VLOOKUP($A862+ROUND((COLUMN()-2)/24,5),АТС!$A$41:$F$760,5)+VLOOKUP($A862+ROUND((COLUMN()-2)/24,5),'Расчет сбытовых надбавок'!$B$2281:'Расчет сбытовых надбавок'!$G$3024,6)</f>
        <v>142.76999999999998</v>
      </c>
      <c r="O862" s="118">
        <f>VLOOKUP($A862+ROUND((COLUMN()-2)/24,5),АТС!$A$41:$F$760,5)+VLOOKUP($A862+ROUND((COLUMN()-2)/24,5),'Расчет сбытовых надбавок'!$B$2281:'Расчет сбытовых надбавок'!$G$3024,6)</f>
        <v>108.51</v>
      </c>
      <c r="P862" s="118">
        <f>VLOOKUP($A862+ROUND((COLUMN()-2)/24,5),АТС!$A$41:$F$760,5)+VLOOKUP($A862+ROUND((COLUMN()-2)/24,5),'Расчет сбытовых надбавок'!$B$2281:'Расчет сбытовых надбавок'!$G$3024,6)</f>
        <v>80.989999999999995</v>
      </c>
      <c r="Q862" s="118">
        <f>VLOOKUP($A862+ROUND((COLUMN()-2)/24,5),АТС!$A$41:$F$760,5)+VLOOKUP($A862+ROUND((COLUMN()-2)/24,5),'Расчет сбытовых надбавок'!$B$2281:'Расчет сбытовых надбавок'!$G$3024,6)</f>
        <v>218.5</v>
      </c>
      <c r="R862" s="118">
        <f>VLOOKUP($A862+ROUND((COLUMN()-2)/24,5),АТС!$A$41:$F$760,5)+VLOOKUP($A862+ROUND((COLUMN()-2)/24,5),'Расчет сбытовых надбавок'!$B$2281:'Расчет сбытовых надбавок'!$G$3024,6)</f>
        <v>165</v>
      </c>
      <c r="S862" s="118">
        <f>VLOOKUP($A862+ROUND((COLUMN()-2)/24,5),АТС!$A$41:$F$760,5)+VLOOKUP($A862+ROUND((COLUMN()-2)/24,5),'Расчет сбытовых надбавок'!$B$2281:'Расчет сбытовых надбавок'!$G$3024,6)</f>
        <v>35.39</v>
      </c>
      <c r="T862" s="118">
        <f>VLOOKUP($A862+ROUND((COLUMN()-2)/24,5),АТС!$A$41:$F$760,5)+VLOOKUP($A862+ROUND((COLUMN()-2)/24,5),'Расчет сбытовых надбавок'!$B$2281:'Расчет сбытовых надбавок'!$G$3024,6)</f>
        <v>280.60000000000002</v>
      </c>
      <c r="U862" s="118">
        <f>VLOOKUP($A862+ROUND((COLUMN()-2)/24,5),АТС!$A$41:$F$760,5)+VLOOKUP($A862+ROUND((COLUMN()-2)/24,5),'Расчет сбытовых надбавок'!$B$2281:'Расчет сбытовых надбавок'!$G$3024,6)</f>
        <v>0</v>
      </c>
      <c r="V862" s="118">
        <f>VLOOKUP($A862+ROUND((COLUMN()-2)/24,5),АТС!$A$41:$F$760,5)+VLOOKUP($A862+ROUND((COLUMN()-2)/24,5),'Расчет сбытовых надбавок'!$B$2281:'Расчет сбытовых надбавок'!$G$3024,6)</f>
        <v>221.08999999999997</v>
      </c>
      <c r="W862" s="118">
        <f>VLOOKUP($A862+ROUND((COLUMN()-2)/24,5),АТС!$A$41:$F$760,5)+VLOOKUP($A862+ROUND((COLUMN()-2)/24,5),'Расчет сбытовых надбавок'!$B$2281:'Расчет сбытовых надбавок'!$G$3024,6)</f>
        <v>250.42</v>
      </c>
      <c r="X862" s="118">
        <f>VLOOKUP($A862+ROUND((COLUMN()-2)/24,5),АТС!$A$41:$F$760,5)+VLOOKUP($A862+ROUND((COLUMN()-2)/24,5),'Расчет сбытовых надбавок'!$B$2281:'Расчет сбытовых надбавок'!$G$3024,6)</f>
        <v>541.72</v>
      </c>
      <c r="Y862" s="118">
        <f>VLOOKUP($A862+ROUND((COLUMN()-2)/24,5),АТС!$A$41:$F$760,5)+VLOOKUP($A862+ROUND((COLUMN()-2)/24,5),'Расчет сбытовых надбавок'!$B$2281:'Расчет сбытовых надбавок'!$G$3024,6)</f>
        <v>605.14</v>
      </c>
    </row>
    <row r="863" spans="1:25" x14ac:dyDescent="0.2">
      <c r="A863" s="94">
        <f t="shared" si="23"/>
        <v>41605</v>
      </c>
      <c r="B863" s="118">
        <f>VLOOKUP($A863+ROUND((COLUMN()-2)/24,5),АТС!$A$41:$F$760,5)+VLOOKUP($A863+ROUND((COLUMN()-2)/24,5),'Расчет сбытовых надбавок'!$B$2281:'Расчет сбытовых надбавок'!$G$3024,6)</f>
        <v>289.52</v>
      </c>
      <c r="C863" s="118">
        <f>VLOOKUP($A863+ROUND((COLUMN()-2)/24,5),АТС!$A$41:$F$760,5)+VLOOKUP($A863+ROUND((COLUMN()-2)/24,5),'Расчет сбытовых надбавок'!$B$2281:'Расчет сбытовых надбавок'!$G$3024,6)</f>
        <v>201.06</v>
      </c>
      <c r="D863" s="118">
        <f>VLOOKUP($A863+ROUND((COLUMN()-2)/24,5),АТС!$A$41:$F$760,5)+VLOOKUP($A863+ROUND((COLUMN()-2)/24,5),'Расчет сбытовых надбавок'!$B$2281:'Расчет сбытовых надбавок'!$G$3024,6)</f>
        <v>110.49</v>
      </c>
      <c r="E863" s="118">
        <f>VLOOKUP($A863+ROUND((COLUMN()-2)/24,5),АТС!$A$41:$F$760,5)+VLOOKUP($A863+ROUND((COLUMN()-2)/24,5),'Расчет сбытовых надбавок'!$B$2281:'Расчет сбытовых надбавок'!$G$3024,6)</f>
        <v>84.990000000000009</v>
      </c>
      <c r="F863" s="118">
        <f>VLOOKUP($A863+ROUND((COLUMN()-2)/24,5),АТС!$A$41:$F$760,5)+VLOOKUP($A863+ROUND((COLUMN()-2)/24,5),'Расчет сбытовых надбавок'!$B$2281:'Расчет сбытовых надбавок'!$G$3024,6)</f>
        <v>110.69</v>
      </c>
      <c r="G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H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I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J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K863" s="118">
        <f>VLOOKUP($A863+ROUND((COLUMN()-2)/24,5),АТС!$A$41:$F$760,5)+VLOOKUP($A863+ROUND((COLUMN()-2)/24,5),'Расчет сбытовых надбавок'!$B$2281:'Расчет сбытовых надбавок'!$G$3024,6)</f>
        <v>53.230000000000004</v>
      </c>
      <c r="L863" s="118">
        <f>VLOOKUP($A863+ROUND((COLUMN()-2)/24,5),АТС!$A$41:$F$760,5)+VLOOKUP($A863+ROUND((COLUMN()-2)/24,5),'Расчет сбытовых надбавок'!$B$2281:'Расчет сбытовых надбавок'!$G$3024,6)</f>
        <v>141.80000000000001</v>
      </c>
      <c r="M863" s="118">
        <f>VLOOKUP($A863+ROUND((COLUMN()-2)/24,5),АТС!$A$41:$F$760,5)+VLOOKUP($A863+ROUND((COLUMN()-2)/24,5),'Расчет сбытовых надбавок'!$B$2281:'Расчет сбытовых надбавок'!$G$3024,6)</f>
        <v>135.11000000000001</v>
      </c>
      <c r="N863" s="118">
        <f>VLOOKUP($A863+ROUND((COLUMN()-2)/24,5),АТС!$A$41:$F$760,5)+VLOOKUP($A863+ROUND((COLUMN()-2)/24,5),'Расчет сбытовых надбавок'!$B$2281:'Расчет сбытовых надбавок'!$G$3024,6)</f>
        <v>87.88</v>
      </c>
      <c r="O863" s="118">
        <f>VLOOKUP($A863+ROUND((COLUMN()-2)/24,5),АТС!$A$41:$F$760,5)+VLOOKUP($A863+ROUND((COLUMN()-2)/24,5),'Расчет сбытовых надбавок'!$B$2281:'Расчет сбытовых надбавок'!$G$3024,6)</f>
        <v>35.17</v>
      </c>
      <c r="P863" s="118">
        <f>VLOOKUP($A863+ROUND((COLUMN()-2)/24,5),АТС!$A$41:$F$760,5)+VLOOKUP($A863+ROUND((COLUMN()-2)/24,5),'Расчет сбытовых надбавок'!$B$2281:'Расчет сбытовых надбавок'!$G$3024,6)</f>
        <v>26.97</v>
      </c>
      <c r="Q863" s="118">
        <f>VLOOKUP($A863+ROUND((COLUMN()-2)/24,5),АТС!$A$41:$F$760,5)+VLOOKUP($A863+ROUND((COLUMN()-2)/24,5),'Расчет сбытовых надбавок'!$B$2281:'Расчет сбытовых надбавок'!$G$3024,6)</f>
        <v>27.229999999999997</v>
      </c>
      <c r="R863" s="118">
        <f>VLOOKUP($A863+ROUND((COLUMN()-2)/24,5),АТС!$A$41:$F$760,5)+VLOOKUP($A863+ROUND((COLUMN()-2)/24,5),'Расчет сбытовых надбавок'!$B$2281:'Расчет сбытовых надбавок'!$G$3024,6)</f>
        <v>107.91999999999999</v>
      </c>
      <c r="S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T863" s="118">
        <f>VLOOKUP($A863+ROUND((COLUMN()-2)/24,5),АТС!$A$41:$F$760,5)+VLOOKUP($A863+ROUND((COLUMN()-2)/24,5),'Расчет сбытовых надбавок'!$B$2281:'Расчет сбытовых надбавок'!$G$3024,6)</f>
        <v>163.09</v>
      </c>
      <c r="U863" s="118">
        <f>VLOOKUP($A863+ROUND((COLUMN()-2)/24,5),АТС!$A$41:$F$760,5)+VLOOKUP($A863+ROUND((COLUMN()-2)/24,5),'Расчет сбытовых надбавок'!$B$2281:'Расчет сбытовых надбавок'!$G$3024,6)</f>
        <v>82.61</v>
      </c>
      <c r="V863" s="118">
        <f>VLOOKUP($A863+ROUND((COLUMN()-2)/24,5),АТС!$A$41:$F$760,5)+VLOOKUP($A863+ROUND((COLUMN()-2)/24,5),'Расчет сбытовых надбавок'!$B$2281:'Расчет сбытовых надбавок'!$G$3024,6)</f>
        <v>218.41</v>
      </c>
      <c r="W863" s="118">
        <f>VLOOKUP($A863+ROUND((COLUMN()-2)/24,5),АТС!$A$41:$F$760,5)+VLOOKUP($A863+ROUND((COLUMN()-2)/24,5),'Расчет сбытовых надбавок'!$B$2281:'Расчет сбытовых надбавок'!$G$3024,6)</f>
        <v>273.2</v>
      </c>
      <c r="X863" s="118">
        <f>VLOOKUP($A863+ROUND((COLUMN()-2)/24,5),АТС!$A$41:$F$760,5)+VLOOKUP($A863+ROUND((COLUMN()-2)/24,5),'Расчет сбытовых надбавок'!$B$2281:'Расчет сбытовых надбавок'!$G$3024,6)</f>
        <v>182.52</v>
      </c>
      <c r="Y863" s="118">
        <f>VLOOKUP($A863+ROUND((COLUMN()-2)/24,5),АТС!$A$41:$F$760,5)+VLOOKUP($A863+ROUND((COLUMN()-2)/24,5),'Расчет сбытовых надбавок'!$B$2281:'Расчет сбытовых надбавок'!$G$3024,6)</f>
        <v>421.71</v>
      </c>
    </row>
    <row r="864" spans="1:25" x14ac:dyDescent="0.2">
      <c r="A864" s="94">
        <f t="shared" si="23"/>
        <v>41606</v>
      </c>
      <c r="B864" s="118">
        <f>VLOOKUP($A864+ROUND((COLUMN()-2)/24,5),АТС!$A$41:$F$760,5)+VLOOKUP($A864+ROUND((COLUMN()-2)/24,5),'Расчет сбытовых надбавок'!$B$2281:'Расчет сбытовых надбавок'!$G$3024,6)</f>
        <v>227.36999999999998</v>
      </c>
      <c r="C864" s="118">
        <f>VLOOKUP($A864+ROUND((COLUMN()-2)/24,5),АТС!$A$41:$F$760,5)+VLOOKUP($A864+ROUND((COLUMN()-2)/24,5),'Расчет сбытовых надбавок'!$B$2281:'Расчет сбытовых надбавок'!$G$3024,6)</f>
        <v>160.13</v>
      </c>
      <c r="D864" s="118">
        <f>VLOOKUP($A864+ROUND((COLUMN()-2)/24,5),АТС!$A$41:$F$760,5)+VLOOKUP($A864+ROUND((COLUMN()-2)/24,5),'Расчет сбытовых надбавок'!$B$2281:'Расчет сбытовых надбавок'!$G$3024,6)</f>
        <v>390.5</v>
      </c>
      <c r="E864" s="118">
        <f>VLOOKUP($A864+ROUND((COLUMN()-2)/24,5),АТС!$A$41:$F$760,5)+VLOOKUP($A864+ROUND((COLUMN()-2)/24,5),'Расчет сбытовых надбавок'!$B$2281:'Расчет сбытовых надбавок'!$G$3024,6)</f>
        <v>191.85999999999999</v>
      </c>
      <c r="F864" s="118">
        <f>VLOOKUP($A864+ROUND((COLUMN()-2)/24,5),АТС!$A$41:$F$760,5)+VLOOKUP($A864+ROUND((COLUMN()-2)/24,5),'Расчет сбытовых надбавок'!$B$2281:'Расчет сбытовых надбавок'!$G$3024,6)</f>
        <v>66.72</v>
      </c>
      <c r="G864" s="118">
        <f>VLOOKUP($A864+ROUND((COLUMN()-2)/24,5),АТС!$A$41:$F$760,5)+VLOOKUP($A864+ROUND((COLUMN()-2)/24,5),'Расчет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VLOOKUP($A864+ROUND((COLUMN()-2)/24,5),АТС!$A$41:$F$760,5)+VLOOKUP($A864+ROUND((COLUMN()-2)/24,5),'Расчет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VLOOKUP($A864+ROUND((COLUMN()-2)/24,5),АТС!$A$41:$F$760,5)+VLOOKUP($A864+ROUND((COLUMN()-2)/24,5),'Расчет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VLOOKUP($A864+ROUND((COLUMN()-2)/24,5),АТС!$A$41:$F$760,5)+VLOOKUP($A864+ROUND((COLUMN()-2)/24,5),'Расчет сбытовых надбавок'!$B$2281:'Расчет сбытовых надбавок'!$G$3024,6)</f>
        <v>31.72</v>
      </c>
      <c r="K864" s="118">
        <f>VLOOKUP($A864+ROUND((COLUMN()-2)/24,5),АТС!$A$41:$F$760,5)+VLOOKUP($A864+ROUND((COLUMN()-2)/24,5),'Расчет сбытовых надбавок'!$B$2281:'Расчет сбытовых надбавок'!$G$3024,6)</f>
        <v>145.10999999999999</v>
      </c>
      <c r="L864" s="118">
        <f>VLOOKUP($A864+ROUND((COLUMN()-2)/24,5),АТС!$A$41:$F$760,5)+VLOOKUP($A864+ROUND((COLUMN()-2)/24,5),'Расчет сбытовых надбавок'!$B$2281:'Расчет сбытовых надбавок'!$G$3024,6)</f>
        <v>293.48</v>
      </c>
      <c r="M864" s="118">
        <f>VLOOKUP($A864+ROUND((COLUMN()-2)/24,5),АТС!$A$41:$F$760,5)+VLOOKUP($A864+ROUND((COLUMN()-2)/24,5),'Расчет сбытовых надбавок'!$B$2281:'Расчет сбытовых надбавок'!$G$3024,6)</f>
        <v>241.79999999999998</v>
      </c>
      <c r="N864" s="118">
        <f>VLOOKUP($A864+ROUND((COLUMN()-2)/24,5),АТС!$A$41:$F$760,5)+VLOOKUP($A864+ROUND((COLUMN()-2)/24,5),'Расчет сбытовых надбавок'!$B$2281:'Расчет сбытовых надбавок'!$G$3024,6)</f>
        <v>49.93</v>
      </c>
      <c r="O864" s="118">
        <f>VLOOKUP($A864+ROUND((COLUMN()-2)/24,5),АТС!$A$41:$F$760,5)+VLOOKUP($A864+ROUND((COLUMN()-2)/24,5),'Расчет сбытовых надбавок'!$B$2281:'Расчет сбытовых надбавок'!$G$3024,6)</f>
        <v>49.970000000000006</v>
      </c>
      <c r="P864" s="118">
        <f>VLOOKUP($A864+ROUND((COLUMN()-2)/24,5),АТС!$A$41:$F$760,5)+VLOOKUP($A864+ROUND((COLUMN()-2)/24,5),'Расчет сбытовых надбавок'!$B$2281:'Расчет сбытовых надбавок'!$G$3024,6)</f>
        <v>233.91</v>
      </c>
      <c r="Q864" s="118">
        <f>VLOOKUP($A864+ROUND((COLUMN()-2)/24,5),АТС!$A$41:$F$760,5)+VLOOKUP($A864+ROUND((COLUMN()-2)/24,5),'Расчет сбытовых надбавок'!$B$2281:'Расчет сбытовых надбавок'!$G$3024,6)</f>
        <v>129.99</v>
      </c>
      <c r="R864" s="118">
        <f>VLOOKUP($A864+ROUND((COLUMN()-2)/24,5),АТС!$A$41:$F$760,5)+VLOOKUP($A864+ROUND((COLUMN()-2)/24,5),'Расчет сбытовых надбавок'!$B$2281:'Расчет сбытовых надбавок'!$G$3024,6)</f>
        <v>117.25999999999999</v>
      </c>
      <c r="S864" s="118">
        <f>VLOOKUP($A864+ROUND((COLUMN()-2)/24,5),АТС!$A$41:$F$760,5)+VLOOKUP($A864+ROUND((COLUMN()-2)/24,5),'Расчет сбытовых надбавок'!$B$2281:'Расчет сбытовых надбавок'!$G$3024,6)</f>
        <v>0.75</v>
      </c>
      <c r="T864" s="118">
        <f>VLOOKUP($A864+ROUND((COLUMN()-2)/24,5),АТС!$A$41:$F$760,5)+VLOOKUP($A864+ROUND((COLUMN()-2)/24,5),'Расчет сбытовых надбавок'!$B$2281:'Расчет сбытовых надбавок'!$G$3024,6)</f>
        <v>170.04</v>
      </c>
      <c r="U864" s="118">
        <f>VLOOKUP($A864+ROUND((COLUMN()-2)/24,5),АТС!$A$41:$F$760,5)+VLOOKUP($A864+ROUND((COLUMN()-2)/24,5),'Расчет сбытовых надбавок'!$B$2281:'Расчет сбытовых надбавок'!$G$3024,6)</f>
        <v>299.01000000000005</v>
      </c>
      <c r="V864" s="118">
        <f>VLOOKUP($A864+ROUND((COLUMN()-2)/24,5),АТС!$A$41:$F$760,5)+VLOOKUP($A864+ROUND((COLUMN()-2)/24,5),'Расчет сбытовых надбавок'!$B$2281:'Расчет сбытовых надбавок'!$G$3024,6)</f>
        <v>398.32</v>
      </c>
      <c r="W864" s="118">
        <f>VLOOKUP($A864+ROUND((COLUMN()-2)/24,5),АТС!$A$41:$F$760,5)+VLOOKUP($A864+ROUND((COLUMN()-2)/24,5),'Расчет сбытовых надбавок'!$B$2281:'Расчет сбытовых надбавок'!$G$3024,6)</f>
        <v>300.29999999999995</v>
      </c>
      <c r="X864" s="118">
        <f>VLOOKUP($A864+ROUND((COLUMN()-2)/24,5),АТС!$A$41:$F$760,5)+VLOOKUP($A864+ROUND((COLUMN()-2)/24,5),'Расчет сбытовых надбавок'!$B$2281:'Расчет сбытовых надбавок'!$G$3024,6)</f>
        <v>402.47</v>
      </c>
      <c r="Y864" s="118">
        <f>VLOOKUP($A864+ROUND((COLUMN()-2)/24,5),АТС!$A$41:$F$760,5)+VLOOKUP($A864+ROUND((COLUMN()-2)/24,5),'Расчет сбытовых надбавок'!$B$2281:'Расчет сбытовых надбавок'!$G$3024,6)</f>
        <v>603.54000000000008</v>
      </c>
    </row>
    <row r="865" spans="1:25" x14ac:dyDescent="0.2">
      <c r="A865" s="94">
        <f t="shared" si="23"/>
        <v>41607</v>
      </c>
      <c r="B865" s="118">
        <f>VLOOKUP($A865+ROUND((COLUMN()-2)/24,5),АТС!$A$41:$F$760,5)+VLOOKUP($A865+ROUND((COLUMN()-2)/24,5),'Расчет сбытовых надбавок'!$B$2281:'Расчет сбытовых надбавок'!$G$3024,6)</f>
        <v>195.79000000000002</v>
      </c>
      <c r="C865" s="118">
        <f>VLOOKUP($A865+ROUND((COLUMN()-2)/24,5),АТС!$A$41:$F$760,5)+VLOOKUP($A865+ROUND((COLUMN()-2)/24,5),'Расчет сбытовых надбавок'!$B$2281:'Расчет сбытовых надбавок'!$G$3024,6)</f>
        <v>80.179999999999993</v>
      </c>
      <c r="D865" s="118">
        <f>VLOOKUP($A865+ROUND((COLUMN()-2)/24,5),АТС!$A$41:$F$760,5)+VLOOKUP($A865+ROUND((COLUMN()-2)/24,5),'Расчет сбытовых надбавок'!$B$2281:'Расчет сбытовых надбавок'!$G$3024,6)</f>
        <v>85.75</v>
      </c>
      <c r="E865" s="118">
        <f>VLOOKUP($A865+ROUND((COLUMN()-2)/24,5),АТС!$A$41:$F$760,5)+VLOOKUP($A865+ROUND((COLUMN()-2)/24,5),'Расчет сбытовых надбавок'!$B$2281:'Расчет сбытовых надбавок'!$G$3024,6)</f>
        <v>94.320000000000007</v>
      </c>
      <c r="F865" s="118">
        <f>VLOOKUP($A865+ROUND((COLUMN()-2)/24,5),АТС!$A$41:$F$760,5)+VLOOKUP($A865+ROUND((COLUMN()-2)/24,5),'Расчет сбытовых надбавок'!$B$2281:'Расчет сбытовых надбавок'!$G$3024,6)</f>
        <v>189.34</v>
      </c>
      <c r="G865" s="118">
        <f>VLOOKUP($A865+ROUND((COLUMN()-2)/24,5),АТС!$A$41:$F$760,5)+VLOOKUP($A865+ROUND((COLUMN()-2)/24,5),'Расчет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VLOOKUP($A865+ROUND((COLUMN()-2)/24,5),АТС!$A$41:$F$760,5)+VLOOKUP($A865+ROUND((COLUMN()-2)/24,5),'Расчет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VLOOKUP($A865+ROUND((COLUMN()-2)/24,5),АТС!$A$41:$F$760,5)+VLOOKUP($A865+ROUND((COLUMN()-2)/24,5),'Расчет сбытовых надбавок'!$B$2281:'Расчет сбытовых надбавок'!$G$3024,6)</f>
        <v>231.1</v>
      </c>
      <c r="J865" s="118">
        <f>VLOOKUP($A865+ROUND((COLUMN()-2)/24,5),АТС!$A$41:$F$760,5)+VLOOKUP($A865+ROUND((COLUMN()-2)/24,5),'Расчет сбытовых надбавок'!$B$2281:'Расчет сбытовых надбавок'!$G$3024,6)</f>
        <v>10.130000000000001</v>
      </c>
      <c r="K865" s="118">
        <f>VLOOKUP($A865+ROUND((COLUMN()-2)/24,5),АТС!$A$41:$F$760,5)+VLOOKUP($A865+ROUND((COLUMN()-2)/24,5),'Расчет сбытовых надбавок'!$B$2281:'Расчет сбытовых надбавок'!$G$3024,6)</f>
        <v>49.33</v>
      </c>
      <c r="L865" s="118">
        <f>VLOOKUP($A865+ROUND((COLUMN()-2)/24,5),АТС!$A$41:$F$760,5)+VLOOKUP($A865+ROUND((COLUMN()-2)/24,5),'Расчет сбытовых надбавок'!$B$2281:'Расчет сбытовых надбавок'!$G$3024,6)</f>
        <v>194.48000000000002</v>
      </c>
      <c r="M865" s="118">
        <f>VLOOKUP($A865+ROUND((COLUMN()-2)/24,5),АТС!$A$41:$F$760,5)+VLOOKUP($A865+ROUND((COLUMN()-2)/24,5),'Расчет сбытовых надбавок'!$B$2281:'Расчет сбытовых надбавок'!$G$3024,6)</f>
        <v>196.48</v>
      </c>
      <c r="N865" s="118">
        <f>VLOOKUP($A865+ROUND((COLUMN()-2)/24,5),АТС!$A$41:$F$760,5)+VLOOKUP($A865+ROUND((COLUMN()-2)/24,5),'Расчет сбытовых надбавок'!$B$2281:'Расчет сбытовых надбавок'!$G$3024,6)</f>
        <v>164.02</v>
      </c>
      <c r="O865" s="118">
        <f>VLOOKUP($A865+ROUND((COLUMN()-2)/24,5),АТС!$A$41:$F$760,5)+VLOOKUP($A865+ROUND((COLUMN()-2)/24,5),'Расчет сбытовых надбавок'!$B$2281:'Расчет сбытовых надбавок'!$G$3024,6)</f>
        <v>163.66</v>
      </c>
      <c r="P865" s="118">
        <f>VLOOKUP($A865+ROUND((COLUMN()-2)/24,5),АТС!$A$41:$F$760,5)+VLOOKUP($A865+ROUND((COLUMN()-2)/24,5),'Расчет сбытовых надбавок'!$B$2281:'Расчет сбытовых надбавок'!$G$3024,6)</f>
        <v>206.13</v>
      </c>
      <c r="Q865" s="118">
        <f>VLOOKUP($A865+ROUND((COLUMN()-2)/24,5),АТС!$A$41:$F$760,5)+VLOOKUP($A865+ROUND((COLUMN()-2)/24,5),'Расчет сбытовых надбавок'!$B$2281:'Расчет сбытовых надбавок'!$G$3024,6)</f>
        <v>96.71</v>
      </c>
      <c r="R865" s="118">
        <f>VLOOKUP($A865+ROUND((COLUMN()-2)/24,5),АТС!$A$41:$F$760,5)+VLOOKUP($A865+ROUND((COLUMN()-2)/24,5),'Расчет сбытовых надбавок'!$B$2281:'Расчет сбытовых надбавок'!$G$3024,6)</f>
        <v>312.7</v>
      </c>
      <c r="S865" s="118">
        <f>VLOOKUP($A865+ROUND((COLUMN()-2)/24,5),АТС!$A$41:$F$760,5)+VLOOKUP($A865+ROUND((COLUMN()-2)/24,5),'Расчет сбытовых надбавок'!$B$2281:'Расчет сбытовых надбавок'!$G$3024,6)</f>
        <v>0</v>
      </c>
      <c r="T865" s="118">
        <f>VLOOKUP($A865+ROUND((COLUMN()-2)/24,5),АТС!$A$41:$F$760,5)+VLOOKUP($A865+ROUND((COLUMN()-2)/24,5),'Расчет сбытовых надбавок'!$B$2281:'Расчет сбытовых надбавок'!$G$3024,6)</f>
        <v>239.26</v>
      </c>
      <c r="U865" s="118">
        <f>VLOOKUP($A865+ROUND((COLUMN()-2)/24,5),АТС!$A$41:$F$760,5)+VLOOKUP($A865+ROUND((COLUMN()-2)/24,5),'Расчет сбытовых надбавок'!$B$2281:'Расчет сбытовых надбавок'!$G$3024,6)</f>
        <v>170.95000000000002</v>
      </c>
      <c r="V865" s="118">
        <f>VLOOKUP($A865+ROUND((COLUMN()-2)/24,5),АТС!$A$41:$F$760,5)+VLOOKUP($A865+ROUND((COLUMN()-2)/24,5),'Расчет сбытовых надбавок'!$B$2281:'Расчет сбытовых надбавок'!$G$3024,6)</f>
        <v>148.19999999999999</v>
      </c>
      <c r="W865" s="118">
        <f>VLOOKUP($A865+ROUND((COLUMN()-2)/24,5),АТС!$A$41:$F$760,5)+VLOOKUP($A865+ROUND((COLUMN()-2)/24,5),'Расчет сбытовых надбавок'!$B$2281:'Расчет сбытовых надбавок'!$G$3024,6)</f>
        <v>117.33</v>
      </c>
      <c r="X865" s="118">
        <f>VLOOKUP($A865+ROUND((COLUMN()-2)/24,5),АТС!$A$41:$F$760,5)+VLOOKUP($A865+ROUND((COLUMN()-2)/24,5),'Расчет сбытовых надбавок'!$B$2281:'Расчет сбытовых надбавок'!$G$3024,6)</f>
        <v>113.53</v>
      </c>
      <c r="Y865" s="118">
        <f>VLOOKUP($A865+ROUND((COLUMN()-2)/24,5),АТС!$A$41:$F$760,5)+VLOOKUP($A865+ROUND((COLUMN()-2)/24,5),'Расчет сбытовых надбавок'!$B$2281:'Расчет сбытовых надбавок'!$G$3024,6)</f>
        <v>634.73</v>
      </c>
    </row>
    <row r="866" spans="1:25" x14ac:dyDescent="0.2">
      <c r="A866" s="94">
        <f t="shared" si="23"/>
        <v>41608</v>
      </c>
      <c r="B866" s="118">
        <f>VLOOKUP($A866+ROUND((COLUMN()-2)/24,5),АТС!$A$41:$F$760,5)+VLOOKUP($A866+ROUND((COLUMN()-2)/24,5),'Расчет сбытовых надбавок'!$B$2281:'Расчет сбытовых надбавок'!$G$3024,6)</f>
        <v>617.69000000000005</v>
      </c>
      <c r="C866" s="118">
        <f>VLOOKUP($A866+ROUND((COLUMN()-2)/24,5),АТС!$A$41:$F$760,5)+VLOOKUP($A866+ROUND((COLUMN()-2)/24,5),'Расчет сбытовых надбавок'!$B$2281:'Расчет сбытовых надбавок'!$G$3024,6)</f>
        <v>408.34999999999997</v>
      </c>
      <c r="D866" s="118">
        <f>VLOOKUP($A866+ROUND((COLUMN()-2)/24,5),АТС!$A$41:$F$760,5)+VLOOKUP($A866+ROUND((COLUMN()-2)/24,5),'Расчет сбытовых надбавок'!$B$2281:'Расчет сбытовых надбавок'!$G$3024,6)</f>
        <v>61.220000000000006</v>
      </c>
      <c r="E866" s="118">
        <f>VLOOKUP($A866+ROUND((COLUMN()-2)/24,5),АТС!$A$41:$F$760,5)+VLOOKUP($A866+ROUND((COLUMN()-2)/24,5),'Расчет сбытовых надбавок'!$B$2281:'Расчет сбытовых надбавок'!$G$3024,6)</f>
        <v>33.590000000000003</v>
      </c>
      <c r="F866" s="118">
        <f>VLOOKUP($A866+ROUND((COLUMN()-2)/24,5),АТС!$A$41:$F$760,5)+VLOOKUP($A866+ROUND((COLUMN()-2)/24,5),'Расчет сбытовых надбавок'!$B$2281:'Расчет сбытовых надбавок'!$G$3024,6)</f>
        <v>28.62</v>
      </c>
      <c r="G866" s="118">
        <f>VLOOKUP($A866+ROUND((COLUMN()-2)/24,5),АТС!$A$41:$F$760,5)+VLOOKUP($A866+ROUND((COLUMN()-2)/24,5),'Расчет сбытовых надбавок'!$B$2281:'Расчет сбытовых надбавок'!$G$3024,6)</f>
        <v>141.88</v>
      </c>
      <c r="H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J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K866" s="118">
        <f>VLOOKUP($A866+ROUND((COLUMN()-2)/24,5),АТС!$A$41:$F$760,5)+VLOOKUP($A866+ROUND((COLUMN()-2)/24,5),'Расчет сбытовых надбавок'!$B$2281:'Расчет сбытовых надбавок'!$G$3024,6)</f>
        <v>25.939999999999998</v>
      </c>
      <c r="L866" s="118">
        <f>VLOOKUP($A866+ROUND((COLUMN()-2)/24,5),АТС!$A$41:$F$760,5)+VLOOKUP($A866+ROUND((COLUMN()-2)/24,5),'Расчет сбытовых надбавок'!$B$2281:'Расчет сбытовых надбавок'!$G$3024,6)</f>
        <v>245.11</v>
      </c>
      <c r="M866" s="118">
        <f>VLOOKUP($A866+ROUND((COLUMN()-2)/24,5),АТС!$A$41:$F$760,5)+VLOOKUP($A866+ROUND((COLUMN()-2)/24,5),'Расчет сбытовых надбавок'!$B$2281:'Расчет сбытовых надбавок'!$G$3024,6)</f>
        <v>488.95</v>
      </c>
      <c r="N866" s="118">
        <f>VLOOKUP($A866+ROUND((COLUMN()-2)/24,5),АТС!$A$41:$F$760,5)+VLOOKUP($A866+ROUND((COLUMN()-2)/24,5),'Расчет сбытовых надбавок'!$B$2281:'Расчет сбытовых надбавок'!$G$3024,6)</f>
        <v>216.73</v>
      </c>
      <c r="O866" s="118">
        <f>VLOOKUP($A866+ROUND((COLUMN()-2)/24,5),АТС!$A$41:$F$760,5)+VLOOKUP($A866+ROUND((COLUMN()-2)/24,5),'Расчет сбытовых надбавок'!$B$2281:'Расчет сбытовых надбавок'!$G$3024,6)</f>
        <v>227.6</v>
      </c>
      <c r="P866" s="118">
        <f>VLOOKUP($A866+ROUND((COLUMN()-2)/24,5),АТС!$A$41:$F$760,5)+VLOOKUP($A866+ROUND((COLUMN()-2)/24,5),'Расчет сбытовых надбавок'!$B$2281:'Расчет сбытовых надбавок'!$G$3024,6)</f>
        <v>0.42</v>
      </c>
      <c r="Q866" s="118">
        <f>VLOOKUP($A866+ROUND((COLUMN()-2)/24,5),АТС!$A$41:$F$760,5)+VLOOKUP($A866+ROUND((COLUMN()-2)/24,5),'Расчет сбытовых надбавок'!$B$2281:'Расчет сбытовых надбавок'!$G$3024,6)</f>
        <v>0.6100000000000001</v>
      </c>
      <c r="R866" s="118">
        <f>VLOOKUP($A866+ROUND((COLUMN()-2)/24,5),АТС!$A$41:$F$760,5)+VLOOKUP($A866+ROUND((COLUMN()-2)/24,5),'Расчет сбытовых надбавок'!$B$2281:'Расчет сбытовых надбавок'!$G$3024,6)</f>
        <v>3.12</v>
      </c>
      <c r="S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T866" s="118">
        <f>VLOOKUP($A866+ROUND((COLUMN()-2)/24,5),АТС!$A$41:$F$760,5)+VLOOKUP($A866+ROUND((COLUMN()-2)/24,5),'Расчет сбытовых надбавок'!$B$2281:'Расчет сбытовых надбавок'!$G$3024,6)</f>
        <v>9.34</v>
      </c>
      <c r="U866" s="118">
        <f>VLOOKUP($A866+ROUND((COLUMN()-2)/24,5),АТС!$A$41:$F$760,5)+VLOOKUP($A866+ROUND((COLUMN()-2)/24,5),'Расчет сбытовых надбавок'!$B$2281:'Расчет сбытовых надбавок'!$G$3024,6)</f>
        <v>306.84000000000003</v>
      </c>
      <c r="V866" s="118">
        <f>VLOOKUP($A866+ROUND((COLUMN()-2)/24,5),АТС!$A$41:$F$760,5)+VLOOKUP($A866+ROUND((COLUMN()-2)/24,5),'Расчет сбытовых надбавок'!$B$2281:'Расчет сбытовых надбавок'!$G$3024,6)</f>
        <v>319.02</v>
      </c>
      <c r="W866" s="118">
        <f>VLOOKUP($A866+ROUND((COLUMN()-2)/24,5),АТС!$A$41:$F$760,5)+VLOOKUP($A866+ROUND((COLUMN()-2)/24,5),'Расчет сбытовых надбавок'!$B$2281:'Расчет сбытовых надбавок'!$G$3024,6)</f>
        <v>89.33</v>
      </c>
      <c r="X866" s="118">
        <f>VLOOKUP($A866+ROUND((COLUMN()-2)/24,5),АТС!$A$41:$F$760,5)+VLOOKUP($A866+ROUND((COLUMN()-2)/24,5),'Расчет сбытовых надбавок'!$B$2281:'Расчет сбытовых надбавок'!$G$3024,6)</f>
        <v>97.36999999999999</v>
      </c>
      <c r="Y866" s="118">
        <f>VLOOKUP($A866+ROUND((COLUMN()-2)/24,5),АТС!$A$41:$F$760,5)+VLOOKUP($A866+ROUND((COLUMN()-2)/24,5),'Расчет сбытовых надбавок'!$B$2281:'Расчет сбытовых надбавок'!$G$3024,6)</f>
        <v>151.93</v>
      </c>
    </row>
    <row r="867" spans="1:25" x14ac:dyDescent="0.2">
      <c r="A867" s="100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</row>
    <row r="868" spans="1:25" ht="21.75" customHeight="1" x14ac:dyDescent="0.2">
      <c r="A868" s="214" t="s">
        <v>170</v>
      </c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189" t="s">
        <v>101</v>
      </c>
      <c r="M868" s="189"/>
      <c r="N868" s="189" t="s">
        <v>102</v>
      </c>
      <c r="O868" s="189"/>
      <c r="P868" s="189" t="s">
        <v>103</v>
      </c>
      <c r="Q868" s="189"/>
      <c r="R868" s="189" t="s">
        <v>104</v>
      </c>
      <c r="S868" s="189"/>
      <c r="T868" s="119"/>
      <c r="U868" s="119"/>
      <c r="V868" s="119"/>
      <c r="W868" s="119"/>
      <c r="X868" s="119"/>
      <c r="Y868" s="119"/>
    </row>
    <row r="869" spans="1:25" s="120" customFormat="1" ht="36.75" customHeight="1" x14ac:dyDescent="0.25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189"/>
      <c r="M869" s="189"/>
      <c r="N869" s="189"/>
      <c r="O869" s="189"/>
      <c r="P869" s="189"/>
      <c r="Q869" s="189"/>
      <c r="R869" s="189"/>
      <c r="S869" s="189"/>
      <c r="T869" s="119"/>
      <c r="U869" s="119"/>
      <c r="V869" s="119"/>
      <c r="W869" s="119"/>
      <c r="X869" s="119"/>
      <c r="Y869" s="119"/>
    </row>
    <row r="870" spans="1:25" s="120" customFormat="1" ht="20.100000000000001" customHeight="1" x14ac:dyDescent="0.25">
      <c r="A870" s="213" t="s">
        <v>171</v>
      </c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0">
        <f>'Расчет сбытовых надбавок'!D3025+АТС!$B$37</f>
        <v>-9.1999999999999993</v>
      </c>
      <c r="M870" s="211"/>
      <c r="N870" s="210">
        <f>'Расчет сбытовых надбавок'!E3025+АТС!$B$37</f>
        <v>-9.0399999999999991</v>
      </c>
      <c r="O870" s="211"/>
      <c r="P870" s="210">
        <f>'Расчет сбытовых надбавок'!F3025+АТС!$B$37</f>
        <v>-8.4699999999999989</v>
      </c>
      <c r="Q870" s="211"/>
      <c r="R870" s="210">
        <f>'Расчет сбытовых надбавок'!G3025+АТС!$B$37</f>
        <v>-7.97</v>
      </c>
      <c r="S870" s="211"/>
      <c r="T870" s="119"/>
      <c r="U870" s="119"/>
      <c r="V870" s="119"/>
      <c r="W870" s="119"/>
      <c r="X870" s="119"/>
      <c r="Y870" s="119"/>
    </row>
    <row r="871" spans="1:25" ht="37.5" customHeight="1" x14ac:dyDescent="0.2">
      <c r="A871" s="213" t="s">
        <v>172</v>
      </c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2">
        <f>'Расчет сбытовых надбавок'!D3026+АТС!$B$38</f>
        <v>355.92</v>
      </c>
      <c r="M871" s="212"/>
      <c r="N871" s="212">
        <f>'Расчет сбытовых надбавок'!E3026+АТС!$B$38</f>
        <v>349.83000000000004</v>
      </c>
      <c r="O871" s="212"/>
      <c r="P871" s="212">
        <f>'Расчет сбытовых надбавок'!F3026+АТС!$B$38</f>
        <v>327.87</v>
      </c>
      <c r="Q871" s="212"/>
      <c r="R871" s="212">
        <f>'Расчет сбытовых надбавок'!G3026+АТС!$B$38</f>
        <v>308.42</v>
      </c>
      <c r="S871" s="212"/>
      <c r="T871" s="119"/>
      <c r="U871" s="119"/>
      <c r="V871" s="119"/>
      <c r="W871" s="119"/>
      <c r="X871" s="119"/>
      <c r="Y871" s="119"/>
    </row>
    <row r="872" spans="1:25" x14ac:dyDescent="0.2">
      <c r="A872" s="100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</row>
    <row r="873" spans="1:25" x14ac:dyDescent="0.2">
      <c r="A873" s="100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</row>
    <row r="874" spans="1:25" ht="15" customHeight="1" x14ac:dyDescent="0.2">
      <c r="A874" s="188" t="s">
        <v>174</v>
      </c>
      <c r="B874" s="188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 t="s">
        <v>5</v>
      </c>
      <c r="M874" s="188"/>
      <c r="N874" s="189" t="s">
        <v>165</v>
      </c>
      <c r="O874" s="189"/>
      <c r="P874" s="189" t="s">
        <v>166</v>
      </c>
      <c r="Q874" s="189"/>
      <c r="R874" s="189" t="s">
        <v>167</v>
      </c>
      <c r="S874" s="189"/>
      <c r="T874" s="217"/>
      <c r="U874" s="217"/>
      <c r="V874" s="119"/>
      <c r="W874" s="119"/>
      <c r="X874" s="119"/>
      <c r="Y874" s="119"/>
    </row>
    <row r="875" spans="1:25" s="105" customFormat="1" ht="59.25" customHeight="1" x14ac:dyDescent="0.25">
      <c r="A875" s="188"/>
      <c r="B875" s="188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9"/>
      <c r="O875" s="189"/>
      <c r="P875" s="189"/>
      <c r="Q875" s="189"/>
      <c r="R875" s="189"/>
      <c r="S875" s="189"/>
      <c r="T875" s="217"/>
      <c r="U875" s="217"/>
      <c r="V875" s="103"/>
      <c r="W875" s="103"/>
      <c r="X875" s="103"/>
      <c r="Y875" s="103"/>
    </row>
    <row r="876" spans="1:25" s="120" customFormat="1" ht="21.75" customHeight="1" x14ac:dyDescent="0.25">
      <c r="A876" s="188"/>
      <c r="B876" s="188"/>
      <c r="C876" s="188"/>
      <c r="D876" s="188"/>
      <c r="E876" s="188"/>
      <c r="F876" s="188"/>
      <c r="G876" s="188"/>
      <c r="H876" s="188"/>
      <c r="I876" s="188"/>
      <c r="J876" s="188"/>
      <c r="K876" s="188"/>
      <c r="L876" s="208">
        <f>'Расчет сбытовых надбавок'!D3034+АТС!$B$24</f>
        <v>492043.04000000004</v>
      </c>
      <c r="M876" s="209"/>
      <c r="N876" s="208">
        <f>'Расчет сбытовых надбавок'!E3034+АТС!$B$24</f>
        <v>483620.09</v>
      </c>
      <c r="O876" s="209"/>
      <c r="P876" s="208">
        <f>'Расчет сбытовых надбавок'!F3034+АТС!$B$24</f>
        <v>453265.07</v>
      </c>
      <c r="Q876" s="209"/>
      <c r="R876" s="208">
        <f>'Расчет сбытовых надбавок'!G3034+АТС!$B$24</f>
        <v>426376.43</v>
      </c>
      <c r="S876" s="209"/>
      <c r="T876" s="215"/>
      <c r="U876" s="216"/>
      <c r="V876" s="121"/>
      <c r="W876" s="121"/>
      <c r="X876" s="121"/>
      <c r="Y876" s="121"/>
    </row>
  </sheetData>
  <mergeCells count="654">
    <mergeCell ref="Y547:Y548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  <mergeCell ref="F547:F548"/>
    <mergeCell ref="G547:G548"/>
    <mergeCell ref="H547:H548"/>
    <mergeCell ref="I547:I548"/>
    <mergeCell ref="J547:J548"/>
    <mergeCell ref="K547:K548"/>
    <mergeCell ref="V511:V512"/>
    <mergeCell ref="W511:W512"/>
    <mergeCell ref="X511:X512"/>
    <mergeCell ref="X547:X548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N511:N512"/>
    <mergeCell ref="O511:O512"/>
    <mergeCell ref="A509:A512"/>
    <mergeCell ref="B509:Y510"/>
    <mergeCell ref="B511:B512"/>
    <mergeCell ref="C511:C512"/>
    <mergeCell ref="D511:D512"/>
    <mergeCell ref="E511:E512"/>
    <mergeCell ref="F511:F512"/>
    <mergeCell ref="G511:G512"/>
    <mergeCell ref="H511:H512"/>
    <mergeCell ref="I511:I512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F439:F440"/>
    <mergeCell ref="G439:G440"/>
    <mergeCell ref="H439:H440"/>
    <mergeCell ref="I439:I440"/>
    <mergeCell ref="J439:J440"/>
    <mergeCell ref="K439:K440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A400:A403"/>
    <mergeCell ref="B400:Y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Y366:Y367"/>
    <mergeCell ref="N366:N367"/>
    <mergeCell ref="O366:O367"/>
    <mergeCell ref="P366:P367"/>
    <mergeCell ref="Q366:Q367"/>
    <mergeCell ref="R366:R367"/>
    <mergeCell ref="S366:S367"/>
    <mergeCell ref="N402:N403"/>
    <mergeCell ref="O402:O403"/>
    <mergeCell ref="M366:M367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T366:T367"/>
    <mergeCell ref="U366:U367"/>
    <mergeCell ref="V366:V367"/>
    <mergeCell ref="W366:W367"/>
    <mergeCell ref="X366:X367"/>
    <mergeCell ref="F330:F331"/>
    <mergeCell ref="G330:G331"/>
    <mergeCell ref="H330:H331"/>
    <mergeCell ref="I330:I331"/>
    <mergeCell ref="J330:J331"/>
    <mergeCell ref="K330:K331"/>
    <mergeCell ref="H366:H367"/>
    <mergeCell ref="I366:I367"/>
    <mergeCell ref="J366:J367"/>
    <mergeCell ref="K366:K367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292:A295"/>
    <mergeCell ref="B292:Y293"/>
    <mergeCell ref="N330:N331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N876:O876"/>
    <mergeCell ref="G799:G800"/>
    <mergeCell ref="H799:H800"/>
    <mergeCell ref="I799:I800"/>
    <mergeCell ref="J799:J800"/>
    <mergeCell ref="I727:I728"/>
    <mergeCell ref="J727:J728"/>
    <mergeCell ref="K727:K728"/>
    <mergeCell ref="L727:L728"/>
    <mergeCell ref="G691:G692"/>
    <mergeCell ref="H691:H692"/>
    <mergeCell ref="I691:I692"/>
    <mergeCell ref="J691:J692"/>
    <mergeCell ref="I619:I620"/>
    <mergeCell ref="J619:J620"/>
    <mergeCell ref="K619:K620"/>
    <mergeCell ref="T876:U876"/>
    <mergeCell ref="A874:K876"/>
    <mergeCell ref="L874:M875"/>
    <mergeCell ref="L876:M876"/>
    <mergeCell ref="N874:O875"/>
    <mergeCell ref="L868:M869"/>
    <mergeCell ref="N868:O869"/>
    <mergeCell ref="L871:M871"/>
    <mergeCell ref="N871:O871"/>
    <mergeCell ref="T874:U875"/>
    <mergeCell ref="P874:Q875"/>
    <mergeCell ref="R874:S875"/>
    <mergeCell ref="M835:M836"/>
    <mergeCell ref="G835:G836"/>
    <mergeCell ref="H835:H836"/>
    <mergeCell ref="I835:I836"/>
    <mergeCell ref="J835:J836"/>
    <mergeCell ref="K835:K836"/>
    <mergeCell ref="L835:L836"/>
    <mergeCell ref="P876:Q876"/>
    <mergeCell ref="R876:S876"/>
    <mergeCell ref="P870:Q870"/>
    <mergeCell ref="R870:S870"/>
    <mergeCell ref="P871:Q871"/>
    <mergeCell ref="R871:S871"/>
    <mergeCell ref="A870:K870"/>
    <mergeCell ref="A868:K869"/>
    <mergeCell ref="A871:K871"/>
    <mergeCell ref="L870:M870"/>
    <mergeCell ref="N870:O870"/>
    <mergeCell ref="P868:Q869"/>
    <mergeCell ref="R868:S869"/>
    <mergeCell ref="V835:V836"/>
    <mergeCell ref="W835:W836"/>
    <mergeCell ref="X835:X836"/>
    <mergeCell ref="Y835:Y836"/>
    <mergeCell ref="N835:N836"/>
    <mergeCell ref="O835:O836"/>
    <mergeCell ref="P835:P836"/>
    <mergeCell ref="Q835:Q836"/>
    <mergeCell ref="R835:R836"/>
    <mergeCell ref="U835:U836"/>
    <mergeCell ref="S835:S836"/>
    <mergeCell ref="T835:T836"/>
    <mergeCell ref="W799:W800"/>
    <mergeCell ref="X799:X800"/>
    <mergeCell ref="Y799:Y800"/>
    <mergeCell ref="A833:A836"/>
    <mergeCell ref="B833:Y834"/>
    <mergeCell ref="B835:B836"/>
    <mergeCell ref="C835:C836"/>
    <mergeCell ref="D835:D836"/>
    <mergeCell ref="E835:E836"/>
    <mergeCell ref="F835:F836"/>
    <mergeCell ref="Q799:Q800"/>
    <mergeCell ref="R799:R800"/>
    <mergeCell ref="S799:S800"/>
    <mergeCell ref="T799:T800"/>
    <mergeCell ref="U799:U800"/>
    <mergeCell ref="V799:V800"/>
    <mergeCell ref="K799:K800"/>
    <mergeCell ref="L799:L800"/>
    <mergeCell ref="M799:M800"/>
    <mergeCell ref="N799:N800"/>
    <mergeCell ref="O799:O800"/>
    <mergeCell ref="P799:P800"/>
    <mergeCell ref="E799:E800"/>
    <mergeCell ref="F799:F800"/>
    <mergeCell ref="G727:G728"/>
    <mergeCell ref="H727:H728"/>
    <mergeCell ref="U763:U764"/>
    <mergeCell ref="V763:V764"/>
    <mergeCell ref="W763:W764"/>
    <mergeCell ref="X763:X764"/>
    <mergeCell ref="Y763:Y764"/>
    <mergeCell ref="A797:A800"/>
    <mergeCell ref="B797:Y798"/>
    <mergeCell ref="B799:B800"/>
    <mergeCell ref="C799:C800"/>
    <mergeCell ref="D799:D800"/>
    <mergeCell ref="O763:O764"/>
    <mergeCell ref="P763:P764"/>
    <mergeCell ref="Q763:Q764"/>
    <mergeCell ref="R763:R764"/>
    <mergeCell ref="S763:S764"/>
    <mergeCell ref="T763:T764"/>
    <mergeCell ref="I763:I764"/>
    <mergeCell ref="J763:J764"/>
    <mergeCell ref="K763:K764"/>
    <mergeCell ref="L763:L764"/>
    <mergeCell ref="M763:M764"/>
    <mergeCell ref="N763:N764"/>
    <mergeCell ref="T727:T728"/>
    <mergeCell ref="U727:U728"/>
    <mergeCell ref="V727:V728"/>
    <mergeCell ref="W727:W728"/>
    <mergeCell ref="X727:X728"/>
    <mergeCell ref="M727:M728"/>
    <mergeCell ref="N727:N728"/>
    <mergeCell ref="O727:O728"/>
    <mergeCell ref="P727:P728"/>
    <mergeCell ref="Q727:Q728"/>
    <mergeCell ref="R727:R728"/>
    <mergeCell ref="A761:A764"/>
    <mergeCell ref="B761:Y762"/>
    <mergeCell ref="B763:B764"/>
    <mergeCell ref="C763:C764"/>
    <mergeCell ref="D763:D764"/>
    <mergeCell ref="E763:E764"/>
    <mergeCell ref="F763:F764"/>
    <mergeCell ref="G763:G764"/>
    <mergeCell ref="H763:H764"/>
    <mergeCell ref="Y691:Y692"/>
    <mergeCell ref="A725:A728"/>
    <mergeCell ref="B725:Y726"/>
    <mergeCell ref="B727:B728"/>
    <mergeCell ref="C727:C728"/>
    <mergeCell ref="D727:D728"/>
    <mergeCell ref="E727:E728"/>
    <mergeCell ref="F727:F728"/>
    <mergeCell ref="Q691:Q692"/>
    <mergeCell ref="R691:R692"/>
    <mergeCell ref="S691:S692"/>
    <mergeCell ref="T691:T692"/>
    <mergeCell ref="U691:U692"/>
    <mergeCell ref="V691:V692"/>
    <mergeCell ref="K691:K692"/>
    <mergeCell ref="L691:L692"/>
    <mergeCell ref="M691:M692"/>
    <mergeCell ref="N691:N692"/>
    <mergeCell ref="O691:O692"/>
    <mergeCell ref="P691:P692"/>
    <mergeCell ref="E691:E692"/>
    <mergeCell ref="F691:F692"/>
    <mergeCell ref="Y727:Y728"/>
    <mergeCell ref="S727:S728"/>
    <mergeCell ref="U655:U656"/>
    <mergeCell ref="V655:V656"/>
    <mergeCell ref="W655:W656"/>
    <mergeCell ref="X655:X656"/>
    <mergeCell ref="Y655:Y656"/>
    <mergeCell ref="A689:A692"/>
    <mergeCell ref="B689:Y690"/>
    <mergeCell ref="B691:B692"/>
    <mergeCell ref="C691:C692"/>
    <mergeCell ref="D691:D692"/>
    <mergeCell ref="O655:O656"/>
    <mergeCell ref="P655:P656"/>
    <mergeCell ref="Q655:Q656"/>
    <mergeCell ref="R655:R656"/>
    <mergeCell ref="S655:S656"/>
    <mergeCell ref="T655:T656"/>
    <mergeCell ref="I655:I656"/>
    <mergeCell ref="J655:J656"/>
    <mergeCell ref="K655:K656"/>
    <mergeCell ref="L655:L656"/>
    <mergeCell ref="M655:M656"/>
    <mergeCell ref="N655:N656"/>
    <mergeCell ref="W691:W692"/>
    <mergeCell ref="X691:X692"/>
    <mergeCell ref="Y619:Y620"/>
    <mergeCell ref="A653:A656"/>
    <mergeCell ref="B653:Y654"/>
    <mergeCell ref="B655:B656"/>
    <mergeCell ref="C655:C656"/>
    <mergeCell ref="D655:D656"/>
    <mergeCell ref="E655:E656"/>
    <mergeCell ref="F655:F656"/>
    <mergeCell ref="G655:G656"/>
    <mergeCell ref="H655:H656"/>
    <mergeCell ref="S619:S620"/>
    <mergeCell ref="T619:T620"/>
    <mergeCell ref="U619:U620"/>
    <mergeCell ref="V619:V620"/>
    <mergeCell ref="W619:W620"/>
    <mergeCell ref="X619:X620"/>
    <mergeCell ref="M619:M620"/>
    <mergeCell ref="N619:N620"/>
    <mergeCell ref="O619:O620"/>
    <mergeCell ref="P619:P620"/>
    <mergeCell ref="Q619:Q620"/>
    <mergeCell ref="R619:R620"/>
    <mergeCell ref="G619:G620"/>
    <mergeCell ref="H619:H620"/>
    <mergeCell ref="L619:L620"/>
    <mergeCell ref="W583:W584"/>
    <mergeCell ref="X583:X584"/>
    <mergeCell ref="Y583:Y584"/>
    <mergeCell ref="A617:A620"/>
    <mergeCell ref="B617:Y618"/>
    <mergeCell ref="B619:B620"/>
    <mergeCell ref="C619:C620"/>
    <mergeCell ref="D619:D620"/>
    <mergeCell ref="E619:E620"/>
    <mergeCell ref="F619:F620"/>
    <mergeCell ref="Q583:Q584"/>
    <mergeCell ref="R583:R584"/>
    <mergeCell ref="S583:S584"/>
    <mergeCell ref="T583:T584"/>
    <mergeCell ref="U583:U584"/>
    <mergeCell ref="V583:V584"/>
    <mergeCell ref="A581:A584"/>
    <mergeCell ref="B581:Y582"/>
    <mergeCell ref="B583:B584"/>
    <mergeCell ref="C583:C584"/>
    <mergeCell ref="D583:D584"/>
    <mergeCell ref="E583:E584"/>
    <mergeCell ref="F583:F584"/>
    <mergeCell ref="G583:G584"/>
    <mergeCell ref="H583:H584"/>
    <mergeCell ref="L583:L584"/>
    <mergeCell ref="I583:I584"/>
    <mergeCell ref="J583:J584"/>
    <mergeCell ref="K583:K584"/>
    <mergeCell ref="T257:T258"/>
    <mergeCell ref="U257:U258"/>
    <mergeCell ref="V257:V258"/>
    <mergeCell ref="M583:M584"/>
    <mergeCell ref="N583:N584"/>
    <mergeCell ref="O583:O584"/>
    <mergeCell ref="P583:P584"/>
    <mergeCell ref="H257:H258"/>
    <mergeCell ref="I257:I258"/>
    <mergeCell ref="J257:J258"/>
    <mergeCell ref="K257:K258"/>
    <mergeCell ref="L257:L258"/>
    <mergeCell ref="M257:M258"/>
    <mergeCell ref="V294:V295"/>
    <mergeCell ref="O330:O331"/>
    <mergeCell ref="P330:P331"/>
    <mergeCell ref="Q330:Q331"/>
    <mergeCell ref="L366:L367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N221:N222"/>
    <mergeCell ref="O221:O222"/>
    <mergeCell ref="P221:P222"/>
    <mergeCell ref="Q221:Q222"/>
    <mergeCell ref="F221:F222"/>
    <mergeCell ref="G221:G222"/>
    <mergeCell ref="H221:H222"/>
    <mergeCell ref="I221:I222"/>
    <mergeCell ref="J221:J222"/>
    <mergeCell ref="K221:K222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N185:N186"/>
    <mergeCell ref="O185:O186"/>
    <mergeCell ref="A183:A186"/>
    <mergeCell ref="B183:Y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T149:T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H149:H150"/>
    <mergeCell ref="I149:I150"/>
    <mergeCell ref="J149:J150"/>
    <mergeCell ref="K149:K150"/>
    <mergeCell ref="L149:L150"/>
    <mergeCell ref="M149:M150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80:A83"/>
    <mergeCell ref="B80:Y81"/>
    <mergeCell ref="B82:B83"/>
    <mergeCell ref="C82:C83"/>
    <mergeCell ref="D82:D83"/>
    <mergeCell ref="E82:E83"/>
    <mergeCell ref="F82:F83"/>
    <mergeCell ref="G82:G83"/>
    <mergeCell ref="H82:H83"/>
    <mergeCell ref="I82:I83"/>
    <mergeCell ref="T49:T50"/>
    <mergeCell ref="H49:H50"/>
    <mergeCell ref="I49:I50"/>
    <mergeCell ref="J49:J50"/>
    <mergeCell ref="K49:K50"/>
    <mergeCell ref="L49:L50"/>
    <mergeCell ref="M49:M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49:U50"/>
    <mergeCell ref="V49:V50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0"/>
  <sheetViews>
    <sheetView view="pageBreakPreview" zoomScaleSheetLayoutView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82" t="s">
        <v>175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ноябре 2013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173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56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92" t="s">
        <v>129</v>
      </c>
    </row>
    <row r="9" spans="1:27" s="105" customFormat="1" x14ac:dyDescent="0.25">
      <c r="A9" s="103" t="s">
        <v>130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159</v>
      </c>
      <c r="B10" s="93"/>
      <c r="C10" s="93"/>
      <c r="D10" s="93"/>
    </row>
    <row r="11" spans="1:27" ht="12.75" x14ac:dyDescent="0.2">
      <c r="A11" s="165" t="s">
        <v>50</v>
      </c>
      <c r="B11" s="168" t="s">
        <v>131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132</v>
      </c>
      <c r="C13" s="163" t="s">
        <v>133</v>
      </c>
      <c r="D13" s="163" t="s">
        <v>134</v>
      </c>
      <c r="E13" s="163" t="s">
        <v>135</v>
      </c>
      <c r="F13" s="163" t="s">
        <v>136</v>
      </c>
      <c r="G13" s="163" t="s">
        <v>137</v>
      </c>
      <c r="H13" s="163" t="s">
        <v>138</v>
      </c>
      <c r="I13" s="163" t="s">
        <v>139</v>
      </c>
      <c r="J13" s="163" t="s">
        <v>140</v>
      </c>
      <c r="K13" s="163" t="s">
        <v>141</v>
      </c>
      <c r="L13" s="163" t="s">
        <v>142</v>
      </c>
      <c r="M13" s="163" t="s">
        <v>143</v>
      </c>
      <c r="N13" s="176" t="s">
        <v>144</v>
      </c>
      <c r="O13" s="163" t="s">
        <v>145</v>
      </c>
      <c r="P13" s="163" t="s">
        <v>146</v>
      </c>
      <c r="Q13" s="163" t="s">
        <v>147</v>
      </c>
      <c r="R13" s="163" t="s">
        <v>148</v>
      </c>
      <c r="S13" s="163" t="s">
        <v>149</v>
      </c>
      <c r="T13" s="163" t="s">
        <v>150</v>
      </c>
      <c r="U13" s="163" t="s">
        <v>151</v>
      </c>
      <c r="V13" s="163" t="s">
        <v>152</v>
      </c>
      <c r="W13" s="163" t="s">
        <v>153</v>
      </c>
      <c r="X13" s="163" t="s">
        <v>154</v>
      </c>
      <c r="Y13" s="163" t="s">
        <v>155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94">
        <f>АТС!A41</f>
        <v>41579</v>
      </c>
      <c r="B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1901.7800000000002</v>
      </c>
      <c r="C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1953.1999999999998</v>
      </c>
      <c r="D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1977.47</v>
      </c>
      <c r="E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1977.5</v>
      </c>
      <c r="F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1982.92</v>
      </c>
      <c r="G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1979.31</v>
      </c>
      <c r="H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1920.3000000000002</v>
      </c>
      <c r="I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2092.62</v>
      </c>
      <c r="J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2026.02</v>
      </c>
      <c r="K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2113.81</v>
      </c>
      <c r="L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2076.23</v>
      </c>
      <c r="M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1943.69</v>
      </c>
      <c r="N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1978.88</v>
      </c>
      <c r="O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2007.31</v>
      </c>
      <c r="P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2016.3200000000002</v>
      </c>
      <c r="Q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2010.97</v>
      </c>
      <c r="R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2206.69</v>
      </c>
      <c r="S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2215.91</v>
      </c>
      <c r="T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2021.44</v>
      </c>
      <c r="U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1895.8400000000001</v>
      </c>
      <c r="V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1887.0900000000001</v>
      </c>
      <c r="W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1838.16</v>
      </c>
      <c r="X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1858.19</v>
      </c>
      <c r="Y15" s="128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1851.6100000000001</v>
      </c>
      <c r="AA15" s="95"/>
    </row>
    <row r="16" spans="1:27" x14ac:dyDescent="0.2">
      <c r="A16" s="94">
        <f>A15+1</f>
        <v>41580</v>
      </c>
      <c r="B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1859.37</v>
      </c>
      <c r="C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1913.44</v>
      </c>
      <c r="D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1942.87</v>
      </c>
      <c r="E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1947.9099999999999</v>
      </c>
      <c r="F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1963.96</v>
      </c>
      <c r="G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1943.41</v>
      </c>
      <c r="H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1919.1</v>
      </c>
      <c r="I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1896.35</v>
      </c>
      <c r="J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1842.1399999999999</v>
      </c>
      <c r="K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2048.6799999999998</v>
      </c>
      <c r="L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2030.31</v>
      </c>
      <c r="M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2049.0100000000002</v>
      </c>
      <c r="N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2062.2399999999998</v>
      </c>
      <c r="O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2068.89</v>
      </c>
      <c r="P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2081.8000000000002</v>
      </c>
      <c r="Q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2117.64</v>
      </c>
      <c r="R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2133.0100000000002</v>
      </c>
      <c r="S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2112.06</v>
      </c>
      <c r="T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1896</v>
      </c>
      <c r="U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1852.77</v>
      </c>
      <c r="V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1832.9</v>
      </c>
      <c r="W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1854.0700000000002</v>
      </c>
      <c r="X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1908.93</v>
      </c>
      <c r="Y16" s="128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1838.21</v>
      </c>
    </row>
    <row r="17" spans="1:25" x14ac:dyDescent="0.2">
      <c r="A17" s="94">
        <f t="shared" ref="A17:A44" si="0">A16+1</f>
        <v>41581</v>
      </c>
      <c r="B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1873.4299999999998</v>
      </c>
      <c r="C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1914.57</v>
      </c>
      <c r="D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1949.2600000000002</v>
      </c>
      <c r="E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1966.0700000000002</v>
      </c>
      <c r="F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1971.62</v>
      </c>
      <c r="G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1945.26</v>
      </c>
      <c r="H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1935.33</v>
      </c>
      <c r="I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1925.37</v>
      </c>
      <c r="J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1884.18</v>
      </c>
      <c r="K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2101.09</v>
      </c>
      <c r="L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2073.12</v>
      </c>
      <c r="M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2066.41</v>
      </c>
      <c r="N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2080.38</v>
      </c>
      <c r="O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2137.89</v>
      </c>
      <c r="P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2177.31</v>
      </c>
      <c r="Q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2185.58</v>
      </c>
      <c r="R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2177.0100000000002</v>
      </c>
      <c r="S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2148.65</v>
      </c>
      <c r="T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1909.5900000000001</v>
      </c>
      <c r="U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1833.42</v>
      </c>
      <c r="V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1827.9</v>
      </c>
      <c r="W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1864.8899999999999</v>
      </c>
      <c r="X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1921.2800000000002</v>
      </c>
      <c r="Y17" s="128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1843.62</v>
      </c>
    </row>
    <row r="18" spans="1:25" x14ac:dyDescent="0.2">
      <c r="A18" s="94">
        <f t="shared" si="0"/>
        <v>41582</v>
      </c>
      <c r="B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1873.26</v>
      </c>
      <c r="C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1914.67</v>
      </c>
      <c r="D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1949.3400000000001</v>
      </c>
      <c r="E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1965.7400000000002</v>
      </c>
      <c r="F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1971.1</v>
      </c>
      <c r="G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1944.77</v>
      </c>
      <c r="H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1934.38</v>
      </c>
      <c r="I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1923.3600000000001</v>
      </c>
      <c r="J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1882.23</v>
      </c>
      <c r="K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2100.2200000000003</v>
      </c>
      <c r="L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2072.73</v>
      </c>
      <c r="M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2065.84</v>
      </c>
      <c r="N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2079.79</v>
      </c>
      <c r="O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2136.9</v>
      </c>
      <c r="P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2176.88</v>
      </c>
      <c r="Q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2185.52</v>
      </c>
      <c r="R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2176.5300000000002</v>
      </c>
      <c r="S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2147.91</v>
      </c>
      <c r="T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1909.02</v>
      </c>
      <c r="U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1834.72</v>
      </c>
      <c r="V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1827.13</v>
      </c>
      <c r="W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1864.1399999999999</v>
      </c>
      <c r="X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1915.42</v>
      </c>
      <c r="Y18" s="128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1849.17</v>
      </c>
    </row>
    <row r="19" spans="1:25" x14ac:dyDescent="0.2">
      <c r="A19" s="94">
        <f t="shared" si="0"/>
        <v>41583</v>
      </c>
      <c r="B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1892.6</v>
      </c>
      <c r="C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1939.06</v>
      </c>
      <c r="D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1961.37</v>
      </c>
      <c r="E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1981.05</v>
      </c>
      <c r="F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1980.93</v>
      </c>
      <c r="G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1957.22</v>
      </c>
      <c r="H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1921.41</v>
      </c>
      <c r="I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2083.37</v>
      </c>
      <c r="J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2051.13</v>
      </c>
      <c r="K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2160.83</v>
      </c>
      <c r="L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2152.81</v>
      </c>
      <c r="M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2023.8</v>
      </c>
      <c r="N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2034.26</v>
      </c>
      <c r="O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2077.3000000000002</v>
      </c>
      <c r="P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2039.6599999999999</v>
      </c>
      <c r="Q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2050.17</v>
      </c>
      <c r="R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2270.5299999999997</v>
      </c>
      <c r="S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2241.94</v>
      </c>
      <c r="T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2022.25</v>
      </c>
      <c r="U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1912.72</v>
      </c>
      <c r="V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1924.5900000000001</v>
      </c>
      <c r="W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1861.52</v>
      </c>
      <c r="X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1867.06</v>
      </c>
      <c r="Y19" s="128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1844.24</v>
      </c>
    </row>
    <row r="20" spans="1:25" x14ac:dyDescent="0.2">
      <c r="A20" s="94">
        <f t="shared" si="0"/>
        <v>41584</v>
      </c>
      <c r="B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1920.98</v>
      </c>
      <c r="C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1966.56</v>
      </c>
      <c r="D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2001.2800000000002</v>
      </c>
      <c r="E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2017.3600000000001</v>
      </c>
      <c r="F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2011.8899999999999</v>
      </c>
      <c r="G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1996.58</v>
      </c>
      <c r="H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1934.71</v>
      </c>
      <c r="I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2111.9</v>
      </c>
      <c r="J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2071.98</v>
      </c>
      <c r="K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2189.5</v>
      </c>
      <c r="L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2181.9300000000003</v>
      </c>
      <c r="M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2029.25</v>
      </c>
      <c r="N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2060.98</v>
      </c>
      <c r="O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2077.37</v>
      </c>
      <c r="P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2077.3000000000002</v>
      </c>
      <c r="Q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2088.83</v>
      </c>
      <c r="R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2326.44</v>
      </c>
      <c r="S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2294.2199999999998</v>
      </c>
      <c r="T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2039.2</v>
      </c>
      <c r="U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1966</v>
      </c>
      <c r="V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1989.8400000000001</v>
      </c>
      <c r="W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1908.93</v>
      </c>
      <c r="X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1882.18</v>
      </c>
      <c r="Y20" s="128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1865.27</v>
      </c>
    </row>
    <row r="21" spans="1:25" x14ac:dyDescent="0.2">
      <c r="A21" s="94">
        <f t="shared" si="0"/>
        <v>41585</v>
      </c>
      <c r="B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1911.44</v>
      </c>
      <c r="C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1974.98</v>
      </c>
      <c r="D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2005.63</v>
      </c>
      <c r="E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2016.5500000000002</v>
      </c>
      <c r="F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2011.18</v>
      </c>
      <c r="G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2006</v>
      </c>
      <c r="H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1947.69</v>
      </c>
      <c r="I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2118.17</v>
      </c>
      <c r="J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2039.1399999999999</v>
      </c>
      <c r="K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2131.75</v>
      </c>
      <c r="L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2086.02</v>
      </c>
      <c r="M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1946.73</v>
      </c>
      <c r="N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1972.5700000000002</v>
      </c>
      <c r="O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1990.6</v>
      </c>
      <c r="P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1986.22</v>
      </c>
      <c r="Q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1973.1599999999999</v>
      </c>
      <c r="R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2132.1999999999998</v>
      </c>
      <c r="S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2101.17</v>
      </c>
      <c r="T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1970.79</v>
      </c>
      <c r="U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1947.63</v>
      </c>
      <c r="V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1970.4699999999998</v>
      </c>
      <c r="W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1885.88</v>
      </c>
      <c r="X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1866.88</v>
      </c>
      <c r="Y21" s="128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1844.5700000000002</v>
      </c>
    </row>
    <row r="22" spans="1:25" x14ac:dyDescent="0.2">
      <c r="A22" s="94">
        <f t="shared" si="0"/>
        <v>41586</v>
      </c>
      <c r="B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1875.88</v>
      </c>
      <c r="C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1924.3899999999999</v>
      </c>
      <c r="D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1942.65</v>
      </c>
      <c r="E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1966.0500000000002</v>
      </c>
      <c r="F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1966</v>
      </c>
      <c r="G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1947.5900000000001</v>
      </c>
      <c r="H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1892.85</v>
      </c>
      <c r="I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2060.5700000000002</v>
      </c>
      <c r="J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1990.7600000000002</v>
      </c>
      <c r="K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2056.2399999999998</v>
      </c>
      <c r="L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2023.08</v>
      </c>
      <c r="M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1923.22</v>
      </c>
      <c r="N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1947.42</v>
      </c>
      <c r="O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1964.38</v>
      </c>
      <c r="P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1973.1599999999999</v>
      </c>
      <c r="Q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1973.24</v>
      </c>
      <c r="R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2074.1799999999998</v>
      </c>
      <c r="S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2052.15</v>
      </c>
      <c r="T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1859.0500000000002</v>
      </c>
      <c r="U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1831.69</v>
      </c>
      <c r="V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1847.98</v>
      </c>
      <c r="W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1859.8600000000001</v>
      </c>
      <c r="X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1933.85</v>
      </c>
      <c r="Y22" s="128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1852.18</v>
      </c>
    </row>
    <row r="23" spans="1:25" x14ac:dyDescent="0.2">
      <c r="A23" s="94">
        <f t="shared" si="0"/>
        <v>41587</v>
      </c>
      <c r="B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1842.5300000000002</v>
      </c>
      <c r="C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1897.56</v>
      </c>
      <c r="D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1931.04</v>
      </c>
      <c r="E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1951.3400000000001</v>
      </c>
      <c r="F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1956.52</v>
      </c>
      <c r="G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1951.06</v>
      </c>
      <c r="H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1902.46</v>
      </c>
      <c r="I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1889.1599999999999</v>
      </c>
      <c r="J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1856.0700000000002</v>
      </c>
      <c r="K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2038.56</v>
      </c>
      <c r="L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2003.25</v>
      </c>
      <c r="M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2014.5300000000002</v>
      </c>
      <c r="N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2014.5</v>
      </c>
      <c r="O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2063.1800000000003</v>
      </c>
      <c r="P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2088.48</v>
      </c>
      <c r="Q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2116.71</v>
      </c>
      <c r="R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2094.54</v>
      </c>
      <c r="S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2051.98</v>
      </c>
      <c r="T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1840.72</v>
      </c>
      <c r="U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1878.6</v>
      </c>
      <c r="V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1867.17</v>
      </c>
      <c r="W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1869.42</v>
      </c>
      <c r="X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1923.72</v>
      </c>
      <c r="Y23" s="128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1847.12</v>
      </c>
    </row>
    <row r="24" spans="1:25" x14ac:dyDescent="0.2">
      <c r="A24" s="94">
        <f t="shared" si="0"/>
        <v>41588</v>
      </c>
      <c r="B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1858.73</v>
      </c>
      <c r="C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1906.56</v>
      </c>
      <c r="D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1945.68</v>
      </c>
      <c r="E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1956.0700000000002</v>
      </c>
      <c r="F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1961.4299999999998</v>
      </c>
      <c r="G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1966.99</v>
      </c>
      <c r="H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1916.27</v>
      </c>
      <c r="I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1883.5900000000001</v>
      </c>
      <c r="J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1834.54</v>
      </c>
      <c r="K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2019.06</v>
      </c>
      <c r="L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1969.46</v>
      </c>
      <c r="M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1964.25</v>
      </c>
      <c r="N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2007.3200000000002</v>
      </c>
      <c r="O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2030.33</v>
      </c>
      <c r="P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2042.31</v>
      </c>
      <c r="Q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2054.7800000000002</v>
      </c>
      <c r="R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2073.2800000000002</v>
      </c>
      <c r="S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2014.06</v>
      </c>
      <c r="T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1824.24</v>
      </c>
      <c r="U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1870.87</v>
      </c>
      <c r="V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1865.98</v>
      </c>
      <c r="W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1850.6</v>
      </c>
      <c r="X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1926.54</v>
      </c>
      <c r="Y24" s="128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1848.83</v>
      </c>
    </row>
    <row r="25" spans="1:25" x14ac:dyDescent="0.2">
      <c r="A25" s="94">
        <f t="shared" si="0"/>
        <v>41589</v>
      </c>
      <c r="B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1864.6599999999999</v>
      </c>
      <c r="C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1911.42</v>
      </c>
      <c r="D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1938.13</v>
      </c>
      <c r="E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1956.7800000000002</v>
      </c>
      <c r="F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1961.73</v>
      </c>
      <c r="G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1943.08</v>
      </c>
      <c r="H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1880.8000000000002</v>
      </c>
      <c r="I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2038.96</v>
      </c>
      <c r="J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1977.54</v>
      </c>
      <c r="K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2034.45</v>
      </c>
      <c r="L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2007.3700000000001</v>
      </c>
      <c r="M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1896.51</v>
      </c>
      <c r="N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1922.9</v>
      </c>
      <c r="O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1938.71</v>
      </c>
      <c r="P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1942.79</v>
      </c>
      <c r="Q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1934.5500000000002</v>
      </c>
      <c r="R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2055.4299999999998</v>
      </c>
      <c r="S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2033.02</v>
      </c>
      <c r="T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1872.1</v>
      </c>
      <c r="U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1839.3600000000001</v>
      </c>
      <c r="V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1836.76</v>
      </c>
      <c r="W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1859.5700000000002</v>
      </c>
      <c r="X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1911.23</v>
      </c>
      <c r="Y25" s="128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1842.3200000000002</v>
      </c>
    </row>
    <row r="26" spans="1:25" x14ac:dyDescent="0.2">
      <c r="A26" s="94">
        <f t="shared" si="0"/>
        <v>41590</v>
      </c>
      <c r="B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1848.3200000000002</v>
      </c>
      <c r="C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1897.0300000000002</v>
      </c>
      <c r="D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1922.02</v>
      </c>
      <c r="E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1939.52</v>
      </c>
      <c r="F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1939.5</v>
      </c>
      <c r="G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1922.12</v>
      </c>
      <c r="H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1866.83</v>
      </c>
      <c r="I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2021.1100000000001</v>
      </c>
      <c r="J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1961.44</v>
      </c>
      <c r="K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2020.58</v>
      </c>
      <c r="L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1989.48</v>
      </c>
      <c r="M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1897.8400000000001</v>
      </c>
      <c r="N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1924.1100000000001</v>
      </c>
      <c r="O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1940.02</v>
      </c>
      <c r="P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1944.0500000000002</v>
      </c>
      <c r="Q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1935.94</v>
      </c>
      <c r="R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2059.46</v>
      </c>
      <c r="S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2038.3000000000002</v>
      </c>
      <c r="T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1874.71</v>
      </c>
      <c r="U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1836.13</v>
      </c>
      <c r="V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1838.52</v>
      </c>
      <c r="W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1858.83</v>
      </c>
      <c r="X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1900.75</v>
      </c>
      <c r="Y26" s="128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1841.46</v>
      </c>
    </row>
    <row r="27" spans="1:25" x14ac:dyDescent="0.2">
      <c r="A27" s="94">
        <f t="shared" si="0"/>
        <v>41591</v>
      </c>
      <c r="B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1848.04</v>
      </c>
      <c r="C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1896.7</v>
      </c>
      <c r="D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1934.75</v>
      </c>
      <c r="E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1939.19</v>
      </c>
      <c r="F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1939.3200000000002</v>
      </c>
      <c r="G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1943.92</v>
      </c>
      <c r="H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1881.8600000000001</v>
      </c>
      <c r="I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2011.33</v>
      </c>
      <c r="J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1948.72</v>
      </c>
      <c r="K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1989.38</v>
      </c>
      <c r="L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1969.51</v>
      </c>
      <c r="M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1872.88</v>
      </c>
      <c r="N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1889.96</v>
      </c>
      <c r="O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1923.88</v>
      </c>
      <c r="P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1916.19</v>
      </c>
      <c r="Q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1920.12</v>
      </c>
      <c r="R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2035.5500000000002</v>
      </c>
      <c r="S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1990.18</v>
      </c>
      <c r="T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1873.72</v>
      </c>
      <c r="U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1824.25</v>
      </c>
      <c r="V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1837.8200000000002</v>
      </c>
      <c r="W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1855.21</v>
      </c>
      <c r="X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1897</v>
      </c>
      <c r="Y27" s="128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1836.9299999999998</v>
      </c>
    </row>
    <row r="28" spans="1:25" x14ac:dyDescent="0.2">
      <c r="A28" s="94">
        <f t="shared" si="0"/>
        <v>41592</v>
      </c>
      <c r="B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1855.0500000000002</v>
      </c>
      <c r="C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1904.83</v>
      </c>
      <c r="D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1934.67</v>
      </c>
      <c r="E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1939.14</v>
      </c>
      <c r="F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1943.65</v>
      </c>
      <c r="G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1934.93</v>
      </c>
      <c r="H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1881.56</v>
      </c>
      <c r="I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2011.25</v>
      </c>
      <c r="J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1948.64</v>
      </c>
      <c r="K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1984.94</v>
      </c>
      <c r="L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1966.1799999999998</v>
      </c>
      <c r="M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1867.13</v>
      </c>
      <c r="N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1880.43</v>
      </c>
      <c r="O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1901.97</v>
      </c>
      <c r="P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1905.6999999999998</v>
      </c>
      <c r="Q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1909.3899999999999</v>
      </c>
      <c r="R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2009.5</v>
      </c>
      <c r="S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1948.29</v>
      </c>
      <c r="T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1838.6599999999999</v>
      </c>
      <c r="U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1824.1399999999999</v>
      </c>
      <c r="V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1837.65</v>
      </c>
      <c r="W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1859.9099999999999</v>
      </c>
      <c r="X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1892.7199999999998</v>
      </c>
      <c r="Y28" s="128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1839.58</v>
      </c>
    </row>
    <row r="29" spans="1:25" x14ac:dyDescent="0.2">
      <c r="A29" s="94">
        <f t="shared" si="0"/>
        <v>41593</v>
      </c>
      <c r="B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1851.5300000000002</v>
      </c>
      <c r="C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1901.5700000000002</v>
      </c>
      <c r="D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1931.99</v>
      </c>
      <c r="E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1936.2800000000002</v>
      </c>
      <c r="F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1941.04</v>
      </c>
      <c r="G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1927.44</v>
      </c>
      <c r="H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1871.67</v>
      </c>
      <c r="I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1999.67</v>
      </c>
      <c r="J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1945.68</v>
      </c>
      <c r="K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2020.43</v>
      </c>
      <c r="L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2015.27</v>
      </c>
      <c r="M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1883.7600000000002</v>
      </c>
      <c r="N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1890.81</v>
      </c>
      <c r="O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1901.6100000000001</v>
      </c>
      <c r="P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1905.31</v>
      </c>
      <c r="Q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1897.9099999999999</v>
      </c>
      <c r="R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1984.2600000000002</v>
      </c>
      <c r="S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1948.48</v>
      </c>
      <c r="T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1838.3600000000001</v>
      </c>
      <c r="U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1824.3200000000002</v>
      </c>
      <c r="V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1838.0500000000002</v>
      </c>
      <c r="W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1858.24</v>
      </c>
      <c r="X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1898.95</v>
      </c>
      <c r="Y29" s="128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1840.31</v>
      </c>
    </row>
    <row r="30" spans="1:25" x14ac:dyDescent="0.2">
      <c r="A30" s="94">
        <f t="shared" si="0"/>
        <v>41594</v>
      </c>
      <c r="B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1839.9</v>
      </c>
      <c r="C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1904.5500000000002</v>
      </c>
      <c r="D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1944.22</v>
      </c>
      <c r="E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1954.74</v>
      </c>
      <c r="F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1954.75</v>
      </c>
      <c r="G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1939.44</v>
      </c>
      <c r="H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1907.0700000000002</v>
      </c>
      <c r="I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1876.77</v>
      </c>
      <c r="J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1835.56</v>
      </c>
      <c r="K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1986.8400000000001</v>
      </c>
      <c r="L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1971.13</v>
      </c>
      <c r="M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1955.21</v>
      </c>
      <c r="N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1975.8200000000002</v>
      </c>
      <c r="O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1991.9</v>
      </c>
      <c r="P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2008.85</v>
      </c>
      <c r="Q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2032.1599999999999</v>
      </c>
      <c r="R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2026.5300000000002</v>
      </c>
      <c r="S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1968.3200000000002</v>
      </c>
      <c r="T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1863.13</v>
      </c>
      <c r="U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1862.85</v>
      </c>
      <c r="V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1863.0900000000001</v>
      </c>
      <c r="W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1866.1100000000001</v>
      </c>
      <c r="X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1907.63</v>
      </c>
      <c r="Y30" s="128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1840.0900000000001</v>
      </c>
    </row>
    <row r="31" spans="1:25" x14ac:dyDescent="0.2">
      <c r="A31" s="94">
        <f t="shared" si="0"/>
        <v>41595</v>
      </c>
      <c r="B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1834.12</v>
      </c>
      <c r="C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1879.19</v>
      </c>
      <c r="D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1906.1100000000001</v>
      </c>
      <c r="E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1920.62</v>
      </c>
      <c r="F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1925.17</v>
      </c>
      <c r="G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1883.45</v>
      </c>
      <c r="H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1916.48</v>
      </c>
      <c r="I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1884.3600000000001</v>
      </c>
      <c r="J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1842.9</v>
      </c>
      <c r="K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2032.04</v>
      </c>
      <c r="L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1975.94</v>
      </c>
      <c r="M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1965.2800000000002</v>
      </c>
      <c r="N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1960.5500000000002</v>
      </c>
      <c r="O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1965.49</v>
      </c>
      <c r="P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1960.72</v>
      </c>
      <c r="Q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1940.56</v>
      </c>
      <c r="R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1917.33</v>
      </c>
      <c r="S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1875.93</v>
      </c>
      <c r="T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1862.08</v>
      </c>
      <c r="U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1862.28</v>
      </c>
      <c r="V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1863.13</v>
      </c>
      <c r="W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1865.35</v>
      </c>
      <c r="X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1962.8200000000002</v>
      </c>
      <c r="Y31" s="128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1846.38</v>
      </c>
    </row>
    <row r="32" spans="1:25" x14ac:dyDescent="0.2">
      <c r="A32" s="94">
        <f t="shared" si="0"/>
        <v>41596</v>
      </c>
      <c r="B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1830.4099999999999</v>
      </c>
      <c r="C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1877.0900000000001</v>
      </c>
      <c r="D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1908.73</v>
      </c>
      <c r="E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1925.77</v>
      </c>
      <c r="F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1921.4</v>
      </c>
      <c r="G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1892.81</v>
      </c>
      <c r="H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1855.0500000000002</v>
      </c>
      <c r="I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1978.5</v>
      </c>
      <c r="J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1909.31</v>
      </c>
      <c r="K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1951.62</v>
      </c>
      <c r="L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1938.35</v>
      </c>
      <c r="M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1850.3000000000002</v>
      </c>
      <c r="N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1873.26</v>
      </c>
      <c r="O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1869.87</v>
      </c>
      <c r="P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1880.12</v>
      </c>
      <c r="Q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1883.5900000000001</v>
      </c>
      <c r="R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1969.65</v>
      </c>
      <c r="S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1927.6399999999999</v>
      </c>
      <c r="T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1871.13</v>
      </c>
      <c r="U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1866.31</v>
      </c>
      <c r="V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1866.51</v>
      </c>
      <c r="W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1857.42</v>
      </c>
      <c r="X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1949.0500000000002</v>
      </c>
      <c r="Y32" s="128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1841.1100000000001</v>
      </c>
    </row>
    <row r="33" spans="1:25" x14ac:dyDescent="0.2">
      <c r="A33" s="94">
        <f t="shared" si="0"/>
        <v>41597</v>
      </c>
      <c r="B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1830.9299999999998</v>
      </c>
      <c r="C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1877.24</v>
      </c>
      <c r="D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1909.3899999999999</v>
      </c>
      <c r="E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1926.12</v>
      </c>
      <c r="F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1921.7800000000002</v>
      </c>
      <c r="G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1893.33</v>
      </c>
      <c r="H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1855.67</v>
      </c>
      <c r="I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1978.51</v>
      </c>
      <c r="J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1908.35</v>
      </c>
      <c r="K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1950.33</v>
      </c>
      <c r="L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1937.1399999999999</v>
      </c>
      <c r="M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1848.97</v>
      </c>
      <c r="N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1872.21</v>
      </c>
      <c r="O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1868.75</v>
      </c>
      <c r="P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1879.19</v>
      </c>
      <c r="Q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1882.9</v>
      </c>
      <c r="R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1969.1999999999998</v>
      </c>
      <c r="S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1927.3000000000002</v>
      </c>
      <c r="T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1869.12</v>
      </c>
      <c r="U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1864.93</v>
      </c>
      <c r="V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1865.19</v>
      </c>
      <c r="W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1856.4</v>
      </c>
      <c r="X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1945.19</v>
      </c>
      <c r="Y33" s="128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1840.1100000000001</v>
      </c>
    </row>
    <row r="34" spans="1:25" x14ac:dyDescent="0.2">
      <c r="A34" s="94">
        <f t="shared" si="0"/>
        <v>41598</v>
      </c>
      <c r="B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1834.3000000000002</v>
      </c>
      <c r="C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1893.01</v>
      </c>
      <c r="D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1917.77</v>
      </c>
      <c r="E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1922.08</v>
      </c>
      <c r="F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1913.52</v>
      </c>
      <c r="G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1909.49</v>
      </c>
      <c r="H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1866.5700000000002</v>
      </c>
      <c r="I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1978.8400000000001</v>
      </c>
      <c r="J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1897.08</v>
      </c>
      <c r="K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1936.5</v>
      </c>
      <c r="L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1894.54</v>
      </c>
      <c r="M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1864.22</v>
      </c>
      <c r="N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1837.2</v>
      </c>
      <c r="O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1826.94</v>
      </c>
      <c r="P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1823.65</v>
      </c>
      <c r="Q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1826.22</v>
      </c>
      <c r="R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1902.05</v>
      </c>
      <c r="S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1874.15</v>
      </c>
      <c r="T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1869.77</v>
      </c>
      <c r="U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1865.31</v>
      </c>
      <c r="V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1836.02</v>
      </c>
      <c r="W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1858.94</v>
      </c>
      <c r="X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1984.44</v>
      </c>
      <c r="Y34" s="128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1883.12</v>
      </c>
    </row>
    <row r="35" spans="1:25" x14ac:dyDescent="0.2">
      <c r="A35" s="94">
        <f t="shared" si="0"/>
        <v>41599</v>
      </c>
      <c r="B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1837.77</v>
      </c>
      <c r="C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1865.42</v>
      </c>
      <c r="D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1884.65</v>
      </c>
      <c r="E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1900.78</v>
      </c>
      <c r="F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1892.58</v>
      </c>
      <c r="G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1865.5900000000001</v>
      </c>
      <c r="H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1830.76</v>
      </c>
      <c r="I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1931.54</v>
      </c>
      <c r="J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1885.73</v>
      </c>
      <c r="K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1919.1</v>
      </c>
      <c r="L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1902.62</v>
      </c>
      <c r="M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1840.96</v>
      </c>
      <c r="N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1838.3899999999999</v>
      </c>
      <c r="O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1854.2</v>
      </c>
      <c r="P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1854.13</v>
      </c>
      <c r="Q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1844.27</v>
      </c>
      <c r="R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1921.6</v>
      </c>
      <c r="S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1873.71</v>
      </c>
      <c r="T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1871.22</v>
      </c>
      <c r="U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1867.27</v>
      </c>
      <c r="V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1867.21</v>
      </c>
      <c r="W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1859.19</v>
      </c>
      <c r="X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1979.75</v>
      </c>
      <c r="Y35" s="128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1864.99</v>
      </c>
    </row>
    <row r="36" spans="1:25" x14ac:dyDescent="0.2">
      <c r="A36" s="94">
        <f t="shared" si="0"/>
        <v>41600</v>
      </c>
      <c r="B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1839.15</v>
      </c>
      <c r="C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1825.23</v>
      </c>
      <c r="D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1843.17</v>
      </c>
      <c r="E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1876.31</v>
      </c>
      <c r="F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1853.91</v>
      </c>
      <c r="G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1842.95</v>
      </c>
      <c r="H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1840.6100000000001</v>
      </c>
      <c r="I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1907.8899999999999</v>
      </c>
      <c r="J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1857.8600000000001</v>
      </c>
      <c r="K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1901.5500000000002</v>
      </c>
      <c r="L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1871.0100000000002</v>
      </c>
      <c r="M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1861.58</v>
      </c>
      <c r="N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1861.1799999999998</v>
      </c>
      <c r="O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1858.45</v>
      </c>
      <c r="P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1858.95</v>
      </c>
      <c r="Q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1857.9</v>
      </c>
      <c r="R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1880.85</v>
      </c>
      <c r="S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1855.46</v>
      </c>
      <c r="T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1872.97</v>
      </c>
      <c r="U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1867.75</v>
      </c>
      <c r="V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1872.27</v>
      </c>
      <c r="W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1861.1100000000001</v>
      </c>
      <c r="X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2003.01</v>
      </c>
      <c r="Y36" s="128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1882.37</v>
      </c>
    </row>
    <row r="37" spans="1:25" x14ac:dyDescent="0.2">
      <c r="A37" s="94">
        <f t="shared" si="0"/>
        <v>41601</v>
      </c>
      <c r="B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1839.21</v>
      </c>
      <c r="C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1837.06</v>
      </c>
      <c r="D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1836.19</v>
      </c>
      <c r="E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1835.26</v>
      </c>
      <c r="F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1834.83</v>
      </c>
      <c r="G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1834.83</v>
      </c>
      <c r="H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1837.25</v>
      </c>
      <c r="I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1840.1599999999999</v>
      </c>
      <c r="J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1848.0900000000001</v>
      </c>
      <c r="K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1884.33</v>
      </c>
      <c r="L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1852.53</v>
      </c>
      <c r="M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1833.23</v>
      </c>
      <c r="N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1863.46</v>
      </c>
      <c r="O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1879.8000000000002</v>
      </c>
      <c r="P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1883.7800000000002</v>
      </c>
      <c r="Q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1905.1599999999999</v>
      </c>
      <c r="R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1902.2800000000002</v>
      </c>
      <c r="S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1868.7</v>
      </c>
      <c r="T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1865.69</v>
      </c>
      <c r="U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1864.6399999999999</v>
      </c>
      <c r="V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1863.15</v>
      </c>
      <c r="W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1874.9099999999999</v>
      </c>
      <c r="X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2022.62</v>
      </c>
      <c r="Y37" s="128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1901.08</v>
      </c>
    </row>
    <row r="38" spans="1:25" x14ac:dyDescent="0.2">
      <c r="A38" s="94">
        <f t="shared" si="0"/>
        <v>41602</v>
      </c>
      <c r="B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1852.0100000000002</v>
      </c>
      <c r="C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1841.47</v>
      </c>
      <c r="D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1841.23</v>
      </c>
      <c r="E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1844.8200000000002</v>
      </c>
      <c r="F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1848.6100000000001</v>
      </c>
      <c r="G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1861.15</v>
      </c>
      <c r="H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1846.0900000000001</v>
      </c>
      <c r="I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1834.5900000000001</v>
      </c>
      <c r="J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1846.1799999999998</v>
      </c>
      <c r="K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1902.5900000000001</v>
      </c>
      <c r="L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1860.2</v>
      </c>
      <c r="M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1852.0300000000002</v>
      </c>
      <c r="N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1863.43</v>
      </c>
      <c r="O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1892.5</v>
      </c>
      <c r="P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1919.33</v>
      </c>
      <c r="Q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1924.03</v>
      </c>
      <c r="R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1902.03</v>
      </c>
      <c r="S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1829.9</v>
      </c>
      <c r="T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1863.08</v>
      </c>
      <c r="U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1864.6399999999999</v>
      </c>
      <c r="V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1866.0500000000002</v>
      </c>
      <c r="W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1874.2</v>
      </c>
      <c r="X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2042</v>
      </c>
      <c r="Y38" s="128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1902.3600000000001</v>
      </c>
    </row>
    <row r="39" spans="1:25" x14ac:dyDescent="0.2">
      <c r="A39" s="94">
        <f t="shared" si="0"/>
        <v>41603</v>
      </c>
      <c r="B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1840.67</v>
      </c>
      <c r="C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1826.67</v>
      </c>
      <c r="D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1850.88</v>
      </c>
      <c r="E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1865.4299999999998</v>
      </c>
      <c r="F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1854.13</v>
      </c>
      <c r="G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1843.76</v>
      </c>
      <c r="H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1838.44</v>
      </c>
      <c r="I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1908.29</v>
      </c>
      <c r="J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1858.63</v>
      </c>
      <c r="K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1919.17</v>
      </c>
      <c r="L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1887.04</v>
      </c>
      <c r="M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1862.28</v>
      </c>
      <c r="N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1845.3600000000001</v>
      </c>
      <c r="O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1826.3200000000002</v>
      </c>
      <c r="P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1827.7</v>
      </c>
      <c r="Q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1839.4</v>
      </c>
      <c r="R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1893.5500000000002</v>
      </c>
      <c r="S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1867.6100000000001</v>
      </c>
      <c r="T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1872.0700000000002</v>
      </c>
      <c r="U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1873.0500000000002</v>
      </c>
      <c r="V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1873.8200000000002</v>
      </c>
      <c r="W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1861.3600000000001</v>
      </c>
      <c r="X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2016.97</v>
      </c>
      <c r="Y39" s="128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1875.02</v>
      </c>
    </row>
    <row r="40" spans="1:25" x14ac:dyDescent="0.2">
      <c r="A40" s="94">
        <f t="shared" si="0"/>
        <v>41604</v>
      </c>
      <c r="B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1840.02</v>
      </c>
      <c r="C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1836.79</v>
      </c>
      <c r="D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1850.94</v>
      </c>
      <c r="E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1865.4299999999998</v>
      </c>
      <c r="F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1854.3899999999999</v>
      </c>
      <c r="G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1847.38</v>
      </c>
      <c r="H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1837.27</v>
      </c>
      <c r="I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1909.27</v>
      </c>
      <c r="J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1873.27</v>
      </c>
      <c r="K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1937.08</v>
      </c>
      <c r="L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1923.9099999999999</v>
      </c>
      <c r="M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1840.04</v>
      </c>
      <c r="N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1861.8899999999999</v>
      </c>
      <c r="O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1865</v>
      </c>
      <c r="P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1868.56</v>
      </c>
      <c r="Q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1858.3899999999999</v>
      </c>
      <c r="R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1959.27</v>
      </c>
      <c r="S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1914.95</v>
      </c>
      <c r="T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1871.6999999999998</v>
      </c>
      <c r="U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1872.5500000000002</v>
      </c>
      <c r="V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1872.98</v>
      </c>
      <c r="W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1858.21</v>
      </c>
      <c r="X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1992.66</v>
      </c>
      <c r="Y40" s="128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1862.99</v>
      </c>
    </row>
    <row r="41" spans="1:25" x14ac:dyDescent="0.2">
      <c r="A41" s="94">
        <f t="shared" si="0"/>
        <v>41605</v>
      </c>
      <c r="B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1839.88</v>
      </c>
      <c r="C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1850.96</v>
      </c>
      <c r="D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1865.73</v>
      </c>
      <c r="E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1873.2</v>
      </c>
      <c r="F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1869.47</v>
      </c>
      <c r="G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1865.33</v>
      </c>
      <c r="H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1828.33</v>
      </c>
      <c r="I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1923.74</v>
      </c>
      <c r="J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1879.62</v>
      </c>
      <c r="K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1945.93</v>
      </c>
      <c r="L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1950.1599999999999</v>
      </c>
      <c r="M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1856.15</v>
      </c>
      <c r="N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1872.77</v>
      </c>
      <c r="O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1879.37</v>
      </c>
      <c r="P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1882.5700000000002</v>
      </c>
      <c r="Q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1886.33</v>
      </c>
      <c r="R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1983.17</v>
      </c>
      <c r="S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1926.48</v>
      </c>
      <c r="T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1871.8400000000001</v>
      </c>
      <c r="U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1871.8200000000002</v>
      </c>
      <c r="V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1872.98</v>
      </c>
      <c r="W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1858.38</v>
      </c>
      <c r="X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1970.38</v>
      </c>
      <c r="Y41" s="128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1847.5700000000002</v>
      </c>
    </row>
    <row r="42" spans="1:25" x14ac:dyDescent="0.2">
      <c r="A42" s="94">
        <f t="shared" si="0"/>
        <v>41606</v>
      </c>
      <c r="B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1828.79</v>
      </c>
      <c r="C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1865.4099999999999</v>
      </c>
      <c r="D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1892.41</v>
      </c>
      <c r="E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1904.68</v>
      </c>
      <c r="F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1896.51</v>
      </c>
      <c r="G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1888.21</v>
      </c>
      <c r="H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1837.8400000000001</v>
      </c>
      <c r="I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1928.9099999999999</v>
      </c>
      <c r="J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1880.37</v>
      </c>
      <c r="K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1925.56</v>
      </c>
      <c r="L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1912.8600000000001</v>
      </c>
      <c r="M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1829.75</v>
      </c>
      <c r="N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1840.5700000000002</v>
      </c>
      <c r="O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1853.24</v>
      </c>
      <c r="P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1862.71</v>
      </c>
      <c r="Q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1887.5300000000002</v>
      </c>
      <c r="R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1985.0700000000002</v>
      </c>
      <c r="S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1928.72</v>
      </c>
      <c r="T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1865.5</v>
      </c>
      <c r="U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1866.51</v>
      </c>
      <c r="V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1867.6599999999999</v>
      </c>
      <c r="W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1857.24</v>
      </c>
      <c r="X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1958.83</v>
      </c>
      <c r="Y42" s="128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1846.8600000000001</v>
      </c>
    </row>
    <row r="43" spans="1:25" x14ac:dyDescent="0.2">
      <c r="A43" s="94">
        <f t="shared" si="0"/>
        <v>41607</v>
      </c>
      <c r="B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1838.19</v>
      </c>
      <c r="C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1843.5500000000002</v>
      </c>
      <c r="D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1865.13</v>
      </c>
      <c r="E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1868.98</v>
      </c>
      <c r="F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1865.1599999999999</v>
      </c>
      <c r="G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1857.58</v>
      </c>
      <c r="H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1838.69</v>
      </c>
      <c r="I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1908.6399999999999</v>
      </c>
      <c r="J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1863.1399999999999</v>
      </c>
      <c r="K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1904.3600000000001</v>
      </c>
      <c r="L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1888.48</v>
      </c>
      <c r="M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1863.6599999999999</v>
      </c>
      <c r="N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1840.37</v>
      </c>
      <c r="O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1853.0500000000002</v>
      </c>
      <c r="P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1849.42</v>
      </c>
      <c r="Q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1843.51</v>
      </c>
      <c r="R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1928.9699999999998</v>
      </c>
      <c r="S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1887.5300000000002</v>
      </c>
      <c r="T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1869.88</v>
      </c>
      <c r="U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1866.85</v>
      </c>
      <c r="V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1868.52</v>
      </c>
      <c r="W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1858.1100000000001</v>
      </c>
      <c r="X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1990.79</v>
      </c>
      <c r="Y43" s="128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1846.46</v>
      </c>
    </row>
    <row r="44" spans="1:25" x14ac:dyDescent="0.2">
      <c r="A44" s="94">
        <f t="shared" si="0"/>
        <v>41608</v>
      </c>
      <c r="B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1840.67</v>
      </c>
      <c r="C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1838.33</v>
      </c>
      <c r="D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1854</v>
      </c>
      <c r="E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1862.3600000000001</v>
      </c>
      <c r="F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1858.2</v>
      </c>
      <c r="G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1866.02</v>
      </c>
      <c r="H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1845.7</v>
      </c>
      <c r="I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1844.77</v>
      </c>
      <c r="J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1846.56</v>
      </c>
      <c r="K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1865.29</v>
      </c>
      <c r="L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1843.13</v>
      </c>
      <c r="M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1828.17</v>
      </c>
      <c r="N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1853.5</v>
      </c>
      <c r="O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1865.6100000000001</v>
      </c>
      <c r="P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1873.72</v>
      </c>
      <c r="Q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1882.3200000000002</v>
      </c>
      <c r="R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1879.33</v>
      </c>
      <c r="S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1858.78</v>
      </c>
      <c r="T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1864.29</v>
      </c>
      <c r="U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1864.02</v>
      </c>
      <c r="V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1865.8600000000001</v>
      </c>
      <c r="W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1863.6</v>
      </c>
      <c r="X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2000.54</v>
      </c>
      <c r="Y44" s="128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1845.94</v>
      </c>
    </row>
    <row r="46" spans="1:25" x14ac:dyDescent="0.25">
      <c r="A46" s="102" t="s">
        <v>160</v>
      </c>
    </row>
    <row r="47" spans="1:25" ht="12.75" x14ac:dyDescent="0.2">
      <c r="A47" s="165" t="s">
        <v>50</v>
      </c>
      <c r="B47" s="168" t="s">
        <v>131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70"/>
    </row>
    <row r="48" spans="1:25" ht="12.75" x14ac:dyDescent="0.2">
      <c r="A48" s="166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3"/>
    </row>
    <row r="49" spans="1:27" ht="12.75" customHeight="1" x14ac:dyDescent="0.2">
      <c r="A49" s="166"/>
      <c r="B49" s="174" t="s">
        <v>132</v>
      </c>
      <c r="C49" s="163" t="s">
        <v>133</v>
      </c>
      <c r="D49" s="163" t="s">
        <v>134</v>
      </c>
      <c r="E49" s="163" t="s">
        <v>135</v>
      </c>
      <c r="F49" s="163" t="s">
        <v>136</v>
      </c>
      <c r="G49" s="163" t="s">
        <v>137</v>
      </c>
      <c r="H49" s="163" t="s">
        <v>138</v>
      </c>
      <c r="I49" s="163" t="s">
        <v>139</v>
      </c>
      <c r="J49" s="163" t="s">
        <v>140</v>
      </c>
      <c r="K49" s="163" t="s">
        <v>141</v>
      </c>
      <c r="L49" s="163" t="s">
        <v>142</v>
      </c>
      <c r="M49" s="163" t="s">
        <v>143</v>
      </c>
      <c r="N49" s="176" t="s">
        <v>144</v>
      </c>
      <c r="O49" s="163" t="s">
        <v>145</v>
      </c>
      <c r="P49" s="163" t="s">
        <v>146</v>
      </c>
      <c r="Q49" s="163" t="s">
        <v>147</v>
      </c>
      <c r="R49" s="163" t="s">
        <v>148</v>
      </c>
      <c r="S49" s="163" t="s">
        <v>149</v>
      </c>
      <c r="T49" s="163" t="s">
        <v>150</v>
      </c>
      <c r="U49" s="163" t="s">
        <v>151</v>
      </c>
      <c r="V49" s="163" t="s">
        <v>152</v>
      </c>
      <c r="W49" s="163" t="s">
        <v>153</v>
      </c>
      <c r="X49" s="163" t="s">
        <v>154</v>
      </c>
      <c r="Y49" s="163" t="s">
        <v>155</v>
      </c>
    </row>
    <row r="50" spans="1:27" ht="11.25" customHeight="1" x14ac:dyDescent="0.2">
      <c r="A50" s="167"/>
      <c r="B50" s="175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7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94">
        <f t="shared" ref="A51:A75" si="1">A15</f>
        <v>41579</v>
      </c>
      <c r="B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1890.33</v>
      </c>
      <c r="C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1940.87</v>
      </c>
      <c r="D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1964.73</v>
      </c>
      <c r="E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1964.75</v>
      </c>
      <c r="F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1970.08</v>
      </c>
      <c r="G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1966.53</v>
      </c>
      <c r="H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1908.5300000000002</v>
      </c>
      <c r="I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2077.9</v>
      </c>
      <c r="J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2012.44</v>
      </c>
      <c r="K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2098.73</v>
      </c>
      <c r="L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2061.79</v>
      </c>
      <c r="M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1931.52</v>
      </c>
      <c r="N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1966.1100000000001</v>
      </c>
      <c r="O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1994.0500000000002</v>
      </c>
      <c r="P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2002.9099999999999</v>
      </c>
      <c r="Q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1997.65</v>
      </c>
      <c r="R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2190.02</v>
      </c>
      <c r="S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2199.08</v>
      </c>
      <c r="T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2007.94</v>
      </c>
      <c r="U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1884.49</v>
      </c>
      <c r="V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1875.9</v>
      </c>
      <c r="W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1827.8000000000002</v>
      </c>
      <c r="X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1847.48</v>
      </c>
      <c r="Y51" s="128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1841.02</v>
      </c>
      <c r="AA51" s="95"/>
    </row>
    <row r="52" spans="1:27" x14ac:dyDescent="0.2">
      <c r="A52" s="94">
        <f t="shared" si="1"/>
        <v>41580</v>
      </c>
      <c r="B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1848.6399999999999</v>
      </c>
      <c r="C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1901.79</v>
      </c>
      <c r="D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1930.71</v>
      </c>
      <c r="E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1935.67</v>
      </c>
      <c r="F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1951.44</v>
      </c>
      <c r="G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1931.25</v>
      </c>
      <c r="H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1907.3600000000001</v>
      </c>
      <c r="I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1885</v>
      </c>
      <c r="J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1831.71</v>
      </c>
      <c r="K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2034.71</v>
      </c>
      <c r="L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2016.6599999999999</v>
      </c>
      <c r="M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2035.03</v>
      </c>
      <c r="N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2048.0500000000002</v>
      </c>
      <c r="O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2054.58</v>
      </c>
      <c r="P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2067.27</v>
      </c>
      <c r="Q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2102.4899999999998</v>
      </c>
      <c r="R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2117.61</v>
      </c>
      <c r="S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2097.0100000000002</v>
      </c>
      <c r="T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1884.65</v>
      </c>
      <c r="U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1842.15</v>
      </c>
      <c r="V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1822.63</v>
      </c>
      <c r="W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1843.44</v>
      </c>
      <c r="X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1897.3600000000001</v>
      </c>
      <c r="Y52" s="128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1827.85</v>
      </c>
    </row>
    <row r="53" spans="1:27" x14ac:dyDescent="0.2">
      <c r="A53" s="94">
        <f t="shared" si="1"/>
        <v>41581</v>
      </c>
      <c r="B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1862.46</v>
      </c>
      <c r="C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1902.9</v>
      </c>
      <c r="D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1937</v>
      </c>
      <c r="E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1953.52</v>
      </c>
      <c r="F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1958.98</v>
      </c>
      <c r="G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1933.0700000000002</v>
      </c>
      <c r="H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1923.31</v>
      </c>
      <c r="I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1913.52</v>
      </c>
      <c r="J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1873.0300000000002</v>
      </c>
      <c r="K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2086.23</v>
      </c>
      <c r="L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2058.7399999999998</v>
      </c>
      <c r="M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2052.14</v>
      </c>
      <c r="N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2065.87</v>
      </c>
      <c r="O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2122.4</v>
      </c>
      <c r="P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2161.14</v>
      </c>
      <c r="Q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2169.27</v>
      </c>
      <c r="R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2160.84</v>
      </c>
      <c r="S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2132.9700000000003</v>
      </c>
      <c r="T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1898.01</v>
      </c>
      <c r="U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1823.1399999999999</v>
      </c>
      <c r="V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1817.71</v>
      </c>
      <c r="W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1854.0700000000002</v>
      </c>
      <c r="X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1909.5</v>
      </c>
      <c r="Y53" s="128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1833.17</v>
      </c>
    </row>
    <row r="54" spans="1:27" x14ac:dyDescent="0.2">
      <c r="A54" s="94">
        <f t="shared" si="1"/>
        <v>41582</v>
      </c>
      <c r="B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1862.3000000000002</v>
      </c>
      <c r="C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1903</v>
      </c>
      <c r="D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1937.08</v>
      </c>
      <c r="E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1953.2</v>
      </c>
      <c r="F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1958.4699999999998</v>
      </c>
      <c r="G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1932.58</v>
      </c>
      <c r="H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1922.37</v>
      </c>
      <c r="I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1911.54</v>
      </c>
      <c r="J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1871.1100000000001</v>
      </c>
      <c r="K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2085.37</v>
      </c>
      <c r="L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2058.35</v>
      </c>
      <c r="M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2051.58</v>
      </c>
      <c r="N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2065.29</v>
      </c>
      <c r="O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2121.4300000000003</v>
      </c>
      <c r="P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2160.7200000000003</v>
      </c>
      <c r="Q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2169.21</v>
      </c>
      <c r="R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2160.37</v>
      </c>
      <c r="S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2132.25</v>
      </c>
      <c r="T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1897.4499999999998</v>
      </c>
      <c r="U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1824.4099999999999</v>
      </c>
      <c r="V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1816.96</v>
      </c>
      <c r="W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1853.3400000000001</v>
      </c>
      <c r="X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1903.73</v>
      </c>
      <c r="Y54" s="128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1838.62</v>
      </c>
    </row>
    <row r="55" spans="1:27" x14ac:dyDescent="0.2">
      <c r="A55" s="94">
        <f t="shared" si="1"/>
        <v>41583</v>
      </c>
      <c r="B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1881.31</v>
      </c>
      <c r="C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1926.97</v>
      </c>
      <c r="D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1948.9</v>
      </c>
      <c r="E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1968.24</v>
      </c>
      <c r="F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1968.13</v>
      </c>
      <c r="G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1944.8200000000002</v>
      </c>
      <c r="H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1909.62</v>
      </c>
      <c r="I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2068.81</v>
      </c>
      <c r="J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2037.13</v>
      </c>
      <c r="K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2144.9499999999998</v>
      </c>
      <c r="L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2137.06</v>
      </c>
      <c r="M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2010.26</v>
      </c>
      <c r="N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2020.54</v>
      </c>
      <c r="O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2062.85</v>
      </c>
      <c r="P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2025.85</v>
      </c>
      <c r="Q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2036.18</v>
      </c>
      <c r="R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2252.77</v>
      </c>
      <c r="S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2224.67</v>
      </c>
      <c r="T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2008.7400000000002</v>
      </c>
      <c r="U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1901.08</v>
      </c>
      <c r="V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1912.75</v>
      </c>
      <c r="W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1850.76</v>
      </c>
      <c r="X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1856.2</v>
      </c>
      <c r="Y55" s="128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1833.7800000000002</v>
      </c>
    </row>
    <row r="56" spans="1:27" x14ac:dyDescent="0.2">
      <c r="A56" s="94">
        <f t="shared" si="1"/>
        <v>41584</v>
      </c>
      <c r="B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1909.2</v>
      </c>
      <c r="C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1954</v>
      </c>
      <c r="D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1988.12</v>
      </c>
      <c r="E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2003.93</v>
      </c>
      <c r="F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1998.56</v>
      </c>
      <c r="G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1983.5</v>
      </c>
      <c r="H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1922.7</v>
      </c>
      <c r="I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2096.85</v>
      </c>
      <c r="J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2057.62</v>
      </c>
      <c r="K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2173.12</v>
      </c>
      <c r="L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2165.69</v>
      </c>
      <c r="M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2015.6100000000001</v>
      </c>
      <c r="N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2046.8000000000002</v>
      </c>
      <c r="O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2062.91</v>
      </c>
      <c r="P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2062.85</v>
      </c>
      <c r="Q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2074.1800000000003</v>
      </c>
      <c r="R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2307.7200000000003</v>
      </c>
      <c r="S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2276.0500000000002</v>
      </c>
      <c r="T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2025.4</v>
      </c>
      <c r="U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1953.4499999999998</v>
      </c>
      <c r="V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1976.88</v>
      </c>
      <c r="W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1897.3600000000001</v>
      </c>
      <c r="X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1871.06</v>
      </c>
      <c r="Y56" s="128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1854.44</v>
      </c>
    </row>
    <row r="57" spans="1:27" x14ac:dyDescent="0.2">
      <c r="A57" s="94">
        <f t="shared" si="1"/>
        <v>41585</v>
      </c>
      <c r="B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1899.8200000000002</v>
      </c>
      <c r="C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1962.2800000000002</v>
      </c>
      <c r="D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1992.4</v>
      </c>
      <c r="E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2003.14</v>
      </c>
      <c r="F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1997.8600000000001</v>
      </c>
      <c r="G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1992.77</v>
      </c>
      <c r="H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1935.46</v>
      </c>
      <c r="I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2103.0100000000002</v>
      </c>
      <c r="J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2025.3400000000001</v>
      </c>
      <c r="K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2116.36</v>
      </c>
      <c r="L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2071.41</v>
      </c>
      <c r="M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1934.5100000000002</v>
      </c>
      <c r="N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1959.91</v>
      </c>
      <c r="O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1977.63</v>
      </c>
      <c r="P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1973.3200000000002</v>
      </c>
      <c r="Q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1960.48</v>
      </c>
      <c r="R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2116.81</v>
      </c>
      <c r="S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2086.31</v>
      </c>
      <c r="T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1958.15</v>
      </c>
      <c r="U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1935.4</v>
      </c>
      <c r="V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1957.8400000000001</v>
      </c>
      <c r="W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1874.6999999999998</v>
      </c>
      <c r="X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1856.02</v>
      </c>
      <c r="Y57" s="128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1834.1</v>
      </c>
    </row>
    <row r="58" spans="1:27" x14ac:dyDescent="0.2">
      <c r="A58" s="94">
        <f t="shared" si="1"/>
        <v>41586</v>
      </c>
      <c r="B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1864.88</v>
      </c>
      <c r="C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1912.55</v>
      </c>
      <c r="D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1930.5</v>
      </c>
      <c r="E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1953.5</v>
      </c>
      <c r="F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1953.4499999999998</v>
      </c>
      <c r="G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1935.3600000000001</v>
      </c>
      <c r="H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1881.55</v>
      </c>
      <c r="I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2046.4</v>
      </c>
      <c r="J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1977.79</v>
      </c>
      <c r="K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2042.1399999999999</v>
      </c>
      <c r="L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2009.5500000000002</v>
      </c>
      <c r="M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1911.4</v>
      </c>
      <c r="N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1935.18</v>
      </c>
      <c r="O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1951.85</v>
      </c>
      <c r="P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1960.48</v>
      </c>
      <c r="Q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1960.5700000000002</v>
      </c>
      <c r="R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2059.77</v>
      </c>
      <c r="S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2038.12</v>
      </c>
      <c r="T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1848.33</v>
      </c>
      <c r="U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1821.44</v>
      </c>
      <c r="V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1837.45</v>
      </c>
      <c r="W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1849.13</v>
      </c>
      <c r="X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1921.85</v>
      </c>
      <c r="Y58" s="128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1841.58</v>
      </c>
    </row>
    <row r="59" spans="1:27" x14ac:dyDescent="0.2">
      <c r="A59" s="94">
        <f t="shared" si="1"/>
        <v>41587</v>
      </c>
      <c r="B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1832.1</v>
      </c>
      <c r="C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1886.18</v>
      </c>
      <c r="D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1919.0900000000001</v>
      </c>
      <c r="E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1939.04</v>
      </c>
      <c r="F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1944.1399999999999</v>
      </c>
      <c r="G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1938.77</v>
      </c>
      <c r="H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1891</v>
      </c>
      <c r="I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1877.92</v>
      </c>
      <c r="J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1845.4</v>
      </c>
      <c r="K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2024.76</v>
      </c>
      <c r="L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1990.06</v>
      </c>
      <c r="M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2001.15</v>
      </c>
      <c r="N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2001.12</v>
      </c>
      <c r="O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2048.9700000000003</v>
      </c>
      <c r="P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2073.83</v>
      </c>
      <c r="Q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2101.58</v>
      </c>
      <c r="R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2079.79</v>
      </c>
      <c r="S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2037.96</v>
      </c>
      <c r="T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1830.31</v>
      </c>
      <c r="U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1867.54</v>
      </c>
      <c r="V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1856.31</v>
      </c>
      <c r="W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1858.5300000000002</v>
      </c>
      <c r="X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1911.8899999999999</v>
      </c>
      <c r="Y59" s="128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1836.6</v>
      </c>
    </row>
    <row r="60" spans="1:27" x14ac:dyDescent="0.2">
      <c r="A60" s="94">
        <f t="shared" si="1"/>
        <v>41588</v>
      </c>
      <c r="B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1848.02</v>
      </c>
      <c r="C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1895.0300000000002</v>
      </c>
      <c r="D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1933.48</v>
      </c>
      <c r="E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1943.69</v>
      </c>
      <c r="F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1948.9499999999998</v>
      </c>
      <c r="G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1954.42</v>
      </c>
      <c r="H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1904.5700000000002</v>
      </c>
      <c r="I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1872.45</v>
      </c>
      <c r="J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1824.24</v>
      </c>
      <c r="K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2005.6</v>
      </c>
      <c r="L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1956.85</v>
      </c>
      <c r="M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1951.73</v>
      </c>
      <c r="N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1994.06</v>
      </c>
      <c r="O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2016.68</v>
      </c>
      <c r="P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2028.45</v>
      </c>
      <c r="Q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2040.71</v>
      </c>
      <c r="R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2058.89</v>
      </c>
      <c r="S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2000.68</v>
      </c>
      <c r="T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1814.12</v>
      </c>
      <c r="U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1859.95</v>
      </c>
      <c r="V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1855.1399999999999</v>
      </c>
      <c r="W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1840.0300000000002</v>
      </c>
      <c r="X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1914.67</v>
      </c>
      <c r="Y60" s="128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1838.28</v>
      </c>
    </row>
    <row r="61" spans="1:27" x14ac:dyDescent="0.2">
      <c r="A61" s="94">
        <f t="shared" si="1"/>
        <v>41589</v>
      </c>
      <c r="B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1853.85</v>
      </c>
      <c r="C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1899.8000000000002</v>
      </c>
      <c r="D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1926.06</v>
      </c>
      <c r="E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1944.38</v>
      </c>
      <c r="F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1949.25</v>
      </c>
      <c r="G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1930.93</v>
      </c>
      <c r="H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1869.71</v>
      </c>
      <c r="I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2025.1599999999999</v>
      </c>
      <c r="J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1964.79</v>
      </c>
      <c r="K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2020.73</v>
      </c>
      <c r="L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1994.1100000000001</v>
      </c>
      <c r="M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1885.15</v>
      </c>
      <c r="N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1911.0900000000001</v>
      </c>
      <c r="O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1926.63</v>
      </c>
      <c r="P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1930.64</v>
      </c>
      <c r="Q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1922.5300000000002</v>
      </c>
      <c r="R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2041.35</v>
      </c>
      <c r="S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2019.3200000000002</v>
      </c>
      <c r="T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1861.15</v>
      </c>
      <c r="U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1828.98</v>
      </c>
      <c r="V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1826.42</v>
      </c>
      <c r="W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1848.8400000000001</v>
      </c>
      <c r="X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1899.6100000000001</v>
      </c>
      <c r="Y61" s="128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1831.88</v>
      </c>
    </row>
    <row r="62" spans="1:27" x14ac:dyDescent="0.2">
      <c r="A62" s="94">
        <f t="shared" si="1"/>
        <v>41590</v>
      </c>
      <c r="B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1837.78</v>
      </c>
      <c r="C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1885.66</v>
      </c>
      <c r="D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1910.2199999999998</v>
      </c>
      <c r="E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1927.4299999999998</v>
      </c>
      <c r="F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1927.4</v>
      </c>
      <c r="G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1910.3200000000002</v>
      </c>
      <c r="H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1855.97</v>
      </c>
      <c r="I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2007.62</v>
      </c>
      <c r="J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1948.9699999999998</v>
      </c>
      <c r="K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2007.1</v>
      </c>
      <c r="L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1976.5300000000002</v>
      </c>
      <c r="M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1886.45</v>
      </c>
      <c r="N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1912.27</v>
      </c>
      <c r="O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1927.9099999999999</v>
      </c>
      <c r="P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1931.87</v>
      </c>
      <c r="Q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1923.9</v>
      </c>
      <c r="R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2045.31</v>
      </c>
      <c r="S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2024.5100000000002</v>
      </c>
      <c r="T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1863.72</v>
      </c>
      <c r="U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1825.81</v>
      </c>
      <c r="V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1828.15</v>
      </c>
      <c r="W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1848.12</v>
      </c>
      <c r="X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1889.3200000000002</v>
      </c>
      <c r="Y62" s="128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1831.04</v>
      </c>
    </row>
    <row r="63" spans="1:27" x14ac:dyDescent="0.2">
      <c r="A63" s="94">
        <f t="shared" si="1"/>
        <v>41591</v>
      </c>
      <c r="B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1837.5100000000002</v>
      </c>
      <c r="C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1885.33</v>
      </c>
      <c r="D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1922.73</v>
      </c>
      <c r="E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1927.1</v>
      </c>
      <c r="F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1927.23</v>
      </c>
      <c r="G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1931.75</v>
      </c>
      <c r="H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1870.75</v>
      </c>
      <c r="I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1998.0100000000002</v>
      </c>
      <c r="J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1936.47</v>
      </c>
      <c r="K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1976.43</v>
      </c>
      <c r="L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1956.9</v>
      </c>
      <c r="M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1861.9299999999998</v>
      </c>
      <c r="N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1878.71</v>
      </c>
      <c r="O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1912.05</v>
      </c>
      <c r="P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1904.4900000000002</v>
      </c>
      <c r="Q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1908.35</v>
      </c>
      <c r="R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2021.81</v>
      </c>
      <c r="S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1977.22</v>
      </c>
      <c r="T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1862.75</v>
      </c>
      <c r="U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1814.13</v>
      </c>
      <c r="V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1827.46</v>
      </c>
      <c r="W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1844.56</v>
      </c>
      <c r="X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1885.63</v>
      </c>
      <c r="Y63" s="128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1826.5900000000001</v>
      </c>
    </row>
    <row r="64" spans="1:27" x14ac:dyDescent="0.2">
      <c r="A64" s="94">
        <f t="shared" si="1"/>
        <v>41592</v>
      </c>
      <c r="B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1844.4</v>
      </c>
      <c r="C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1893.33</v>
      </c>
      <c r="D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1922.6599999999999</v>
      </c>
      <c r="E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1927.0500000000002</v>
      </c>
      <c r="F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1931.49</v>
      </c>
      <c r="G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1922.9099999999999</v>
      </c>
      <c r="H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1870.45</v>
      </c>
      <c r="I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1997.92</v>
      </c>
      <c r="J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1936.39</v>
      </c>
      <c r="K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1972.06</v>
      </c>
      <c r="L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1953.62</v>
      </c>
      <c r="M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1856.27</v>
      </c>
      <c r="N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1869.35</v>
      </c>
      <c r="O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1890.5100000000002</v>
      </c>
      <c r="P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1894.1799999999998</v>
      </c>
      <c r="Q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1897.81</v>
      </c>
      <c r="R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1996.2</v>
      </c>
      <c r="S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1936.04</v>
      </c>
      <c r="T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1828.29</v>
      </c>
      <c r="U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1814.02</v>
      </c>
      <c r="V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1827.3</v>
      </c>
      <c r="W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1849.1799999999998</v>
      </c>
      <c r="X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1881.42</v>
      </c>
      <c r="Y64" s="128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1829.19</v>
      </c>
    </row>
    <row r="65" spans="1:25" x14ac:dyDescent="0.2">
      <c r="A65" s="94">
        <f t="shared" si="1"/>
        <v>41593</v>
      </c>
      <c r="B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1840.93</v>
      </c>
      <c r="C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1890.13</v>
      </c>
      <c r="D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1920.02</v>
      </c>
      <c r="E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1924.2400000000002</v>
      </c>
      <c r="F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1928.92</v>
      </c>
      <c r="G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1915.5500000000002</v>
      </c>
      <c r="H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1860.73</v>
      </c>
      <c r="I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1986.54</v>
      </c>
      <c r="J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1933.48</v>
      </c>
      <c r="K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2006.95</v>
      </c>
      <c r="L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2001.88</v>
      </c>
      <c r="M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1872.62</v>
      </c>
      <c r="N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1879.54</v>
      </c>
      <c r="O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1890.16</v>
      </c>
      <c r="P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1893.8000000000002</v>
      </c>
      <c r="Q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1886.53</v>
      </c>
      <c r="R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1971.4</v>
      </c>
      <c r="S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1936.23</v>
      </c>
      <c r="T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1828</v>
      </c>
      <c r="U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1814.19</v>
      </c>
      <c r="V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1827.69</v>
      </c>
      <c r="W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1847.53</v>
      </c>
      <c r="X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1887.5500000000002</v>
      </c>
      <c r="Y65" s="128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1829.92</v>
      </c>
    </row>
    <row r="66" spans="1:25" x14ac:dyDescent="0.2">
      <c r="A66" s="94">
        <f t="shared" si="1"/>
        <v>41594</v>
      </c>
      <c r="B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1829.5100000000002</v>
      </c>
      <c r="C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1893.0500000000002</v>
      </c>
      <c r="D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1932.0500000000002</v>
      </c>
      <c r="E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1942.38</v>
      </c>
      <c r="F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1942.3899999999999</v>
      </c>
      <c r="G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1927.3400000000001</v>
      </c>
      <c r="H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1895.53</v>
      </c>
      <c r="I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1865.75</v>
      </c>
      <c r="J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1825.25</v>
      </c>
      <c r="K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1973.93</v>
      </c>
      <c r="L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1958.4900000000002</v>
      </c>
      <c r="M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1942.8400000000001</v>
      </c>
      <c r="N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1963.1</v>
      </c>
      <c r="O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1978.91</v>
      </c>
      <c r="P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1995.5700000000002</v>
      </c>
      <c r="Q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2018.48</v>
      </c>
      <c r="R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2012.95</v>
      </c>
      <c r="S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1955.73</v>
      </c>
      <c r="T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1852.3400000000001</v>
      </c>
      <c r="U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1852.0700000000002</v>
      </c>
      <c r="V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1852.3000000000002</v>
      </c>
      <c r="W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1855.26</v>
      </c>
      <c r="X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1896.08</v>
      </c>
      <c r="Y66" s="128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1829.69</v>
      </c>
    </row>
    <row r="67" spans="1:25" x14ac:dyDescent="0.2">
      <c r="A67" s="94">
        <f t="shared" si="1"/>
        <v>41595</v>
      </c>
      <c r="B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1823.83</v>
      </c>
      <c r="C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1868.13</v>
      </c>
      <c r="D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1894.58</v>
      </c>
      <c r="E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1908.85</v>
      </c>
      <c r="F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1913.32</v>
      </c>
      <c r="G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1872.31</v>
      </c>
      <c r="H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1904.7800000000002</v>
      </c>
      <c r="I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1873.21</v>
      </c>
      <c r="J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1832.46</v>
      </c>
      <c r="K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2018.3600000000001</v>
      </c>
      <c r="L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1963.22</v>
      </c>
      <c r="M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1952.7400000000002</v>
      </c>
      <c r="N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1948.0900000000001</v>
      </c>
      <c r="O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1952.95</v>
      </c>
      <c r="P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1948.2600000000002</v>
      </c>
      <c r="Q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1928.45</v>
      </c>
      <c r="R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1905.6100000000001</v>
      </c>
      <c r="S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1864.93</v>
      </c>
      <c r="T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1851.31</v>
      </c>
      <c r="U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1851.51</v>
      </c>
      <c r="V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1852.3400000000001</v>
      </c>
      <c r="W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1854.52</v>
      </c>
      <c r="X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1950.3200000000002</v>
      </c>
      <c r="Y67" s="128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1835.88</v>
      </c>
    </row>
    <row r="68" spans="1:25" x14ac:dyDescent="0.2">
      <c r="A68" s="94">
        <f t="shared" si="1"/>
        <v>41596</v>
      </c>
      <c r="B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1820.18</v>
      </c>
      <c r="C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1866.06</v>
      </c>
      <c r="D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1897.16</v>
      </c>
      <c r="E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1913.9099999999999</v>
      </c>
      <c r="F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1909.6100000000001</v>
      </c>
      <c r="G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1881.51</v>
      </c>
      <c r="H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1844.4</v>
      </c>
      <c r="I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1965.74</v>
      </c>
      <c r="J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1897.73</v>
      </c>
      <c r="K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1939.32</v>
      </c>
      <c r="L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1926.27</v>
      </c>
      <c r="M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1839.73</v>
      </c>
      <c r="N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1862.3000000000002</v>
      </c>
      <c r="O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1858.96</v>
      </c>
      <c r="P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1869.04</v>
      </c>
      <c r="Q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1872.45</v>
      </c>
      <c r="R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1957.03</v>
      </c>
      <c r="S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1915.75</v>
      </c>
      <c r="T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1860.21</v>
      </c>
      <c r="U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1855.46</v>
      </c>
      <c r="V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1855.6599999999999</v>
      </c>
      <c r="W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1846.72</v>
      </c>
      <c r="X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1936.79</v>
      </c>
      <c r="Y68" s="128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1830.7</v>
      </c>
    </row>
    <row r="69" spans="1:25" x14ac:dyDescent="0.2">
      <c r="A69" s="94">
        <f t="shared" si="1"/>
        <v>41597</v>
      </c>
      <c r="B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1820.69</v>
      </c>
      <c r="C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1866.21</v>
      </c>
      <c r="D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1897.81</v>
      </c>
      <c r="E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1914.25</v>
      </c>
      <c r="F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1909.98</v>
      </c>
      <c r="G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1882.02</v>
      </c>
      <c r="H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1845.01</v>
      </c>
      <c r="I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1965.75</v>
      </c>
      <c r="J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1896.79</v>
      </c>
      <c r="K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1938.05</v>
      </c>
      <c r="L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1925.0900000000001</v>
      </c>
      <c r="M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1838.42</v>
      </c>
      <c r="N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1861.27</v>
      </c>
      <c r="O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1857.87</v>
      </c>
      <c r="P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1868.13</v>
      </c>
      <c r="Q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1871.77</v>
      </c>
      <c r="R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1956.6</v>
      </c>
      <c r="S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1915.41</v>
      </c>
      <c r="T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1858.23</v>
      </c>
      <c r="U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1854.1100000000001</v>
      </c>
      <c r="V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1854.37</v>
      </c>
      <c r="W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1845.73</v>
      </c>
      <c r="X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1932.99</v>
      </c>
      <c r="Y69" s="128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1829.72</v>
      </c>
    </row>
    <row r="70" spans="1:25" x14ac:dyDescent="0.2">
      <c r="A70" s="94">
        <f t="shared" si="1"/>
        <v>41598</v>
      </c>
      <c r="B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1824</v>
      </c>
      <c r="C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1881.71</v>
      </c>
      <c r="D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1906.0500000000002</v>
      </c>
      <c r="E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1910.2800000000002</v>
      </c>
      <c r="F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1901.87</v>
      </c>
      <c r="G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1897.9099999999999</v>
      </c>
      <c r="H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1855.73</v>
      </c>
      <c r="I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1966.0700000000002</v>
      </c>
      <c r="J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1885.71</v>
      </c>
      <c r="K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1924.45</v>
      </c>
      <c r="L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1883.22</v>
      </c>
      <c r="M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1853.4099999999999</v>
      </c>
      <c r="N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1826.85</v>
      </c>
      <c r="O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1816.77</v>
      </c>
      <c r="P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1813.53</v>
      </c>
      <c r="Q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1816.06</v>
      </c>
      <c r="R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1890.6</v>
      </c>
      <c r="S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1863.17</v>
      </c>
      <c r="T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1858.8600000000001</v>
      </c>
      <c r="U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1854.48</v>
      </c>
      <c r="V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1825.7</v>
      </c>
      <c r="W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1848.22</v>
      </c>
      <c r="X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1971.58</v>
      </c>
      <c r="Y70" s="128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1871.99</v>
      </c>
    </row>
    <row r="71" spans="1:25" x14ac:dyDescent="0.2">
      <c r="A71" s="94">
        <f t="shared" si="1"/>
        <v>41599</v>
      </c>
      <c r="B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1827.41</v>
      </c>
      <c r="C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1854.5900000000001</v>
      </c>
      <c r="D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1873.49</v>
      </c>
      <c r="E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1889.3400000000001</v>
      </c>
      <c r="F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1881.29</v>
      </c>
      <c r="G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1854.75</v>
      </c>
      <c r="H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1820.53</v>
      </c>
      <c r="I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1919.58</v>
      </c>
      <c r="J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1874.55</v>
      </c>
      <c r="K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1907.3600000000001</v>
      </c>
      <c r="L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1891.1599999999999</v>
      </c>
      <c r="M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1830.5500000000002</v>
      </c>
      <c r="N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1828.02</v>
      </c>
      <c r="O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1843.56</v>
      </c>
      <c r="P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1843.5</v>
      </c>
      <c r="Q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1833.8000000000002</v>
      </c>
      <c r="R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1909.81</v>
      </c>
      <c r="S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1862.74</v>
      </c>
      <c r="T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1860.29</v>
      </c>
      <c r="U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1856.4099999999999</v>
      </c>
      <c r="V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1856.35</v>
      </c>
      <c r="W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1848.47</v>
      </c>
      <c r="X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1966.97</v>
      </c>
      <c r="Y71" s="128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1854.17</v>
      </c>
    </row>
    <row r="72" spans="1:25" x14ac:dyDescent="0.2">
      <c r="A72" s="94">
        <f t="shared" si="1"/>
        <v>41600</v>
      </c>
      <c r="B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1828.77</v>
      </c>
      <c r="C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1815.0900000000001</v>
      </c>
      <c r="D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1832.72</v>
      </c>
      <c r="E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1865.3000000000002</v>
      </c>
      <c r="F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1843.2800000000002</v>
      </c>
      <c r="G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1832.51</v>
      </c>
      <c r="H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1830.2</v>
      </c>
      <c r="I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1896.3400000000001</v>
      </c>
      <c r="J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1847.16</v>
      </c>
      <c r="K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1890.1</v>
      </c>
      <c r="L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1860.08</v>
      </c>
      <c r="M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1850.8200000000002</v>
      </c>
      <c r="N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1850.42</v>
      </c>
      <c r="O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1847.75</v>
      </c>
      <c r="P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1848.23</v>
      </c>
      <c r="Q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1847.2</v>
      </c>
      <c r="R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1869.76</v>
      </c>
      <c r="S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1844.81</v>
      </c>
      <c r="T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1862.01</v>
      </c>
      <c r="U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1856.88</v>
      </c>
      <c r="V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1861.33</v>
      </c>
      <c r="W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1850.3600000000001</v>
      </c>
      <c r="X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1989.83</v>
      </c>
      <c r="Y72" s="128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1871.25</v>
      </c>
    </row>
    <row r="73" spans="1:25" x14ac:dyDescent="0.2">
      <c r="A73" s="94">
        <f t="shared" si="1"/>
        <v>41601</v>
      </c>
      <c r="B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1828.83</v>
      </c>
      <c r="C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1826.72</v>
      </c>
      <c r="D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1825.8600000000001</v>
      </c>
      <c r="E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1824.95</v>
      </c>
      <c r="F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1824.5300000000002</v>
      </c>
      <c r="G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1824.5300000000002</v>
      </c>
      <c r="H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1826.9</v>
      </c>
      <c r="I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1829.77</v>
      </c>
      <c r="J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1837.56</v>
      </c>
      <c r="K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1873.1799999999998</v>
      </c>
      <c r="L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1841.92</v>
      </c>
      <c r="M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1822.96</v>
      </c>
      <c r="N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1852.6599999999999</v>
      </c>
      <c r="O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1868.72</v>
      </c>
      <c r="P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1872.63</v>
      </c>
      <c r="Q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1893.65</v>
      </c>
      <c r="R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1890.8200000000002</v>
      </c>
      <c r="S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1857.8200000000002</v>
      </c>
      <c r="T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1854.85</v>
      </c>
      <c r="U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1853.8200000000002</v>
      </c>
      <c r="V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1852.3600000000001</v>
      </c>
      <c r="W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1863.92</v>
      </c>
      <c r="X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2009.1</v>
      </c>
      <c r="Y73" s="128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1889.6399999999999</v>
      </c>
    </row>
    <row r="74" spans="1:25" x14ac:dyDescent="0.2">
      <c r="A74" s="94">
        <f t="shared" si="1"/>
        <v>41602</v>
      </c>
      <c r="B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1841.41</v>
      </c>
      <c r="C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1831.0500000000002</v>
      </c>
      <c r="D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1830.81</v>
      </c>
      <c r="E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1834.35</v>
      </c>
      <c r="F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1838.0700000000002</v>
      </c>
      <c r="G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1850.4</v>
      </c>
      <c r="H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1835.5900000000001</v>
      </c>
      <c r="I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1824.29</v>
      </c>
      <c r="J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1835.68</v>
      </c>
      <c r="K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1891.12</v>
      </c>
      <c r="L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1849.46</v>
      </c>
      <c r="M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1841.43</v>
      </c>
      <c r="N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1852.6399999999999</v>
      </c>
      <c r="O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1881.21</v>
      </c>
      <c r="P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1907.58</v>
      </c>
      <c r="Q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1912.1999999999998</v>
      </c>
      <c r="R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1890.5700000000002</v>
      </c>
      <c r="S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1819.6799999999998</v>
      </c>
      <c r="T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1852.29</v>
      </c>
      <c r="U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1853.8200000000002</v>
      </c>
      <c r="V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1855.22</v>
      </c>
      <c r="W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1863.22</v>
      </c>
      <c r="X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2028.15</v>
      </c>
      <c r="Y74" s="128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1890.9</v>
      </c>
    </row>
    <row r="75" spans="1:25" x14ac:dyDescent="0.2">
      <c r="A75" s="94">
        <f t="shared" si="1"/>
        <v>41603</v>
      </c>
      <c r="B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1830.26</v>
      </c>
      <c r="C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1816.5100000000002</v>
      </c>
      <c r="D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1840.3</v>
      </c>
      <c r="E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1854.6100000000001</v>
      </c>
      <c r="F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1843.5</v>
      </c>
      <c r="G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1833.3</v>
      </c>
      <c r="H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1828.0700000000002</v>
      </c>
      <c r="I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1896.72</v>
      </c>
      <c r="J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1847.92</v>
      </c>
      <c r="K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1907.42</v>
      </c>
      <c r="L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1875.85</v>
      </c>
      <c r="M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1851.51</v>
      </c>
      <c r="N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1834.87</v>
      </c>
      <c r="O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1816.1599999999999</v>
      </c>
      <c r="P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1817.52</v>
      </c>
      <c r="Q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1829.02</v>
      </c>
      <c r="R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1882.24</v>
      </c>
      <c r="S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1856.75</v>
      </c>
      <c r="T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1861.13</v>
      </c>
      <c r="U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1862.0900000000001</v>
      </c>
      <c r="V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1862.85</v>
      </c>
      <c r="W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1850.6</v>
      </c>
      <c r="X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2003.5500000000002</v>
      </c>
      <c r="Y75" s="128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1864.03</v>
      </c>
    </row>
    <row r="76" spans="1:25" x14ac:dyDescent="0.2">
      <c r="A76" s="94">
        <f>A43</f>
        <v>41607</v>
      </c>
      <c r="B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1827.8200000000002</v>
      </c>
      <c r="C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1833.0900000000001</v>
      </c>
      <c r="D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1854.31</v>
      </c>
      <c r="E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1858.0900000000001</v>
      </c>
      <c r="F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1854.33</v>
      </c>
      <c r="G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1846.8899999999999</v>
      </c>
      <c r="H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1828.3200000000002</v>
      </c>
      <c r="I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1897.0700000000002</v>
      </c>
      <c r="J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1852.35</v>
      </c>
      <c r="K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1892.8600000000001</v>
      </c>
      <c r="L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1877.25</v>
      </c>
      <c r="M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1852.8600000000001</v>
      </c>
      <c r="N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1829.97</v>
      </c>
      <c r="O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1842.43</v>
      </c>
      <c r="P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1838.87</v>
      </c>
      <c r="Q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1833.0500000000002</v>
      </c>
      <c r="R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1917.06</v>
      </c>
      <c r="S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1876.3200000000002</v>
      </c>
      <c r="T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1858.98</v>
      </c>
      <c r="U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1856</v>
      </c>
      <c r="V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1857.6399999999999</v>
      </c>
      <c r="W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1847.41</v>
      </c>
      <c r="X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1977.81</v>
      </c>
      <c r="Y76" s="128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1835.95</v>
      </c>
    </row>
    <row r="77" spans="1:25" x14ac:dyDescent="0.2">
      <c r="A77" s="94">
        <f>A44</f>
        <v>41608</v>
      </c>
      <c r="B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1830.26</v>
      </c>
      <c r="C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1827.96</v>
      </c>
      <c r="D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1843.3600000000001</v>
      </c>
      <c r="E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1851.58</v>
      </c>
      <c r="F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1847.5</v>
      </c>
      <c r="G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1855.18</v>
      </c>
      <c r="H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1835.21</v>
      </c>
      <c r="I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1834.3000000000002</v>
      </c>
      <c r="J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1836.0500000000002</v>
      </c>
      <c r="K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1854.47</v>
      </c>
      <c r="L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1832.6799999999998</v>
      </c>
      <c r="M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1817.98</v>
      </c>
      <c r="N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1842.88</v>
      </c>
      <c r="O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1854.78</v>
      </c>
      <c r="P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1862.75</v>
      </c>
      <c r="Q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1871.2</v>
      </c>
      <c r="R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1868.26</v>
      </c>
      <c r="S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1848.0700000000002</v>
      </c>
      <c r="T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1853.48</v>
      </c>
      <c r="U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1853.21</v>
      </c>
      <c r="V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1855.0300000000002</v>
      </c>
      <c r="W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1852.8000000000002</v>
      </c>
      <c r="X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1987.4</v>
      </c>
      <c r="Y77" s="128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1835.44</v>
      </c>
    </row>
    <row r="78" spans="1:25" x14ac:dyDescent="0.2">
      <c r="A78" s="100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x14ac:dyDescent="0.25">
      <c r="A79" s="102" t="s">
        <v>161</v>
      </c>
    </row>
    <row r="80" spans="1:25" ht="12.75" x14ac:dyDescent="0.2">
      <c r="A80" s="165" t="s">
        <v>50</v>
      </c>
      <c r="B80" s="168" t="s">
        <v>131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7" ht="12.75" x14ac:dyDescent="0.2">
      <c r="A81" s="166"/>
      <c r="B81" s="171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3"/>
    </row>
    <row r="82" spans="1:27" ht="12.75" customHeight="1" x14ac:dyDescent="0.2">
      <c r="A82" s="166"/>
      <c r="B82" s="174" t="s">
        <v>132</v>
      </c>
      <c r="C82" s="163" t="s">
        <v>133</v>
      </c>
      <c r="D82" s="163" t="s">
        <v>134</v>
      </c>
      <c r="E82" s="163" t="s">
        <v>135</v>
      </c>
      <c r="F82" s="163" t="s">
        <v>136</v>
      </c>
      <c r="G82" s="163" t="s">
        <v>137</v>
      </c>
      <c r="H82" s="163" t="s">
        <v>138</v>
      </c>
      <c r="I82" s="163" t="s">
        <v>139</v>
      </c>
      <c r="J82" s="163" t="s">
        <v>140</v>
      </c>
      <c r="K82" s="163" t="s">
        <v>141</v>
      </c>
      <c r="L82" s="163" t="s">
        <v>142</v>
      </c>
      <c r="M82" s="163" t="s">
        <v>143</v>
      </c>
      <c r="N82" s="176" t="s">
        <v>144</v>
      </c>
      <c r="O82" s="163" t="s">
        <v>145</v>
      </c>
      <c r="P82" s="163" t="s">
        <v>146</v>
      </c>
      <c r="Q82" s="163" t="s">
        <v>147</v>
      </c>
      <c r="R82" s="163" t="s">
        <v>148</v>
      </c>
      <c r="S82" s="163" t="s">
        <v>149</v>
      </c>
      <c r="T82" s="163" t="s">
        <v>150</v>
      </c>
      <c r="U82" s="163" t="s">
        <v>151</v>
      </c>
      <c r="V82" s="163" t="s">
        <v>152</v>
      </c>
      <c r="W82" s="163" t="s">
        <v>153</v>
      </c>
      <c r="X82" s="163" t="s">
        <v>154</v>
      </c>
      <c r="Y82" s="163" t="s">
        <v>155</v>
      </c>
    </row>
    <row r="83" spans="1:27" ht="11.25" customHeight="1" x14ac:dyDescent="0.2">
      <c r="A83" s="167"/>
      <c r="B83" s="175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7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6.5" customHeight="1" x14ac:dyDescent="0.2">
      <c r="A84" s="94">
        <f t="shared" ref="A84:A110" si="2">A51</f>
        <v>41579</v>
      </c>
      <c r="B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1849.06</v>
      </c>
      <c r="C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1896.4299999999998</v>
      </c>
      <c r="D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1918.79</v>
      </c>
      <c r="E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1918.81</v>
      </c>
      <c r="F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1923.81</v>
      </c>
      <c r="G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1920.48</v>
      </c>
      <c r="H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1866.12</v>
      </c>
      <c r="I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2024.8600000000001</v>
      </c>
      <c r="J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1963.51</v>
      </c>
      <c r="K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2044.38</v>
      </c>
      <c r="L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2009.76</v>
      </c>
      <c r="M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1887.67</v>
      </c>
      <c r="N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1920.0900000000001</v>
      </c>
      <c r="O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1946.27</v>
      </c>
      <c r="P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1954.58</v>
      </c>
      <c r="Q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1949.6399999999999</v>
      </c>
      <c r="R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2129.94</v>
      </c>
      <c r="S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2138.4300000000003</v>
      </c>
      <c r="T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1959.29</v>
      </c>
      <c r="U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1843.5900000000001</v>
      </c>
      <c r="V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1835.5300000000002</v>
      </c>
      <c r="W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1790.46</v>
      </c>
      <c r="X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1808.91</v>
      </c>
      <c r="Y84" s="128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1802.85</v>
      </c>
      <c r="AA84" s="95"/>
    </row>
    <row r="85" spans="1:27" x14ac:dyDescent="0.2">
      <c r="A85" s="94">
        <f t="shared" si="2"/>
        <v>41580</v>
      </c>
      <c r="B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1809.99</v>
      </c>
      <c r="C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1859.8</v>
      </c>
      <c r="D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1886.9099999999999</v>
      </c>
      <c r="E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1891.56</v>
      </c>
      <c r="F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1906.3400000000001</v>
      </c>
      <c r="G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1887.41</v>
      </c>
      <c r="H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1865.02</v>
      </c>
      <c r="I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1844.06</v>
      </c>
      <c r="J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1794.12</v>
      </c>
      <c r="K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1984.38</v>
      </c>
      <c r="L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1967.46</v>
      </c>
      <c r="M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1984.6799999999998</v>
      </c>
      <c r="N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1996.88</v>
      </c>
      <c r="O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2003</v>
      </c>
      <c r="P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2014.9</v>
      </c>
      <c r="Q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2047.9099999999999</v>
      </c>
      <c r="R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2062.0700000000002</v>
      </c>
      <c r="S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2042.77</v>
      </c>
      <c r="T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1843.74</v>
      </c>
      <c r="U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1803.9099999999999</v>
      </c>
      <c r="V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1785.6100000000001</v>
      </c>
      <c r="W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1805.1100000000001</v>
      </c>
      <c r="X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1855.65</v>
      </c>
      <c r="Y85" s="128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1790.5</v>
      </c>
    </row>
    <row r="86" spans="1:27" x14ac:dyDescent="0.2">
      <c r="A86" s="94">
        <f t="shared" si="2"/>
        <v>41581</v>
      </c>
      <c r="B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1822.94</v>
      </c>
      <c r="C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1860.8400000000001</v>
      </c>
      <c r="D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1892.8000000000002</v>
      </c>
      <c r="E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1908.29</v>
      </c>
      <c r="F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1913.4</v>
      </c>
      <c r="G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1889.12</v>
      </c>
      <c r="H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1879.97</v>
      </c>
      <c r="I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1870.8000000000002</v>
      </c>
      <c r="J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1832.85</v>
      </c>
      <c r="K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2032.67</v>
      </c>
      <c r="L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2006.9</v>
      </c>
      <c r="M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2000.7199999999998</v>
      </c>
      <c r="N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2013.5900000000001</v>
      </c>
      <c r="O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2066.56</v>
      </c>
      <c r="P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2102.88</v>
      </c>
      <c r="Q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2110.5</v>
      </c>
      <c r="R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2102.6</v>
      </c>
      <c r="S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2076.4700000000003</v>
      </c>
      <c r="T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1856.26</v>
      </c>
      <c r="U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1786.0900000000001</v>
      </c>
      <c r="V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1781.01</v>
      </c>
      <c r="W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1815.08</v>
      </c>
      <c r="X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1867.0300000000002</v>
      </c>
      <c r="Y86" s="128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1795.49</v>
      </c>
    </row>
    <row r="87" spans="1:27" x14ac:dyDescent="0.2">
      <c r="A87" s="94">
        <f t="shared" si="2"/>
        <v>41582</v>
      </c>
      <c r="B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1822.79</v>
      </c>
      <c r="C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1860.94</v>
      </c>
      <c r="D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1892.87</v>
      </c>
      <c r="E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1907.9900000000002</v>
      </c>
      <c r="F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1912.92</v>
      </c>
      <c r="G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1888.6599999999999</v>
      </c>
      <c r="H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1879.0900000000001</v>
      </c>
      <c r="I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1868.94</v>
      </c>
      <c r="J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1831.05</v>
      </c>
      <c r="K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2031.8600000000001</v>
      </c>
      <c r="L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2006.54</v>
      </c>
      <c r="M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2000.19</v>
      </c>
      <c r="N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2013.04</v>
      </c>
      <c r="O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2065.65</v>
      </c>
      <c r="P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2102.48</v>
      </c>
      <c r="Q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2110.44</v>
      </c>
      <c r="R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2102.15</v>
      </c>
      <c r="S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2075.79</v>
      </c>
      <c r="T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1855.73</v>
      </c>
      <c r="U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1787.28</v>
      </c>
      <c r="V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1780.29</v>
      </c>
      <c r="W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1814.3899999999999</v>
      </c>
      <c r="X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1861.63</v>
      </c>
      <c r="Y87" s="128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1800.6</v>
      </c>
    </row>
    <row r="88" spans="1:27" x14ac:dyDescent="0.2">
      <c r="A88" s="94">
        <f t="shared" si="2"/>
        <v>41583</v>
      </c>
      <c r="B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1840.6100000000001</v>
      </c>
      <c r="C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1883.4</v>
      </c>
      <c r="D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1903.96</v>
      </c>
      <c r="E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1922.08</v>
      </c>
      <c r="F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1921.98</v>
      </c>
      <c r="G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1900.13</v>
      </c>
      <c r="H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1867.14</v>
      </c>
      <c r="I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2016.3400000000001</v>
      </c>
      <c r="J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1986.65</v>
      </c>
      <c r="K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2087.6999999999998</v>
      </c>
      <c r="L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2080.31</v>
      </c>
      <c r="M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1961.46</v>
      </c>
      <c r="N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1971.1</v>
      </c>
      <c r="O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2010.75</v>
      </c>
      <c r="P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1976.07</v>
      </c>
      <c r="Q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1985.7600000000002</v>
      </c>
      <c r="R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2188.75</v>
      </c>
      <c r="S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2162.41</v>
      </c>
      <c r="T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1960.04</v>
      </c>
      <c r="U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1859.1399999999999</v>
      </c>
      <c r="V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1870.0700000000002</v>
      </c>
      <c r="W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1811.97</v>
      </c>
      <c r="X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1817.0700000000002</v>
      </c>
      <c r="Y88" s="128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1796.06</v>
      </c>
    </row>
    <row r="89" spans="1:27" x14ac:dyDescent="0.2">
      <c r="A89" s="94">
        <f t="shared" si="2"/>
        <v>41584</v>
      </c>
      <c r="B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1866.75</v>
      </c>
      <c r="C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1908.73</v>
      </c>
      <c r="D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1940.72</v>
      </c>
      <c r="E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1955.54</v>
      </c>
      <c r="F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1950.49</v>
      </c>
      <c r="G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1936.3899999999999</v>
      </c>
      <c r="H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1879.4</v>
      </c>
      <c r="I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2042.62</v>
      </c>
      <c r="J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2005.85</v>
      </c>
      <c r="K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2114.1</v>
      </c>
      <c r="L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2107.14</v>
      </c>
      <c r="M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1966.48</v>
      </c>
      <c r="N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1995.71</v>
      </c>
      <c r="O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2010.81</v>
      </c>
      <c r="P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2010.75</v>
      </c>
      <c r="Q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2021.37</v>
      </c>
      <c r="R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2240.2600000000002</v>
      </c>
      <c r="S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2210.5700000000002</v>
      </c>
      <c r="T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1975.65</v>
      </c>
      <c r="U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1908.22</v>
      </c>
      <c r="V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1930.18</v>
      </c>
      <c r="W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1855.65</v>
      </c>
      <c r="X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1831.01</v>
      </c>
      <c r="Y89" s="128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1815.4299999999998</v>
      </c>
    </row>
    <row r="90" spans="1:27" x14ac:dyDescent="0.2">
      <c r="A90" s="94">
        <f t="shared" si="2"/>
        <v>41585</v>
      </c>
      <c r="B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1857.96</v>
      </c>
      <c r="C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1916.49</v>
      </c>
      <c r="D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1944.73</v>
      </c>
      <c r="E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1954.79</v>
      </c>
      <c r="F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1949.8400000000001</v>
      </c>
      <c r="G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1945.0700000000002</v>
      </c>
      <c r="H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1891.3600000000001</v>
      </c>
      <c r="I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2048.4</v>
      </c>
      <c r="J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1975.5900000000001</v>
      </c>
      <c r="K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2060.91</v>
      </c>
      <c r="L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2018.78</v>
      </c>
      <c r="M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1890.47</v>
      </c>
      <c r="N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1914.27</v>
      </c>
      <c r="O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1930.88</v>
      </c>
      <c r="P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1926.8400000000001</v>
      </c>
      <c r="Q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1914.81</v>
      </c>
      <c r="R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2061.33</v>
      </c>
      <c r="S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2032.74</v>
      </c>
      <c r="T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1912.63</v>
      </c>
      <c r="U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1891.3</v>
      </c>
      <c r="V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1912.3400000000001</v>
      </c>
      <c r="W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1834.4099999999999</v>
      </c>
      <c r="X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1816.9099999999999</v>
      </c>
      <c r="Y90" s="128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1796.3600000000001</v>
      </c>
    </row>
    <row r="91" spans="1:27" x14ac:dyDescent="0.2">
      <c r="A91" s="94">
        <f t="shared" si="2"/>
        <v>41586</v>
      </c>
      <c r="B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1825.21</v>
      </c>
      <c r="C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1869.8899999999999</v>
      </c>
      <c r="D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1886.71</v>
      </c>
      <c r="E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1908.27</v>
      </c>
      <c r="F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1908.22</v>
      </c>
      <c r="G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1891.26</v>
      </c>
      <c r="H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1840.83</v>
      </c>
      <c r="I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1995.3400000000001</v>
      </c>
      <c r="J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1931.0300000000002</v>
      </c>
      <c r="K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1991.35</v>
      </c>
      <c r="L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1960.8000000000002</v>
      </c>
      <c r="M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1868.81</v>
      </c>
      <c r="N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1891.1</v>
      </c>
      <c r="O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1906.73</v>
      </c>
      <c r="P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1914.81</v>
      </c>
      <c r="Q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1914.8899999999999</v>
      </c>
      <c r="R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2007.87</v>
      </c>
      <c r="S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1987.58</v>
      </c>
      <c r="T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1809.7</v>
      </c>
      <c r="U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1784.49</v>
      </c>
      <c r="V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1799.5</v>
      </c>
      <c r="W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1810.45</v>
      </c>
      <c r="X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1878.6</v>
      </c>
      <c r="Y91" s="128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1803.37</v>
      </c>
    </row>
    <row r="92" spans="1:27" x14ac:dyDescent="0.2">
      <c r="A92" s="94">
        <f t="shared" si="2"/>
        <v>41587</v>
      </c>
      <c r="B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1794.48</v>
      </c>
      <c r="C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1845.17</v>
      </c>
      <c r="D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1876.01</v>
      </c>
      <c r="E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1894.72</v>
      </c>
      <c r="F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1899.49</v>
      </c>
      <c r="G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1894.46</v>
      </c>
      <c r="H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1849.69</v>
      </c>
      <c r="I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1837.44</v>
      </c>
      <c r="J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1806.96</v>
      </c>
      <c r="K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1975.06</v>
      </c>
      <c r="L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1942.54</v>
      </c>
      <c r="M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1952.92</v>
      </c>
      <c r="N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1952.9</v>
      </c>
      <c r="O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1997.74</v>
      </c>
      <c r="P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2021.04</v>
      </c>
      <c r="Q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2047.0500000000002</v>
      </c>
      <c r="R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2026.63</v>
      </c>
      <c r="S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1987.4299999999998</v>
      </c>
      <c r="T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1792.81</v>
      </c>
      <c r="U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1827.6999999999998</v>
      </c>
      <c r="V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1817.1799999999998</v>
      </c>
      <c r="W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1819.2600000000002</v>
      </c>
      <c r="X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1869.27</v>
      </c>
      <c r="Y92" s="128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1798.71</v>
      </c>
    </row>
    <row r="93" spans="1:27" x14ac:dyDescent="0.2">
      <c r="A93" s="94">
        <f t="shared" si="2"/>
        <v>41588</v>
      </c>
      <c r="B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1809.41</v>
      </c>
      <c r="C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1853.47</v>
      </c>
      <c r="D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1889.5</v>
      </c>
      <c r="E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1899.0700000000002</v>
      </c>
      <c r="F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1904.01</v>
      </c>
      <c r="G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1909.13</v>
      </c>
      <c r="H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1862.4099999999999</v>
      </c>
      <c r="I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1832.3000000000002</v>
      </c>
      <c r="J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1787.12</v>
      </c>
      <c r="K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1957.1</v>
      </c>
      <c r="L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1911.4</v>
      </c>
      <c r="M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1906.6100000000001</v>
      </c>
      <c r="N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1946.28</v>
      </c>
      <c r="O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1967.48</v>
      </c>
      <c r="P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1978.51</v>
      </c>
      <c r="Q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1990.01</v>
      </c>
      <c r="R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2007.04</v>
      </c>
      <c r="S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1952.49</v>
      </c>
      <c r="T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1777.63</v>
      </c>
      <c r="U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1820.5900000000001</v>
      </c>
      <c r="V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1816.08</v>
      </c>
      <c r="W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1801.92</v>
      </c>
      <c r="X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1871.87</v>
      </c>
      <c r="Y93" s="128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1800.28</v>
      </c>
    </row>
    <row r="94" spans="1:27" x14ac:dyDescent="0.2">
      <c r="A94" s="94">
        <f t="shared" si="2"/>
        <v>41589</v>
      </c>
      <c r="B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1814.87</v>
      </c>
      <c r="C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1857.94</v>
      </c>
      <c r="D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1882.55</v>
      </c>
      <c r="E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1899.72</v>
      </c>
      <c r="F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1904.29</v>
      </c>
      <c r="G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1887.1100000000001</v>
      </c>
      <c r="H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1829.73</v>
      </c>
      <c r="I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1975.43</v>
      </c>
      <c r="J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1918.85</v>
      </c>
      <c r="K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1971.2800000000002</v>
      </c>
      <c r="L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1946.33</v>
      </c>
      <c r="M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1844.1999999999998</v>
      </c>
      <c r="N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1868.52</v>
      </c>
      <c r="O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1883.08</v>
      </c>
      <c r="P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1886.8400000000001</v>
      </c>
      <c r="Q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1879.25</v>
      </c>
      <c r="R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1990.6</v>
      </c>
      <c r="S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1969.96</v>
      </c>
      <c r="T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1821.72</v>
      </c>
      <c r="U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1791.5700000000002</v>
      </c>
      <c r="V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1789.1599999999999</v>
      </c>
      <c r="W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1810.1799999999998</v>
      </c>
      <c r="X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1857.76</v>
      </c>
      <c r="Y94" s="128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1794.28</v>
      </c>
    </row>
    <row r="95" spans="1:27" x14ac:dyDescent="0.2">
      <c r="A95" s="94">
        <f t="shared" si="2"/>
        <v>41590</v>
      </c>
      <c r="B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1799.8200000000002</v>
      </c>
      <c r="C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1844.68</v>
      </c>
      <c r="D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1867.6999999999998</v>
      </c>
      <c r="E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1883.83</v>
      </c>
      <c r="F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1883.81</v>
      </c>
      <c r="G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1867.8000000000002</v>
      </c>
      <c r="H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1816.8600000000001</v>
      </c>
      <c r="I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1958.99</v>
      </c>
      <c r="J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1904.02</v>
      </c>
      <c r="K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1958.5</v>
      </c>
      <c r="L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1929.85</v>
      </c>
      <c r="M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1845.43</v>
      </c>
      <c r="N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1869.63</v>
      </c>
      <c r="O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1884.29</v>
      </c>
      <c r="P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1888</v>
      </c>
      <c r="Q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1880.53</v>
      </c>
      <c r="R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1994.31</v>
      </c>
      <c r="S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1974.8200000000002</v>
      </c>
      <c r="T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1824.12</v>
      </c>
      <c r="U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1788.5900000000001</v>
      </c>
      <c r="V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1790.78</v>
      </c>
      <c r="W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1809.5</v>
      </c>
      <c r="X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1848.1100000000001</v>
      </c>
      <c r="Y95" s="128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1793.49</v>
      </c>
    </row>
    <row r="96" spans="1:27" x14ac:dyDescent="0.2">
      <c r="A96" s="94">
        <f t="shared" si="2"/>
        <v>41591</v>
      </c>
      <c r="B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1799.56</v>
      </c>
      <c r="C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1844.38</v>
      </c>
      <c r="D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1879.43</v>
      </c>
      <c r="E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1883.5300000000002</v>
      </c>
      <c r="F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1883.6399999999999</v>
      </c>
      <c r="G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1887.88</v>
      </c>
      <c r="H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1830.71</v>
      </c>
      <c r="I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1949.98</v>
      </c>
      <c r="J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1892.3000000000002</v>
      </c>
      <c r="K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1929.76</v>
      </c>
      <c r="L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1911.4499999999998</v>
      </c>
      <c r="M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1822.44</v>
      </c>
      <c r="N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1838.17</v>
      </c>
      <c r="O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1869.42</v>
      </c>
      <c r="P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1862.3400000000001</v>
      </c>
      <c r="Q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1865.9499999999998</v>
      </c>
      <c r="R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1972.29</v>
      </c>
      <c r="S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1930.49</v>
      </c>
      <c r="T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1823.21</v>
      </c>
      <c r="U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1777.6399999999999</v>
      </c>
      <c r="V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1790.1399999999999</v>
      </c>
      <c r="W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1806.1599999999999</v>
      </c>
      <c r="X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1844.6599999999999</v>
      </c>
      <c r="Y96" s="128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1789.33</v>
      </c>
    </row>
    <row r="97" spans="1:25" x14ac:dyDescent="0.2">
      <c r="A97" s="94">
        <f t="shared" si="2"/>
        <v>41592</v>
      </c>
      <c r="B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1806.01</v>
      </c>
      <c r="C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1851.87</v>
      </c>
      <c r="D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1879.3600000000001</v>
      </c>
      <c r="E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1883.48</v>
      </c>
      <c r="F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1887.63</v>
      </c>
      <c r="G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1879.6</v>
      </c>
      <c r="H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1830.43</v>
      </c>
      <c r="I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1949.9</v>
      </c>
      <c r="J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1892.23</v>
      </c>
      <c r="K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1925.66</v>
      </c>
      <c r="L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1908.38</v>
      </c>
      <c r="M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1817.1399999999999</v>
      </c>
      <c r="N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1829.4</v>
      </c>
      <c r="O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1849.23</v>
      </c>
      <c r="P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1852.6799999999998</v>
      </c>
      <c r="Q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1856.0700000000002</v>
      </c>
      <c r="R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1948.29</v>
      </c>
      <c r="S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1891.9099999999999</v>
      </c>
      <c r="T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1790.9099999999999</v>
      </c>
      <c r="U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1777.54</v>
      </c>
      <c r="V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1789.99</v>
      </c>
      <c r="W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1810.49</v>
      </c>
      <c r="X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1840.71</v>
      </c>
      <c r="Y97" s="128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1791.7600000000002</v>
      </c>
    </row>
    <row r="98" spans="1:25" x14ac:dyDescent="0.2">
      <c r="A98" s="94">
        <f t="shared" si="2"/>
        <v>41593</v>
      </c>
      <c r="B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1802.77</v>
      </c>
      <c r="C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1848.87</v>
      </c>
      <c r="D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1876.8899999999999</v>
      </c>
      <c r="E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1880.8400000000001</v>
      </c>
      <c r="F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1885.23</v>
      </c>
      <c r="G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1872.7</v>
      </c>
      <c r="H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1821.3200000000002</v>
      </c>
      <c r="I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1939.23</v>
      </c>
      <c r="J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1889.5</v>
      </c>
      <c r="K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1958.3600000000001</v>
      </c>
      <c r="L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1953.6100000000001</v>
      </c>
      <c r="M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1832.46</v>
      </c>
      <c r="N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1838.9499999999998</v>
      </c>
      <c r="O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1848.91</v>
      </c>
      <c r="P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1852.31</v>
      </c>
      <c r="Q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1845.5</v>
      </c>
      <c r="R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1925.0500000000002</v>
      </c>
      <c r="S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1892.08</v>
      </c>
      <c r="T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1790.6399999999999</v>
      </c>
      <c r="U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1777.7</v>
      </c>
      <c r="V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1790.35</v>
      </c>
      <c r="W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1808.95</v>
      </c>
      <c r="X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1846.46</v>
      </c>
      <c r="Y98" s="128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1792.44</v>
      </c>
    </row>
    <row r="99" spans="1:25" x14ac:dyDescent="0.2">
      <c r="A99" s="94">
        <f t="shared" si="2"/>
        <v>41594</v>
      </c>
      <c r="B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1792.06</v>
      </c>
      <c r="C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1851.6100000000001</v>
      </c>
      <c r="D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1888.16</v>
      </c>
      <c r="E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1897.85</v>
      </c>
      <c r="F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1897.8600000000001</v>
      </c>
      <c r="G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1883.75</v>
      </c>
      <c r="H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1853.94</v>
      </c>
      <c r="I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1826.02</v>
      </c>
      <c r="J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1788.06</v>
      </c>
      <c r="K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1927.41</v>
      </c>
      <c r="L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1912.94</v>
      </c>
      <c r="M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1898.28</v>
      </c>
      <c r="N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1917.26</v>
      </c>
      <c r="O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1932.08</v>
      </c>
      <c r="P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1947.69</v>
      </c>
      <c r="Q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1969.17</v>
      </c>
      <c r="R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1963.98</v>
      </c>
      <c r="S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1910.35</v>
      </c>
      <c r="T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1813.46</v>
      </c>
      <c r="U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1813.2</v>
      </c>
      <c r="V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1813.42</v>
      </c>
      <c r="W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1816.2</v>
      </c>
      <c r="X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1854.45</v>
      </c>
      <c r="Y99" s="128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1792.23</v>
      </c>
    </row>
    <row r="100" spans="1:25" x14ac:dyDescent="0.2">
      <c r="A100" s="94">
        <f t="shared" si="2"/>
        <v>41595</v>
      </c>
      <c r="B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1786.73</v>
      </c>
      <c r="C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1828.25</v>
      </c>
      <c r="D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1853.0500000000002</v>
      </c>
      <c r="E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1866.42</v>
      </c>
      <c r="F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1870.6100000000001</v>
      </c>
      <c r="G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1832.17</v>
      </c>
      <c r="H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1862.6100000000001</v>
      </c>
      <c r="I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1833.0100000000002</v>
      </c>
      <c r="J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1794.8200000000002</v>
      </c>
      <c r="K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1969.06</v>
      </c>
      <c r="L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1917.38</v>
      </c>
      <c r="M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1907.5500000000002</v>
      </c>
      <c r="N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1903.2</v>
      </c>
      <c r="O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1907.75</v>
      </c>
      <c r="P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1903.35</v>
      </c>
      <c r="Q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1884.79</v>
      </c>
      <c r="R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1863.3899999999999</v>
      </c>
      <c r="S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1825.25</v>
      </c>
      <c r="T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1812.49</v>
      </c>
      <c r="U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1812.67</v>
      </c>
      <c r="V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1813.46</v>
      </c>
      <c r="W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1815.5</v>
      </c>
      <c r="X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1905.29</v>
      </c>
      <c r="Y100" s="128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1798.0300000000002</v>
      </c>
    </row>
    <row r="101" spans="1:25" x14ac:dyDescent="0.2">
      <c r="A101" s="94">
        <f t="shared" si="2"/>
        <v>41596</v>
      </c>
      <c r="B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1783.3200000000002</v>
      </c>
      <c r="C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1826.3200000000002</v>
      </c>
      <c r="D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1855.46</v>
      </c>
      <c r="E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1871.1599999999999</v>
      </c>
      <c r="F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1867.13</v>
      </c>
      <c r="G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1840.8000000000002</v>
      </c>
      <c r="H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1806.01</v>
      </c>
      <c r="I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1919.74</v>
      </c>
      <c r="J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1856</v>
      </c>
      <c r="K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1894.9699999999998</v>
      </c>
      <c r="L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1882.75</v>
      </c>
      <c r="M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1801.6399999999999</v>
      </c>
      <c r="N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1822.79</v>
      </c>
      <c r="O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1819.6599999999999</v>
      </c>
      <c r="P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1829.1</v>
      </c>
      <c r="Q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1832.3000000000002</v>
      </c>
      <c r="R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1911.58</v>
      </c>
      <c r="S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1872.8899999999999</v>
      </c>
      <c r="T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1820.83</v>
      </c>
      <c r="U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1816.3899999999999</v>
      </c>
      <c r="V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1816.5700000000002</v>
      </c>
      <c r="W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1808.19</v>
      </c>
      <c r="X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1892.6100000000001</v>
      </c>
      <c r="Y101" s="128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1793.18</v>
      </c>
    </row>
    <row r="102" spans="1:25" x14ac:dyDescent="0.2">
      <c r="A102" s="94">
        <f t="shared" si="2"/>
        <v>41597</v>
      </c>
      <c r="B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1783.79</v>
      </c>
      <c r="C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1826.46</v>
      </c>
      <c r="D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1856.0700000000002</v>
      </c>
      <c r="E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1871.49</v>
      </c>
      <c r="F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1867.48</v>
      </c>
      <c r="G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1841.27</v>
      </c>
      <c r="H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1806.58</v>
      </c>
      <c r="I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1919.75</v>
      </c>
      <c r="J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1855.1100000000001</v>
      </c>
      <c r="K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1893.78</v>
      </c>
      <c r="L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1881.6399999999999</v>
      </c>
      <c r="M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1800.4099999999999</v>
      </c>
      <c r="N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1821.8200000000002</v>
      </c>
      <c r="O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1818.6399999999999</v>
      </c>
      <c r="P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1828.25</v>
      </c>
      <c r="Q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1831.67</v>
      </c>
      <c r="R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1911.17</v>
      </c>
      <c r="S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1872.5700000000002</v>
      </c>
      <c r="T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1818.98</v>
      </c>
      <c r="U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1815.1100000000001</v>
      </c>
      <c r="V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1815.3600000000001</v>
      </c>
      <c r="W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1807.26</v>
      </c>
      <c r="X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1889.0500000000002</v>
      </c>
      <c r="Y102" s="128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1792.25</v>
      </c>
    </row>
    <row r="103" spans="1:25" x14ac:dyDescent="0.2">
      <c r="A103" s="94">
        <f t="shared" si="2"/>
        <v>41598</v>
      </c>
      <c r="B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1786.9</v>
      </c>
      <c r="C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1840.98</v>
      </c>
      <c r="D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1863.8000000000002</v>
      </c>
      <c r="E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1867.76</v>
      </c>
      <c r="F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1859.87</v>
      </c>
      <c r="G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1856.1599999999999</v>
      </c>
      <c r="H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1816.63</v>
      </c>
      <c r="I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1920.05</v>
      </c>
      <c r="J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1844.73</v>
      </c>
      <c r="K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1881.04</v>
      </c>
      <c r="L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1842.3899999999999</v>
      </c>
      <c r="M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1814.46</v>
      </c>
      <c r="N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1789.5700000000002</v>
      </c>
      <c r="O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1780.12</v>
      </c>
      <c r="P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1777.08</v>
      </c>
      <c r="Q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1779.45</v>
      </c>
      <c r="R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1849.31</v>
      </c>
      <c r="S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1823.6100000000001</v>
      </c>
      <c r="T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1819.5700000000002</v>
      </c>
      <c r="U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1815.46</v>
      </c>
      <c r="V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1788.48</v>
      </c>
      <c r="W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1809.5900000000001</v>
      </c>
      <c r="X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1925.21</v>
      </c>
      <c r="Y103" s="128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1831.87</v>
      </c>
    </row>
    <row r="104" spans="1:25" x14ac:dyDescent="0.2">
      <c r="A104" s="94">
        <f t="shared" si="2"/>
        <v>41599</v>
      </c>
      <c r="B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1790.1</v>
      </c>
      <c r="C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1815.5700000000002</v>
      </c>
      <c r="D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1833.28</v>
      </c>
      <c r="E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1848.1399999999999</v>
      </c>
      <c r="F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1840.5900000000001</v>
      </c>
      <c r="G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1815.72</v>
      </c>
      <c r="H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1783.6399999999999</v>
      </c>
      <c r="I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1876.48</v>
      </c>
      <c r="J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1834.27</v>
      </c>
      <c r="K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1865.02</v>
      </c>
      <c r="L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1849.8400000000001</v>
      </c>
      <c r="M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1793.04</v>
      </c>
      <c r="N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1790.67</v>
      </c>
      <c r="O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1805.23</v>
      </c>
      <c r="P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1805.17</v>
      </c>
      <c r="Q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1796.08</v>
      </c>
      <c r="R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1867.3200000000002</v>
      </c>
      <c r="S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1823.2</v>
      </c>
      <c r="T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1820.9099999999999</v>
      </c>
      <c r="U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1817.27</v>
      </c>
      <c r="V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1817.21</v>
      </c>
      <c r="W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1809.83</v>
      </c>
      <c r="X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1920.8899999999999</v>
      </c>
      <c r="Y104" s="128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1815.17</v>
      </c>
    </row>
    <row r="105" spans="1:25" x14ac:dyDescent="0.2">
      <c r="A105" s="94">
        <f t="shared" si="2"/>
        <v>41600</v>
      </c>
      <c r="B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1791.37</v>
      </c>
      <c r="C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1778.54</v>
      </c>
      <c r="D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1795.0700000000002</v>
      </c>
      <c r="E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1825.6</v>
      </c>
      <c r="F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1804.96</v>
      </c>
      <c r="G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1794.87</v>
      </c>
      <c r="H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1792.71</v>
      </c>
      <c r="I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1854.69</v>
      </c>
      <c r="J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1808.6</v>
      </c>
      <c r="K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1848.85</v>
      </c>
      <c r="L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1820.71</v>
      </c>
      <c r="M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1812.0300000000002</v>
      </c>
      <c r="N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1811.6599999999999</v>
      </c>
      <c r="O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1809.15</v>
      </c>
      <c r="P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1809.6100000000001</v>
      </c>
      <c r="Q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1808.6399999999999</v>
      </c>
      <c r="R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1829.7800000000002</v>
      </c>
      <c r="S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1806.4</v>
      </c>
      <c r="T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1822.52</v>
      </c>
      <c r="U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1817.72</v>
      </c>
      <c r="V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1821.88</v>
      </c>
      <c r="W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1811.6</v>
      </c>
      <c r="X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1942.3200000000002</v>
      </c>
      <c r="Y105" s="128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1831.1799999999998</v>
      </c>
    </row>
    <row r="106" spans="1:25" x14ac:dyDescent="0.2">
      <c r="A106" s="94">
        <f t="shared" si="2"/>
        <v>41601</v>
      </c>
      <c r="B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1791.43</v>
      </c>
      <c r="C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1789.44</v>
      </c>
      <c r="D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1788.6399999999999</v>
      </c>
      <c r="E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1787.78</v>
      </c>
      <c r="F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1787.3899999999999</v>
      </c>
      <c r="G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1787.3899999999999</v>
      </c>
      <c r="H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1789.62</v>
      </c>
      <c r="I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1792.3000000000002</v>
      </c>
      <c r="J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1799.6100000000001</v>
      </c>
      <c r="K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1832.99</v>
      </c>
      <c r="L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1803.69</v>
      </c>
      <c r="M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1785.92</v>
      </c>
      <c r="N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1813.76</v>
      </c>
      <c r="O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1828.81</v>
      </c>
      <c r="P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1832.48</v>
      </c>
      <c r="Q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1852.17</v>
      </c>
      <c r="R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1849.52</v>
      </c>
      <c r="S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1818.5900000000001</v>
      </c>
      <c r="T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1815.81</v>
      </c>
      <c r="U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1814.8400000000001</v>
      </c>
      <c r="V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1813.48</v>
      </c>
      <c r="W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1824.31</v>
      </c>
      <c r="X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1960.38</v>
      </c>
      <c r="Y106" s="128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1848.42</v>
      </c>
    </row>
    <row r="107" spans="1:25" x14ac:dyDescent="0.2">
      <c r="A107" s="94">
        <f t="shared" si="2"/>
        <v>41602</v>
      </c>
      <c r="B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1803.21</v>
      </c>
      <c r="C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1793.5</v>
      </c>
      <c r="D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1793.28</v>
      </c>
      <c r="E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1796.5900000000001</v>
      </c>
      <c r="F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1800.08</v>
      </c>
      <c r="G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1811.6399999999999</v>
      </c>
      <c r="H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1797.76</v>
      </c>
      <c r="I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1787.17</v>
      </c>
      <c r="J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1797.8400000000001</v>
      </c>
      <c r="K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1849.8000000000002</v>
      </c>
      <c r="L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1810.76</v>
      </c>
      <c r="M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1803.23</v>
      </c>
      <c r="N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1813.74</v>
      </c>
      <c r="O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1840.52</v>
      </c>
      <c r="P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1865.23</v>
      </c>
      <c r="Q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1869.56</v>
      </c>
      <c r="R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1849.29</v>
      </c>
      <c r="S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1782.85</v>
      </c>
      <c r="T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1813.4099999999999</v>
      </c>
      <c r="U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1814.8400000000001</v>
      </c>
      <c r="V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1816.15</v>
      </c>
      <c r="W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1823.65</v>
      </c>
      <c r="X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1978.23</v>
      </c>
      <c r="Y107" s="128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1849.5900000000001</v>
      </c>
    </row>
    <row r="108" spans="1:25" x14ac:dyDescent="0.2">
      <c r="A108" s="94">
        <f t="shared" si="2"/>
        <v>41603</v>
      </c>
      <c r="B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1792.77</v>
      </c>
      <c r="C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1779.87</v>
      </c>
      <c r="D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1802.17</v>
      </c>
      <c r="E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1815.58</v>
      </c>
      <c r="F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1805.17</v>
      </c>
      <c r="G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1795.6100000000001</v>
      </c>
      <c r="H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1790.71</v>
      </c>
      <c r="I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1855.06</v>
      </c>
      <c r="J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1809.31</v>
      </c>
      <c r="K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1865.08</v>
      </c>
      <c r="L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1835.4900000000002</v>
      </c>
      <c r="M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1812.67</v>
      </c>
      <c r="N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1797.08</v>
      </c>
      <c r="O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1779.5500000000002</v>
      </c>
      <c r="P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1780.8200000000002</v>
      </c>
      <c r="Q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1791.6</v>
      </c>
      <c r="R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1841.48</v>
      </c>
      <c r="S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1817.5900000000001</v>
      </c>
      <c r="T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1821.69</v>
      </c>
      <c r="U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1822.5900000000001</v>
      </c>
      <c r="V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1823.3000000000002</v>
      </c>
      <c r="W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1811.8200000000002</v>
      </c>
      <c r="X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1955.17</v>
      </c>
      <c r="Y108" s="128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1824.4099999999999</v>
      </c>
    </row>
    <row r="109" spans="1:25" x14ac:dyDescent="0.2">
      <c r="A109" s="94">
        <f t="shared" si="2"/>
        <v>41607</v>
      </c>
      <c r="B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1790.48</v>
      </c>
      <c r="C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1795.42</v>
      </c>
      <c r="D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1815.3</v>
      </c>
      <c r="E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1818.85</v>
      </c>
      <c r="F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1815.3200000000002</v>
      </c>
      <c r="G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1808.35</v>
      </c>
      <c r="H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1790.9499999999998</v>
      </c>
      <c r="I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1855.38</v>
      </c>
      <c r="J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1813.47</v>
      </c>
      <c r="K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1851.44</v>
      </c>
      <c r="L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1836.81</v>
      </c>
      <c r="M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1813.95</v>
      </c>
      <c r="N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1792.49</v>
      </c>
      <c r="O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1804.17</v>
      </c>
      <c r="P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1800.83</v>
      </c>
      <c r="Q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1795.38</v>
      </c>
      <c r="R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1874.1100000000001</v>
      </c>
      <c r="S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1835.93</v>
      </c>
      <c r="T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1819.6799999999998</v>
      </c>
      <c r="U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1816.8899999999999</v>
      </c>
      <c r="V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1818.4299999999998</v>
      </c>
      <c r="W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1808.8400000000001</v>
      </c>
      <c r="X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1931.0500000000002</v>
      </c>
      <c r="Y109" s="128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1798.1</v>
      </c>
    </row>
    <row r="110" spans="1:25" x14ac:dyDescent="0.2">
      <c r="A110" s="94">
        <f t="shared" si="2"/>
        <v>41608</v>
      </c>
      <c r="B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1792.77</v>
      </c>
      <c r="C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1790.6100000000001</v>
      </c>
      <c r="D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1805.04</v>
      </c>
      <c r="E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1812.74</v>
      </c>
      <c r="F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1808.92</v>
      </c>
      <c r="G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1816.12</v>
      </c>
      <c r="H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1797.4</v>
      </c>
      <c r="I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1796.5500000000002</v>
      </c>
      <c r="J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1798.19</v>
      </c>
      <c r="K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1815.4499999999998</v>
      </c>
      <c r="L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1795.03</v>
      </c>
      <c r="M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1781.25</v>
      </c>
      <c r="N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1804.5900000000001</v>
      </c>
      <c r="O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1815.74</v>
      </c>
      <c r="P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1823.21</v>
      </c>
      <c r="Q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1831.13</v>
      </c>
      <c r="R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1828.38</v>
      </c>
      <c r="S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1809.45</v>
      </c>
      <c r="T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1814.5300000000002</v>
      </c>
      <c r="U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1814.27</v>
      </c>
      <c r="V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1815.98</v>
      </c>
      <c r="W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1813.8899999999999</v>
      </c>
      <c r="X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1940.04</v>
      </c>
      <c r="Y110" s="128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1797.62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162</v>
      </c>
    </row>
    <row r="113" spans="1:27" ht="12.75" x14ac:dyDescent="0.2">
      <c r="A113" s="165" t="s">
        <v>50</v>
      </c>
      <c r="B113" s="168" t="s">
        <v>131</v>
      </c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70"/>
    </row>
    <row r="114" spans="1:27" ht="12.75" x14ac:dyDescent="0.2">
      <c r="A114" s="166"/>
      <c r="B114" s="171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7" ht="12.75" customHeight="1" x14ac:dyDescent="0.2">
      <c r="A115" s="166"/>
      <c r="B115" s="174" t="s">
        <v>132</v>
      </c>
      <c r="C115" s="163" t="s">
        <v>133</v>
      </c>
      <c r="D115" s="163" t="s">
        <v>134</v>
      </c>
      <c r="E115" s="163" t="s">
        <v>135</v>
      </c>
      <c r="F115" s="163" t="s">
        <v>136</v>
      </c>
      <c r="G115" s="163" t="s">
        <v>137</v>
      </c>
      <c r="H115" s="163" t="s">
        <v>138</v>
      </c>
      <c r="I115" s="163" t="s">
        <v>139</v>
      </c>
      <c r="J115" s="163" t="s">
        <v>140</v>
      </c>
      <c r="K115" s="163" t="s">
        <v>141</v>
      </c>
      <c r="L115" s="163" t="s">
        <v>142</v>
      </c>
      <c r="M115" s="163" t="s">
        <v>143</v>
      </c>
      <c r="N115" s="176" t="s">
        <v>144</v>
      </c>
      <c r="O115" s="163" t="s">
        <v>145</v>
      </c>
      <c r="P115" s="163" t="s">
        <v>146</v>
      </c>
      <c r="Q115" s="163" t="s">
        <v>147</v>
      </c>
      <c r="R115" s="163" t="s">
        <v>148</v>
      </c>
      <c r="S115" s="163" t="s">
        <v>149</v>
      </c>
      <c r="T115" s="163" t="s">
        <v>150</v>
      </c>
      <c r="U115" s="163" t="s">
        <v>151</v>
      </c>
      <c r="V115" s="163" t="s">
        <v>152</v>
      </c>
      <c r="W115" s="163" t="s">
        <v>153</v>
      </c>
      <c r="X115" s="163" t="s">
        <v>154</v>
      </c>
      <c r="Y115" s="163" t="s">
        <v>155</v>
      </c>
    </row>
    <row r="116" spans="1:27" ht="11.25" customHeight="1" x14ac:dyDescent="0.2">
      <c r="A116" s="167"/>
      <c r="B116" s="175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7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5.75" customHeight="1" x14ac:dyDescent="0.2">
      <c r="A117" s="94">
        <f t="shared" ref="A117:A143" si="3">A84</f>
        <v>41579</v>
      </c>
      <c r="B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1812.5</v>
      </c>
      <c r="C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1857.07</v>
      </c>
      <c r="D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1878.1</v>
      </c>
      <c r="E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1878.12</v>
      </c>
      <c r="F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1882.8200000000002</v>
      </c>
      <c r="G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1879.69</v>
      </c>
      <c r="H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1828.5500000000002</v>
      </c>
      <c r="I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1977.88</v>
      </c>
      <c r="J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1920.1599999999999</v>
      </c>
      <c r="K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1996.24</v>
      </c>
      <c r="L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1963.67</v>
      </c>
      <c r="M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1848.82</v>
      </c>
      <c r="N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1879.3200000000002</v>
      </c>
      <c r="O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1903.95</v>
      </c>
      <c r="P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1911.76</v>
      </c>
      <c r="Q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1907.12</v>
      </c>
      <c r="R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2076.7200000000003</v>
      </c>
      <c r="S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2084.71</v>
      </c>
      <c r="T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1916.1999999999998</v>
      </c>
      <c r="U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1807.3600000000001</v>
      </c>
      <c r="V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1799.7800000000002</v>
      </c>
      <c r="W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1757.38</v>
      </c>
      <c r="X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1774.73</v>
      </c>
      <c r="Y117" s="128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1769.04</v>
      </c>
      <c r="AA117" s="95"/>
    </row>
    <row r="118" spans="1:27" x14ac:dyDescent="0.2">
      <c r="A118" s="94">
        <f t="shared" si="3"/>
        <v>41580</v>
      </c>
      <c r="B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1775.75</v>
      </c>
      <c r="C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1822.6100000000001</v>
      </c>
      <c r="D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1848.1100000000001</v>
      </c>
      <c r="E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1852.48</v>
      </c>
      <c r="F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1866.3899999999999</v>
      </c>
      <c r="G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1848.58</v>
      </c>
      <c r="H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1827.52</v>
      </c>
      <c r="I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1807.81</v>
      </c>
      <c r="J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1760.83</v>
      </c>
      <c r="K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1939.8</v>
      </c>
      <c r="L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1923.88</v>
      </c>
      <c r="M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1940.08</v>
      </c>
      <c r="N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1951.5500000000002</v>
      </c>
      <c r="O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1957.3200000000002</v>
      </c>
      <c r="P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1968.5</v>
      </c>
      <c r="Q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1999.56</v>
      </c>
      <c r="R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2012.88</v>
      </c>
      <c r="S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1994.73</v>
      </c>
      <c r="T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1807.5</v>
      </c>
      <c r="U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1770.03</v>
      </c>
      <c r="V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1752.8200000000002</v>
      </c>
      <c r="W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1771.17</v>
      </c>
      <c r="X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1818.7</v>
      </c>
      <c r="Y118" s="128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1757.42</v>
      </c>
    </row>
    <row r="119" spans="1:27" x14ac:dyDescent="0.2">
      <c r="A119" s="94">
        <f t="shared" si="3"/>
        <v>41581</v>
      </c>
      <c r="B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1787.94</v>
      </c>
      <c r="C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1823.5900000000001</v>
      </c>
      <c r="D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1853.65</v>
      </c>
      <c r="E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1868.22</v>
      </c>
      <c r="F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1873.0300000000002</v>
      </c>
      <c r="G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1850.19</v>
      </c>
      <c r="H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1841.58</v>
      </c>
      <c r="I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1832.95</v>
      </c>
      <c r="J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1797.2600000000002</v>
      </c>
      <c r="K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1985.2199999999998</v>
      </c>
      <c r="L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1960.98</v>
      </c>
      <c r="M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1955.17</v>
      </c>
      <c r="N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1967.27</v>
      </c>
      <c r="O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2017.1100000000001</v>
      </c>
      <c r="P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2051.27</v>
      </c>
      <c r="Q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2058.4300000000003</v>
      </c>
      <c r="R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2051</v>
      </c>
      <c r="S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2026.43</v>
      </c>
      <c r="T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1819.28</v>
      </c>
      <c r="U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1753.27</v>
      </c>
      <c r="V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1748.49</v>
      </c>
      <c r="W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1780.54</v>
      </c>
      <c r="X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1829.41</v>
      </c>
      <c r="Y119" s="128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1762.1100000000001</v>
      </c>
    </row>
    <row r="120" spans="1:27" x14ac:dyDescent="0.2">
      <c r="A120" s="94">
        <f t="shared" si="3"/>
        <v>41582</v>
      </c>
      <c r="B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1787.79</v>
      </c>
      <c r="C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1823.68</v>
      </c>
      <c r="D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1853.72</v>
      </c>
      <c r="E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1867.93</v>
      </c>
      <c r="F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1872.58</v>
      </c>
      <c r="G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1849.76</v>
      </c>
      <c r="H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1840.7600000000002</v>
      </c>
      <c r="I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1831.21</v>
      </c>
      <c r="J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1795.5700000000002</v>
      </c>
      <c r="K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1984.46</v>
      </c>
      <c r="L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1960.6399999999999</v>
      </c>
      <c r="M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1954.67</v>
      </c>
      <c r="N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1966.76</v>
      </c>
      <c r="O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2016.25</v>
      </c>
      <c r="P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2050.89</v>
      </c>
      <c r="Q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2058.38</v>
      </c>
      <c r="R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2050.59</v>
      </c>
      <c r="S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2025.79</v>
      </c>
      <c r="T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1818.78</v>
      </c>
      <c r="U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1754.3899999999999</v>
      </c>
      <c r="V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1747.8200000000002</v>
      </c>
      <c r="W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1779.8899999999999</v>
      </c>
      <c r="X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1824.3200000000002</v>
      </c>
      <c r="Y120" s="128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1766.92</v>
      </c>
    </row>
    <row r="121" spans="1:27" x14ac:dyDescent="0.2">
      <c r="A121" s="94">
        <f t="shared" si="3"/>
        <v>41583</v>
      </c>
      <c r="B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1804.56</v>
      </c>
      <c r="C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1844.81</v>
      </c>
      <c r="D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1864.15</v>
      </c>
      <c r="E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1881.19</v>
      </c>
      <c r="F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1881.1</v>
      </c>
      <c r="G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1860.5500000000002</v>
      </c>
      <c r="H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1829.52</v>
      </c>
      <c r="I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1969.8600000000001</v>
      </c>
      <c r="J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1941.93</v>
      </c>
      <c r="K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2036.99</v>
      </c>
      <c r="L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2030.04</v>
      </c>
      <c r="M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1918.24</v>
      </c>
      <c r="N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1927.31</v>
      </c>
      <c r="O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1964.6100000000001</v>
      </c>
      <c r="P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1931.98</v>
      </c>
      <c r="Q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1941.0900000000001</v>
      </c>
      <c r="R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2132.04</v>
      </c>
      <c r="S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2107.27</v>
      </c>
      <c r="T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1916.9</v>
      </c>
      <c r="U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1821.99</v>
      </c>
      <c r="V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1832.27</v>
      </c>
      <c r="W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1777.62</v>
      </c>
      <c r="X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1782.42</v>
      </c>
      <c r="Y121" s="128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1762.65</v>
      </c>
    </row>
    <row r="122" spans="1:27" x14ac:dyDescent="0.2">
      <c r="A122" s="94">
        <f t="shared" si="3"/>
        <v>41584</v>
      </c>
      <c r="B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1829.1399999999999</v>
      </c>
      <c r="C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1868.64</v>
      </c>
      <c r="D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1898.72</v>
      </c>
      <c r="E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1912.66</v>
      </c>
      <c r="F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1907.92</v>
      </c>
      <c r="G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1894.65</v>
      </c>
      <c r="H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1841.04</v>
      </c>
      <c r="I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1994.58</v>
      </c>
      <c r="J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1960</v>
      </c>
      <c r="K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2061.83</v>
      </c>
      <c r="L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2055.27</v>
      </c>
      <c r="M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1922.96</v>
      </c>
      <c r="N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1950.46</v>
      </c>
      <c r="O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1964.66</v>
      </c>
      <c r="P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1964.6100000000001</v>
      </c>
      <c r="Q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1974.5900000000001</v>
      </c>
      <c r="R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2180.4900000000002</v>
      </c>
      <c r="S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2152.5700000000002</v>
      </c>
      <c r="T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1931.5900000000001</v>
      </c>
      <c r="U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1868.15</v>
      </c>
      <c r="V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1888.81</v>
      </c>
      <c r="W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1818.7</v>
      </c>
      <c r="X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1795.52</v>
      </c>
      <c r="Y122" s="128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1780.87</v>
      </c>
    </row>
    <row r="123" spans="1:27" x14ac:dyDescent="0.2">
      <c r="A123" s="94">
        <f t="shared" si="3"/>
        <v>41585</v>
      </c>
      <c r="B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1820.88</v>
      </c>
      <c r="C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1875.94</v>
      </c>
      <c r="D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1902.5</v>
      </c>
      <c r="E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1911.96</v>
      </c>
      <c r="F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1907.31</v>
      </c>
      <c r="G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1902.8200000000002</v>
      </c>
      <c r="H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1852.29</v>
      </c>
      <c r="I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2000.02</v>
      </c>
      <c r="J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1931.53</v>
      </c>
      <c r="K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2011.78</v>
      </c>
      <c r="L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1972.1599999999999</v>
      </c>
      <c r="M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1851.46</v>
      </c>
      <c r="N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1873.85</v>
      </c>
      <c r="O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1889.47</v>
      </c>
      <c r="P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1885.67</v>
      </c>
      <c r="Q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1874.3600000000001</v>
      </c>
      <c r="R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2012.18</v>
      </c>
      <c r="S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1985.29</v>
      </c>
      <c r="T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1872.3</v>
      </c>
      <c r="U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1852.24</v>
      </c>
      <c r="V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1872.03</v>
      </c>
      <c r="W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1798.73</v>
      </c>
      <c r="X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1782.26</v>
      </c>
      <c r="Y123" s="128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1762.93</v>
      </c>
    </row>
    <row r="124" spans="1:27" x14ac:dyDescent="0.2">
      <c r="A124" s="94">
        <f t="shared" si="3"/>
        <v>41586</v>
      </c>
      <c r="B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1790.0700000000002</v>
      </c>
      <c r="C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1832.1</v>
      </c>
      <c r="D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1847.92</v>
      </c>
      <c r="E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1868.2</v>
      </c>
      <c r="F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1868.15</v>
      </c>
      <c r="G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1852.21</v>
      </c>
      <c r="H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1804.76</v>
      </c>
      <c r="I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1950.1100000000001</v>
      </c>
      <c r="J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1889.6100000000001</v>
      </c>
      <c r="K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1946.35</v>
      </c>
      <c r="L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1917.62</v>
      </c>
      <c r="M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1831.0900000000001</v>
      </c>
      <c r="N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1852.0500000000002</v>
      </c>
      <c r="O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1866.75</v>
      </c>
      <c r="P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1874.3600000000001</v>
      </c>
      <c r="Q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1874.43</v>
      </c>
      <c r="R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1961.8899999999999</v>
      </c>
      <c r="S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1942.81</v>
      </c>
      <c r="T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1775.48</v>
      </c>
      <c r="U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1751.77</v>
      </c>
      <c r="V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1765.8899999999999</v>
      </c>
      <c r="W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1776.18</v>
      </c>
      <c r="X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1840.3</v>
      </c>
      <c r="Y124" s="128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1769.5300000000002</v>
      </c>
    </row>
    <row r="125" spans="1:27" x14ac:dyDescent="0.2">
      <c r="A125" s="94">
        <f t="shared" si="3"/>
        <v>41587</v>
      </c>
      <c r="B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1761.17</v>
      </c>
      <c r="C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1808.85</v>
      </c>
      <c r="D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1837.8600000000001</v>
      </c>
      <c r="E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1855.45</v>
      </c>
      <c r="F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1859.94</v>
      </c>
      <c r="G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1855.21</v>
      </c>
      <c r="H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1813.1</v>
      </c>
      <c r="I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1801.5700000000002</v>
      </c>
      <c r="J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1772.9</v>
      </c>
      <c r="K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1931.03</v>
      </c>
      <c r="L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1900.44</v>
      </c>
      <c r="M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1910.21</v>
      </c>
      <c r="N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1910.18</v>
      </c>
      <c r="O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1952.37</v>
      </c>
      <c r="P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1974.29</v>
      </c>
      <c r="Q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1998.75</v>
      </c>
      <c r="R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1979.5500000000002</v>
      </c>
      <c r="S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1942.6599999999999</v>
      </c>
      <c r="T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1759.6</v>
      </c>
      <c r="U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1792.42</v>
      </c>
      <c r="V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1782.51</v>
      </c>
      <c r="W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1784.47</v>
      </c>
      <c r="X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1831.51</v>
      </c>
      <c r="Y125" s="128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1765.1399999999999</v>
      </c>
    </row>
    <row r="126" spans="1:27" x14ac:dyDescent="0.2">
      <c r="A126" s="94">
        <f t="shared" si="3"/>
        <v>41588</v>
      </c>
      <c r="B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1775.2</v>
      </c>
      <c r="C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1816.65</v>
      </c>
      <c r="D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1850.5500000000002</v>
      </c>
      <c r="E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1859.5500000000002</v>
      </c>
      <c r="F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1864.19</v>
      </c>
      <c r="G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1869.01</v>
      </c>
      <c r="H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1825.06</v>
      </c>
      <c r="I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1796.74</v>
      </c>
      <c r="J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1754.24</v>
      </c>
      <c r="K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1914.1399999999999</v>
      </c>
      <c r="L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1871.15</v>
      </c>
      <c r="M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1866.6399999999999</v>
      </c>
      <c r="N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1903.96</v>
      </c>
      <c r="O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1923.9</v>
      </c>
      <c r="P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1934.28</v>
      </c>
      <c r="Q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1945.0900000000001</v>
      </c>
      <c r="R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1961.12</v>
      </c>
      <c r="S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1909.8000000000002</v>
      </c>
      <c r="T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1745.3200000000002</v>
      </c>
      <c r="U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1785.72</v>
      </c>
      <c r="V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1781.48</v>
      </c>
      <c r="W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1768.16</v>
      </c>
      <c r="X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1833.96</v>
      </c>
      <c r="Y126" s="128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1766.62</v>
      </c>
    </row>
    <row r="127" spans="1:27" x14ac:dyDescent="0.2">
      <c r="A127" s="94">
        <f t="shared" si="3"/>
        <v>41589</v>
      </c>
      <c r="B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1780.3400000000001</v>
      </c>
      <c r="C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1820.8600000000001</v>
      </c>
      <c r="D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1844.01</v>
      </c>
      <c r="E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1860.1599999999999</v>
      </c>
      <c r="F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1864.46</v>
      </c>
      <c r="G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1848.3000000000002</v>
      </c>
      <c r="H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1794.33</v>
      </c>
      <c r="I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1931.38</v>
      </c>
      <c r="J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1878.15</v>
      </c>
      <c r="K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1927.47</v>
      </c>
      <c r="L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1904</v>
      </c>
      <c r="M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1807.94</v>
      </c>
      <c r="N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1830.81</v>
      </c>
      <c r="O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1844.51</v>
      </c>
      <c r="P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1848.0500000000002</v>
      </c>
      <c r="Q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1840.9</v>
      </c>
      <c r="R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1945.65</v>
      </c>
      <c r="S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1926.23</v>
      </c>
      <c r="T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1786.78</v>
      </c>
      <c r="U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1758.42</v>
      </c>
      <c r="V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1756.1599999999999</v>
      </c>
      <c r="W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1775.93</v>
      </c>
      <c r="X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1820.69</v>
      </c>
      <c r="Y127" s="128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1760.98</v>
      </c>
    </row>
    <row r="128" spans="1:27" x14ac:dyDescent="0.2">
      <c r="A128" s="94">
        <f t="shared" si="3"/>
        <v>41590</v>
      </c>
      <c r="B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1766.18</v>
      </c>
      <c r="C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1808.39</v>
      </c>
      <c r="D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1830.04</v>
      </c>
      <c r="E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1845.21</v>
      </c>
      <c r="F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1845.19</v>
      </c>
      <c r="G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1830.13</v>
      </c>
      <c r="H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1782.22</v>
      </c>
      <c r="I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1915.9099999999999</v>
      </c>
      <c r="J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1864.1999999999998</v>
      </c>
      <c r="K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1915.45</v>
      </c>
      <c r="L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1888.5100000000002</v>
      </c>
      <c r="M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1809.0900000000001</v>
      </c>
      <c r="N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1831.85</v>
      </c>
      <c r="O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1845.6399999999999</v>
      </c>
      <c r="P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1849.13</v>
      </c>
      <c r="Q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1842.1100000000001</v>
      </c>
      <c r="R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1949.1399999999999</v>
      </c>
      <c r="S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1930.81</v>
      </c>
      <c r="T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1789.05</v>
      </c>
      <c r="U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1755.62</v>
      </c>
      <c r="V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1757.69</v>
      </c>
      <c r="W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1775.29</v>
      </c>
      <c r="X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1811.6100000000001</v>
      </c>
      <c r="Y128" s="128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1760.23</v>
      </c>
    </row>
    <row r="129" spans="1:25" x14ac:dyDescent="0.2">
      <c r="A129" s="94">
        <f t="shared" si="3"/>
        <v>41591</v>
      </c>
      <c r="B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1765.94</v>
      </c>
      <c r="C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1808.1</v>
      </c>
      <c r="D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1841.08</v>
      </c>
      <c r="E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1844.93</v>
      </c>
      <c r="F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1845.04</v>
      </c>
      <c r="G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1849.02</v>
      </c>
      <c r="H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1795.25</v>
      </c>
      <c r="I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1907.44</v>
      </c>
      <c r="J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1853.1799999999998</v>
      </c>
      <c r="K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1888.42</v>
      </c>
      <c r="L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1871.19</v>
      </c>
      <c r="M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1787.47</v>
      </c>
      <c r="N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1802.26</v>
      </c>
      <c r="O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1831.6599999999999</v>
      </c>
      <c r="P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1824.99</v>
      </c>
      <c r="Q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1828.4</v>
      </c>
      <c r="R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1928.43</v>
      </c>
      <c r="S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1889.1100000000001</v>
      </c>
      <c r="T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1788.19</v>
      </c>
      <c r="U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1745.33</v>
      </c>
      <c r="V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1757.08</v>
      </c>
      <c r="W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1772.15</v>
      </c>
      <c r="X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1808.3600000000001</v>
      </c>
      <c r="Y129" s="128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1756.31</v>
      </c>
    </row>
    <row r="130" spans="1:25" x14ac:dyDescent="0.2">
      <c r="A130" s="94">
        <f t="shared" si="3"/>
        <v>41592</v>
      </c>
      <c r="B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1772.01</v>
      </c>
      <c r="C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1815.15</v>
      </c>
      <c r="D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1841.01</v>
      </c>
      <c r="E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1844.88</v>
      </c>
      <c r="F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1848.79</v>
      </c>
      <c r="G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1841.23</v>
      </c>
      <c r="H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1794.98</v>
      </c>
      <c r="I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1907.3600000000001</v>
      </c>
      <c r="J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1853.12</v>
      </c>
      <c r="K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1884.56</v>
      </c>
      <c r="L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1868.31</v>
      </c>
      <c r="M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1782.48</v>
      </c>
      <c r="N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1794.01</v>
      </c>
      <c r="O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1812.67</v>
      </c>
      <c r="P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1815.9099999999999</v>
      </c>
      <c r="Q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1819.1</v>
      </c>
      <c r="R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1905.85</v>
      </c>
      <c r="S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1852.81</v>
      </c>
      <c r="T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1757.81</v>
      </c>
      <c r="U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1745.23</v>
      </c>
      <c r="V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1756.94</v>
      </c>
      <c r="W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1776.23</v>
      </c>
      <c r="X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1804.65</v>
      </c>
      <c r="Y130" s="128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1758.6100000000001</v>
      </c>
    </row>
    <row r="131" spans="1:25" x14ac:dyDescent="0.2">
      <c r="A131" s="94">
        <f t="shared" si="3"/>
        <v>41593</v>
      </c>
      <c r="B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1768.96</v>
      </c>
      <c r="C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1812.33</v>
      </c>
      <c r="D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1838.6799999999998</v>
      </c>
      <c r="E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1842.4</v>
      </c>
      <c r="F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1846.5300000000002</v>
      </c>
      <c r="G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1834.74</v>
      </c>
      <c r="H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1786.4099999999999</v>
      </c>
      <c r="I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1897.33</v>
      </c>
      <c r="J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1850.5500000000002</v>
      </c>
      <c r="K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1915.3200000000002</v>
      </c>
      <c r="L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1910.85</v>
      </c>
      <c r="M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1796.8899999999999</v>
      </c>
      <c r="N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1803</v>
      </c>
      <c r="O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1812.3600000000001</v>
      </c>
      <c r="P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1815.5700000000002</v>
      </c>
      <c r="Q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1809.1599999999999</v>
      </c>
      <c r="R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1883.98</v>
      </c>
      <c r="S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1852.97</v>
      </c>
      <c r="T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1757.55</v>
      </c>
      <c r="U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1745.38</v>
      </c>
      <c r="V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1757.28</v>
      </c>
      <c r="W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1774.78</v>
      </c>
      <c r="X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1810.06</v>
      </c>
      <c r="Y131" s="128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1759.24</v>
      </c>
    </row>
    <row r="132" spans="1:25" x14ac:dyDescent="0.2">
      <c r="A132" s="94">
        <f t="shared" si="3"/>
        <v>41594</v>
      </c>
      <c r="B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1758.88</v>
      </c>
      <c r="C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1814.9099999999999</v>
      </c>
      <c r="D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1849.29</v>
      </c>
      <c r="E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1858.4</v>
      </c>
      <c r="F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1858.4099999999999</v>
      </c>
      <c r="G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1845.1399999999999</v>
      </c>
      <c r="H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1817.0900000000001</v>
      </c>
      <c r="I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1790.8400000000001</v>
      </c>
      <c r="J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1755.13</v>
      </c>
      <c r="K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1886.21</v>
      </c>
      <c r="L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1872.6</v>
      </c>
      <c r="M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1858.8000000000002</v>
      </c>
      <c r="N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1876.6599999999999</v>
      </c>
      <c r="O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1890.6</v>
      </c>
      <c r="P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1905.29</v>
      </c>
      <c r="Q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1925.49</v>
      </c>
      <c r="R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1920.6100000000001</v>
      </c>
      <c r="S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1870.16</v>
      </c>
      <c r="T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1779.01</v>
      </c>
      <c r="U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1778.77</v>
      </c>
      <c r="V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1778.98</v>
      </c>
      <c r="W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1781.5900000000001</v>
      </c>
      <c r="X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1817.5700000000002</v>
      </c>
      <c r="Y132" s="128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1759.0500000000002</v>
      </c>
    </row>
    <row r="133" spans="1:25" x14ac:dyDescent="0.2">
      <c r="A133" s="94">
        <f t="shared" si="3"/>
        <v>41595</v>
      </c>
      <c r="B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1753.88</v>
      </c>
      <c r="C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1792.93</v>
      </c>
      <c r="D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1816.26</v>
      </c>
      <c r="E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1828.8400000000001</v>
      </c>
      <c r="F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1832.78</v>
      </c>
      <c r="G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1796.62</v>
      </c>
      <c r="H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1825.25</v>
      </c>
      <c r="I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1797.41</v>
      </c>
      <c r="J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1761.48</v>
      </c>
      <c r="K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1925.3899999999999</v>
      </c>
      <c r="L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1876.77</v>
      </c>
      <c r="M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1867.5300000000002</v>
      </c>
      <c r="N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1863.43</v>
      </c>
      <c r="O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1867.72</v>
      </c>
      <c r="P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1863.58</v>
      </c>
      <c r="Q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1846.1100000000001</v>
      </c>
      <c r="R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1825.98</v>
      </c>
      <c r="S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1790.1100000000001</v>
      </c>
      <c r="T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1778.1</v>
      </c>
      <c r="U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1778.28</v>
      </c>
      <c r="V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1779.01</v>
      </c>
      <c r="W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1780.93</v>
      </c>
      <c r="X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1865.4</v>
      </c>
      <c r="Y133" s="128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1764.5</v>
      </c>
    </row>
    <row r="134" spans="1:25" x14ac:dyDescent="0.2">
      <c r="A134" s="94">
        <f t="shared" si="3"/>
        <v>41596</v>
      </c>
      <c r="B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1750.66</v>
      </c>
      <c r="C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1791.1100000000001</v>
      </c>
      <c r="D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1818.5300000000002</v>
      </c>
      <c r="E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1833.29</v>
      </c>
      <c r="F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1829.5100000000002</v>
      </c>
      <c r="G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1804.73</v>
      </c>
      <c r="H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1772.01</v>
      </c>
      <c r="I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1878.99</v>
      </c>
      <c r="J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1819.03</v>
      </c>
      <c r="K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1855.6999999999998</v>
      </c>
      <c r="L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1844.19</v>
      </c>
      <c r="M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1767.8899999999999</v>
      </c>
      <c r="N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1787.79</v>
      </c>
      <c r="O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1784.85</v>
      </c>
      <c r="P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1793.73</v>
      </c>
      <c r="Q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1796.74</v>
      </c>
      <c r="R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1871.3200000000002</v>
      </c>
      <c r="S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1834.92</v>
      </c>
      <c r="T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1785.95</v>
      </c>
      <c r="U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1781.77</v>
      </c>
      <c r="V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1781.94</v>
      </c>
      <c r="W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1774.06</v>
      </c>
      <c r="X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1853.47</v>
      </c>
      <c r="Y134" s="128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1759.94</v>
      </c>
    </row>
    <row r="135" spans="1:25" x14ac:dyDescent="0.2">
      <c r="A135" s="94">
        <f t="shared" si="3"/>
        <v>41597</v>
      </c>
      <c r="B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1751.1100000000001</v>
      </c>
      <c r="C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1791.24</v>
      </c>
      <c r="D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1819.1</v>
      </c>
      <c r="E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1833.6</v>
      </c>
      <c r="F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1829.8400000000001</v>
      </c>
      <c r="G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1805.1799999999998</v>
      </c>
      <c r="H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1772.5500000000002</v>
      </c>
      <c r="I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1879</v>
      </c>
      <c r="J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1818.2</v>
      </c>
      <c r="K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1854.58</v>
      </c>
      <c r="L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1843.15</v>
      </c>
      <c r="M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1766.74</v>
      </c>
      <c r="N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1786.88</v>
      </c>
      <c r="O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1783.8899999999999</v>
      </c>
      <c r="P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1792.93</v>
      </c>
      <c r="Q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1796.15</v>
      </c>
      <c r="R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1870.9299999999998</v>
      </c>
      <c r="S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1834.62</v>
      </c>
      <c r="T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1784.21</v>
      </c>
      <c r="U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1780.5700000000002</v>
      </c>
      <c r="V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1780.8000000000002</v>
      </c>
      <c r="W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1773.18</v>
      </c>
      <c r="X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1850.12</v>
      </c>
      <c r="Y135" s="128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1759.0700000000002</v>
      </c>
    </row>
    <row r="136" spans="1:25" x14ac:dyDescent="0.2">
      <c r="A136" s="94">
        <f t="shared" si="3"/>
        <v>41598</v>
      </c>
      <c r="B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1754.03</v>
      </c>
      <c r="C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1804.9099999999999</v>
      </c>
      <c r="D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1826.37</v>
      </c>
      <c r="E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1830.1</v>
      </c>
      <c r="F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1822.68</v>
      </c>
      <c r="G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1819.19</v>
      </c>
      <c r="H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1782</v>
      </c>
      <c r="I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1879.28</v>
      </c>
      <c r="J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1808.43</v>
      </c>
      <c r="K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1842.5900000000001</v>
      </c>
      <c r="L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1806.24</v>
      </c>
      <c r="M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1779.96</v>
      </c>
      <c r="N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1756.54</v>
      </c>
      <c r="O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1747.65</v>
      </c>
      <c r="P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1744.8</v>
      </c>
      <c r="Q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1747.0300000000002</v>
      </c>
      <c r="R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1812.74</v>
      </c>
      <c r="S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1788.56</v>
      </c>
      <c r="T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1784.77</v>
      </c>
      <c r="U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1780.9</v>
      </c>
      <c r="V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1755.52</v>
      </c>
      <c r="W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1775.38</v>
      </c>
      <c r="X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1884.14</v>
      </c>
      <c r="Y136" s="128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1796.33</v>
      </c>
    </row>
    <row r="137" spans="1:25" x14ac:dyDescent="0.2">
      <c r="A137" s="94">
        <f t="shared" si="3"/>
        <v>41599</v>
      </c>
      <c r="B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1757.04</v>
      </c>
      <c r="C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1781</v>
      </c>
      <c r="D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1797.6599999999999</v>
      </c>
      <c r="E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1811.6399999999999</v>
      </c>
      <c r="F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1804.5300000000002</v>
      </c>
      <c r="G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1781.1399999999999</v>
      </c>
      <c r="H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1750.97</v>
      </c>
      <c r="I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1838.3000000000002</v>
      </c>
      <c r="J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1798.6</v>
      </c>
      <c r="K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1827.52</v>
      </c>
      <c r="L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1813.24</v>
      </c>
      <c r="M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1759.8000000000002</v>
      </c>
      <c r="N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1757.58</v>
      </c>
      <c r="O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1771.27</v>
      </c>
      <c r="P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1771.22</v>
      </c>
      <c r="Q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1762.67</v>
      </c>
      <c r="R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1829.68</v>
      </c>
      <c r="S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1788.18</v>
      </c>
      <c r="T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1786.03</v>
      </c>
      <c r="U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1782.6</v>
      </c>
      <c r="V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1782.5500000000002</v>
      </c>
      <c r="W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1775.6</v>
      </c>
      <c r="X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1880.08</v>
      </c>
      <c r="Y137" s="128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1780.63</v>
      </c>
    </row>
    <row r="138" spans="1:25" x14ac:dyDescent="0.2">
      <c r="A138" s="94">
        <f t="shared" si="3"/>
        <v>41600</v>
      </c>
      <c r="B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1758.23</v>
      </c>
      <c r="C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1746.17</v>
      </c>
      <c r="D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1761.71</v>
      </c>
      <c r="E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1790.44</v>
      </c>
      <c r="F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1771.02</v>
      </c>
      <c r="G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1761.53</v>
      </c>
      <c r="H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1759.5</v>
      </c>
      <c r="I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1817.8</v>
      </c>
      <c r="J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1774.45</v>
      </c>
      <c r="K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1812.31</v>
      </c>
      <c r="L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1785.8400000000001</v>
      </c>
      <c r="M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1777.67</v>
      </c>
      <c r="N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1777.3200000000002</v>
      </c>
      <c r="O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1774.96</v>
      </c>
      <c r="P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1775.3899999999999</v>
      </c>
      <c r="Q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1774.48</v>
      </c>
      <c r="R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1794.37</v>
      </c>
      <c r="S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1772.37</v>
      </c>
      <c r="T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1787.54</v>
      </c>
      <c r="U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1783.02</v>
      </c>
      <c r="V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1786.94</v>
      </c>
      <c r="W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1777.27</v>
      </c>
      <c r="X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1900.23</v>
      </c>
      <c r="Y138" s="128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1795.69</v>
      </c>
    </row>
    <row r="139" spans="1:25" x14ac:dyDescent="0.2">
      <c r="A139" s="94">
        <f t="shared" si="3"/>
        <v>41601</v>
      </c>
      <c r="B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1758.29</v>
      </c>
      <c r="C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1756.42</v>
      </c>
      <c r="D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1755.67</v>
      </c>
      <c r="E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1754.8600000000001</v>
      </c>
      <c r="F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1754.49</v>
      </c>
      <c r="G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1754.49</v>
      </c>
      <c r="H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1756.5900000000001</v>
      </c>
      <c r="I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1759.1100000000001</v>
      </c>
      <c r="J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1765.98</v>
      </c>
      <c r="K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1797.3899999999999</v>
      </c>
      <c r="L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1769.83</v>
      </c>
      <c r="M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1753.1100000000001</v>
      </c>
      <c r="N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1779.3</v>
      </c>
      <c r="O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1793.46</v>
      </c>
      <c r="P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1796.9099999999999</v>
      </c>
      <c r="Q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1815.43</v>
      </c>
      <c r="R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1812.94</v>
      </c>
      <c r="S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1783.8400000000001</v>
      </c>
      <c r="T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1781.23</v>
      </c>
      <c r="U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1780.3200000000002</v>
      </c>
      <c r="V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1779.04</v>
      </c>
      <c r="W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1789.22</v>
      </c>
      <c r="X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1917.22</v>
      </c>
      <c r="Y139" s="128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1811.9</v>
      </c>
    </row>
    <row r="140" spans="1:25" x14ac:dyDescent="0.2">
      <c r="A140" s="94">
        <f t="shared" si="3"/>
        <v>41602</v>
      </c>
      <c r="B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1769.38</v>
      </c>
      <c r="C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1760.24</v>
      </c>
      <c r="D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1760.03</v>
      </c>
      <c r="E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1763.15</v>
      </c>
      <c r="F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1766.43</v>
      </c>
      <c r="G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1777.3000000000002</v>
      </c>
      <c r="H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1764.25</v>
      </c>
      <c r="I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1754.2800000000002</v>
      </c>
      <c r="J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1764.33</v>
      </c>
      <c r="K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1813.21</v>
      </c>
      <c r="L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1776.48</v>
      </c>
      <c r="M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1769.4</v>
      </c>
      <c r="N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1779.28</v>
      </c>
      <c r="O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1804.47</v>
      </c>
      <c r="P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1827.72</v>
      </c>
      <c r="Q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1831.79</v>
      </c>
      <c r="R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1812.72</v>
      </c>
      <c r="S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1750.22</v>
      </c>
      <c r="T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1778.97</v>
      </c>
      <c r="U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1780.3200000000002</v>
      </c>
      <c r="V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1781.5500000000002</v>
      </c>
      <c r="W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1788.6100000000001</v>
      </c>
      <c r="X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1934.01</v>
      </c>
      <c r="Y140" s="128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1813.01</v>
      </c>
    </row>
    <row r="141" spans="1:25" x14ac:dyDescent="0.2">
      <c r="A141" s="94">
        <f t="shared" si="3"/>
        <v>41603</v>
      </c>
      <c r="B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1759.55</v>
      </c>
      <c r="C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1747.42</v>
      </c>
      <c r="D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1768.4</v>
      </c>
      <c r="E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1781.01</v>
      </c>
      <c r="F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1771.22</v>
      </c>
      <c r="G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1762.23</v>
      </c>
      <c r="H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1757.62</v>
      </c>
      <c r="I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1818.15</v>
      </c>
      <c r="J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1775.12</v>
      </c>
      <c r="K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1827.57</v>
      </c>
      <c r="L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1799.7400000000002</v>
      </c>
      <c r="M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1778.28</v>
      </c>
      <c r="N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1763.6100000000001</v>
      </c>
      <c r="O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1747.12</v>
      </c>
      <c r="P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1748.31</v>
      </c>
      <c r="Q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1758.45</v>
      </c>
      <c r="R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1805.38</v>
      </c>
      <c r="S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1782.9</v>
      </c>
      <c r="T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1786.76</v>
      </c>
      <c r="U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1787.6100000000001</v>
      </c>
      <c r="V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1788.28</v>
      </c>
      <c r="W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1777.48</v>
      </c>
      <c r="X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1912.3200000000002</v>
      </c>
      <c r="Y141" s="128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1789.3200000000002</v>
      </c>
    </row>
    <row r="142" spans="1:25" x14ac:dyDescent="0.2">
      <c r="A142" s="94">
        <f t="shared" si="3"/>
        <v>41607</v>
      </c>
      <c r="B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1757.4</v>
      </c>
      <c r="C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1762.04</v>
      </c>
      <c r="D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1780.75</v>
      </c>
      <c r="E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1784.08</v>
      </c>
      <c r="F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1780.77</v>
      </c>
      <c r="G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1774.21</v>
      </c>
      <c r="H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1757.8400000000001</v>
      </c>
      <c r="I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1818.45</v>
      </c>
      <c r="J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1779.02</v>
      </c>
      <c r="K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1814.74</v>
      </c>
      <c r="L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1800.98</v>
      </c>
      <c r="M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1779.47</v>
      </c>
      <c r="N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1759.29</v>
      </c>
      <c r="O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1770.2800000000002</v>
      </c>
      <c r="P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1767.1399999999999</v>
      </c>
      <c r="Q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1762.01</v>
      </c>
      <c r="R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1836.07</v>
      </c>
      <c r="S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1800.15</v>
      </c>
      <c r="T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1784.8600000000001</v>
      </c>
      <c r="U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1782.24</v>
      </c>
      <c r="V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1783.69</v>
      </c>
      <c r="W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1774.67</v>
      </c>
      <c r="X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1889.6399999999999</v>
      </c>
      <c r="Y142" s="128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1764.5700000000002</v>
      </c>
    </row>
    <row r="143" spans="1:25" x14ac:dyDescent="0.2">
      <c r="A143" s="94">
        <f t="shared" si="3"/>
        <v>41608</v>
      </c>
      <c r="B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1759.55</v>
      </c>
      <c r="C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1757.52</v>
      </c>
      <c r="D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1771.1</v>
      </c>
      <c r="E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1778.3400000000001</v>
      </c>
      <c r="F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1774.74</v>
      </c>
      <c r="G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1781.52</v>
      </c>
      <c r="H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1763.9099999999999</v>
      </c>
      <c r="I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1763.1100000000001</v>
      </c>
      <c r="J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1764.66</v>
      </c>
      <c r="K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1780.8899999999999</v>
      </c>
      <c r="L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1761.6799999999998</v>
      </c>
      <c r="M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1748.72</v>
      </c>
      <c r="N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1770.67</v>
      </c>
      <c r="O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1781.1599999999999</v>
      </c>
      <c r="P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1788.19</v>
      </c>
      <c r="Q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1795.64</v>
      </c>
      <c r="R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1793.0500000000002</v>
      </c>
      <c r="S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1775.25</v>
      </c>
      <c r="T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1780.02</v>
      </c>
      <c r="U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1779.78</v>
      </c>
      <c r="V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1781.38</v>
      </c>
      <c r="W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1779.42</v>
      </c>
      <c r="X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1898.0900000000001</v>
      </c>
      <c r="Y143" s="128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1764.12</v>
      </c>
    </row>
    <row r="144" spans="1:25" x14ac:dyDescent="0.2">
      <c r="A144" s="100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7" s="105" customFormat="1" ht="19.5" customHeight="1" x14ac:dyDescent="0.25">
      <c r="A145" s="103" t="s">
        <v>156</v>
      </c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</row>
    <row r="146" spans="1:27" x14ac:dyDescent="0.25">
      <c r="A146" s="102" t="s">
        <v>159</v>
      </c>
      <c r="B146" s="93"/>
      <c r="C146" s="93"/>
      <c r="D146" s="93"/>
    </row>
    <row r="147" spans="1:27" ht="12.75" x14ac:dyDescent="0.2">
      <c r="A147" s="165" t="s">
        <v>50</v>
      </c>
      <c r="B147" s="168" t="s">
        <v>131</v>
      </c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70"/>
    </row>
    <row r="148" spans="1:27" ht="12.75" x14ac:dyDescent="0.2">
      <c r="A148" s="166"/>
      <c r="B148" s="171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3"/>
    </row>
    <row r="149" spans="1:27" ht="12.75" customHeight="1" x14ac:dyDescent="0.2">
      <c r="A149" s="166"/>
      <c r="B149" s="174" t="s">
        <v>132</v>
      </c>
      <c r="C149" s="163" t="s">
        <v>133</v>
      </c>
      <c r="D149" s="163" t="s">
        <v>134</v>
      </c>
      <c r="E149" s="163" t="s">
        <v>135</v>
      </c>
      <c r="F149" s="163" t="s">
        <v>136</v>
      </c>
      <c r="G149" s="163" t="s">
        <v>137</v>
      </c>
      <c r="H149" s="163" t="s">
        <v>138</v>
      </c>
      <c r="I149" s="163" t="s">
        <v>139</v>
      </c>
      <c r="J149" s="163" t="s">
        <v>140</v>
      </c>
      <c r="K149" s="163" t="s">
        <v>141</v>
      </c>
      <c r="L149" s="163" t="s">
        <v>142</v>
      </c>
      <c r="M149" s="163" t="s">
        <v>143</v>
      </c>
      <c r="N149" s="176" t="s">
        <v>144</v>
      </c>
      <c r="O149" s="163" t="s">
        <v>145</v>
      </c>
      <c r="P149" s="163" t="s">
        <v>146</v>
      </c>
      <c r="Q149" s="163" t="s">
        <v>147</v>
      </c>
      <c r="R149" s="163" t="s">
        <v>148</v>
      </c>
      <c r="S149" s="163" t="s">
        <v>149</v>
      </c>
      <c r="T149" s="163" t="s">
        <v>150</v>
      </c>
      <c r="U149" s="163" t="s">
        <v>151</v>
      </c>
      <c r="V149" s="163" t="s">
        <v>152</v>
      </c>
      <c r="W149" s="163" t="s">
        <v>153</v>
      </c>
      <c r="X149" s="163" t="s">
        <v>154</v>
      </c>
      <c r="Y149" s="163" t="s">
        <v>155</v>
      </c>
    </row>
    <row r="150" spans="1:27" ht="11.25" customHeight="1" x14ac:dyDescent="0.2">
      <c r="A150" s="167"/>
      <c r="B150" s="175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7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94">
        <f>A117</f>
        <v>41579</v>
      </c>
      <c r="B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2249.5300000000002</v>
      </c>
      <c r="C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2300.9499999999998</v>
      </c>
      <c r="D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2325.2200000000003</v>
      </c>
      <c r="E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2325.25</v>
      </c>
      <c r="F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2330.67</v>
      </c>
      <c r="G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2327.06</v>
      </c>
      <c r="H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2268.0500000000002</v>
      </c>
      <c r="I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2440.37</v>
      </c>
      <c r="J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2373.77</v>
      </c>
      <c r="K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2461.56</v>
      </c>
      <c r="L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2423.98</v>
      </c>
      <c r="M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2291.44</v>
      </c>
      <c r="N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2326.63</v>
      </c>
      <c r="O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2355.06</v>
      </c>
      <c r="P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2364.0700000000002</v>
      </c>
      <c r="Q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2358.7200000000003</v>
      </c>
      <c r="R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2554.44</v>
      </c>
      <c r="S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2563.66</v>
      </c>
      <c r="T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2369.19</v>
      </c>
      <c r="U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2243.59</v>
      </c>
      <c r="V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2234.84</v>
      </c>
      <c r="W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2185.91</v>
      </c>
      <c r="X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2205.94</v>
      </c>
      <c r="Y151" s="128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2199.36</v>
      </c>
      <c r="AA151" s="95"/>
    </row>
    <row r="152" spans="1:27" x14ac:dyDescent="0.2">
      <c r="A152" s="94">
        <f>A151+1</f>
        <v>41580</v>
      </c>
      <c r="B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2207.12</v>
      </c>
      <c r="C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2261.19</v>
      </c>
      <c r="D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2290.62</v>
      </c>
      <c r="E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2295.66</v>
      </c>
      <c r="F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2311.71</v>
      </c>
      <c r="G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2291.16</v>
      </c>
      <c r="H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2266.85</v>
      </c>
      <c r="I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2244.1</v>
      </c>
      <c r="J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2189.89</v>
      </c>
      <c r="K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2396.4299999999998</v>
      </c>
      <c r="L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2378.06</v>
      </c>
      <c r="M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2396.7600000000002</v>
      </c>
      <c r="N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2409.9899999999998</v>
      </c>
      <c r="O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2416.64</v>
      </c>
      <c r="P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2429.5500000000002</v>
      </c>
      <c r="Q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2465.39</v>
      </c>
      <c r="R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2480.7600000000002</v>
      </c>
      <c r="S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2459.81</v>
      </c>
      <c r="T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2243.75</v>
      </c>
      <c r="U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2200.52</v>
      </c>
      <c r="V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2180.65</v>
      </c>
      <c r="W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2201.8200000000002</v>
      </c>
      <c r="X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2256.6800000000003</v>
      </c>
      <c r="Y152" s="128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2185.96</v>
      </c>
    </row>
    <row r="153" spans="1:27" x14ac:dyDescent="0.2">
      <c r="A153" s="94">
        <f t="shared" ref="A153:A180" si="4">A152+1</f>
        <v>41581</v>
      </c>
      <c r="B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2221.1799999999998</v>
      </c>
      <c r="C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2262.3199999999997</v>
      </c>
      <c r="D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2297.0100000000002</v>
      </c>
      <c r="E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2313.8200000000002</v>
      </c>
      <c r="F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2319.37</v>
      </c>
      <c r="G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2293.0100000000002</v>
      </c>
      <c r="H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2283.08</v>
      </c>
      <c r="I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2273.12</v>
      </c>
      <c r="J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2231.9300000000003</v>
      </c>
      <c r="K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2448.84</v>
      </c>
      <c r="L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2420.87</v>
      </c>
      <c r="M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2414.16</v>
      </c>
      <c r="N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2428.13</v>
      </c>
      <c r="O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2485.64</v>
      </c>
      <c r="P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2525.06</v>
      </c>
      <c r="Q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2533.33</v>
      </c>
      <c r="R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2524.7600000000002</v>
      </c>
      <c r="S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2496.4</v>
      </c>
      <c r="T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2257.34</v>
      </c>
      <c r="U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2181.17</v>
      </c>
      <c r="V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2175.65</v>
      </c>
      <c r="W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2212.64</v>
      </c>
      <c r="X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2269.0300000000002</v>
      </c>
      <c r="Y153" s="128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2191.37</v>
      </c>
    </row>
    <row r="154" spans="1:27" x14ac:dyDescent="0.2">
      <c r="A154" s="94">
        <f t="shared" si="4"/>
        <v>41582</v>
      </c>
      <c r="B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2221.0100000000002</v>
      </c>
      <c r="C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2262.42</v>
      </c>
      <c r="D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2297.09</v>
      </c>
      <c r="E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2313.4900000000002</v>
      </c>
      <c r="F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2318.85</v>
      </c>
      <c r="G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2292.52</v>
      </c>
      <c r="H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2282.13</v>
      </c>
      <c r="I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2271.11</v>
      </c>
      <c r="J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2229.98</v>
      </c>
      <c r="K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2447.9700000000003</v>
      </c>
      <c r="L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2420.48</v>
      </c>
      <c r="M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2413.59</v>
      </c>
      <c r="N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2427.54</v>
      </c>
      <c r="O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2484.65</v>
      </c>
      <c r="P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2524.63</v>
      </c>
      <c r="Q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2533.27</v>
      </c>
      <c r="R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2524.2800000000002</v>
      </c>
      <c r="S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2495.66</v>
      </c>
      <c r="T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2256.77</v>
      </c>
      <c r="U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2182.4700000000003</v>
      </c>
      <c r="V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2174.88</v>
      </c>
      <c r="W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2211.89</v>
      </c>
      <c r="X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2263.17</v>
      </c>
      <c r="Y154" s="128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2196.92</v>
      </c>
    </row>
    <row r="155" spans="1:27" x14ac:dyDescent="0.2">
      <c r="A155" s="94">
        <f t="shared" si="4"/>
        <v>41583</v>
      </c>
      <c r="B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2240.35</v>
      </c>
      <c r="C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2286.81</v>
      </c>
      <c r="D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2309.12</v>
      </c>
      <c r="E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2328.8000000000002</v>
      </c>
      <c r="F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2328.6800000000003</v>
      </c>
      <c r="G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2304.9700000000003</v>
      </c>
      <c r="H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2269.16</v>
      </c>
      <c r="I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2431.12</v>
      </c>
      <c r="J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2398.88</v>
      </c>
      <c r="K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2508.58</v>
      </c>
      <c r="L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2500.56</v>
      </c>
      <c r="M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2371.5500000000002</v>
      </c>
      <c r="N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2382.0100000000002</v>
      </c>
      <c r="O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2425.0500000000002</v>
      </c>
      <c r="P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2387.41</v>
      </c>
      <c r="Q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2397.92</v>
      </c>
      <c r="R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2618.2799999999997</v>
      </c>
      <c r="S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2589.69</v>
      </c>
      <c r="T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2370</v>
      </c>
      <c r="U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2260.4700000000003</v>
      </c>
      <c r="V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2272.34</v>
      </c>
      <c r="W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2209.27</v>
      </c>
      <c r="X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2214.81</v>
      </c>
      <c r="Y155" s="128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2191.9899999999998</v>
      </c>
    </row>
    <row r="156" spans="1:27" x14ac:dyDescent="0.2">
      <c r="A156" s="94">
        <f t="shared" si="4"/>
        <v>41584</v>
      </c>
      <c r="B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2268.73</v>
      </c>
      <c r="C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2314.31</v>
      </c>
      <c r="D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2349.0300000000002</v>
      </c>
      <c r="E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2365.11</v>
      </c>
      <c r="F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2359.64</v>
      </c>
      <c r="G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2344.33</v>
      </c>
      <c r="H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2282.46</v>
      </c>
      <c r="I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2459.65</v>
      </c>
      <c r="J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2419.73</v>
      </c>
      <c r="K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2537.25</v>
      </c>
      <c r="L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2529.6800000000003</v>
      </c>
      <c r="M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2377</v>
      </c>
      <c r="N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2408.73</v>
      </c>
      <c r="O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2425.12</v>
      </c>
      <c r="P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2425.0500000000002</v>
      </c>
      <c r="Q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2436.58</v>
      </c>
      <c r="R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2674.19</v>
      </c>
      <c r="S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2641.97</v>
      </c>
      <c r="T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2386.9499999999998</v>
      </c>
      <c r="U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2313.75</v>
      </c>
      <c r="V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2337.59</v>
      </c>
      <c r="W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2256.6800000000003</v>
      </c>
      <c r="X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2229.9300000000003</v>
      </c>
      <c r="Y156" s="128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2213.02</v>
      </c>
    </row>
    <row r="157" spans="1:27" x14ac:dyDescent="0.2">
      <c r="A157" s="94">
        <f t="shared" si="4"/>
        <v>41585</v>
      </c>
      <c r="B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2259.19</v>
      </c>
      <c r="C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2322.73</v>
      </c>
      <c r="D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2353.38</v>
      </c>
      <c r="E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2364.3000000000002</v>
      </c>
      <c r="F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2358.9300000000003</v>
      </c>
      <c r="G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2353.75</v>
      </c>
      <c r="H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2295.44</v>
      </c>
      <c r="I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2465.92</v>
      </c>
      <c r="J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2386.89</v>
      </c>
      <c r="K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2479.5</v>
      </c>
      <c r="L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2433.77</v>
      </c>
      <c r="M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2294.48</v>
      </c>
      <c r="N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2320.3200000000002</v>
      </c>
      <c r="O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2338.35</v>
      </c>
      <c r="P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2333.9700000000003</v>
      </c>
      <c r="Q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2320.91</v>
      </c>
      <c r="R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2479.9499999999998</v>
      </c>
      <c r="S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2448.92</v>
      </c>
      <c r="T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2318.54</v>
      </c>
      <c r="U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2295.38</v>
      </c>
      <c r="V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2318.2199999999998</v>
      </c>
      <c r="W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2233.63</v>
      </c>
      <c r="X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2214.63</v>
      </c>
      <c r="Y157" s="128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2192.3200000000002</v>
      </c>
    </row>
    <row r="158" spans="1:27" x14ac:dyDescent="0.2">
      <c r="A158" s="94">
        <f t="shared" si="4"/>
        <v>41586</v>
      </c>
      <c r="B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2223.63</v>
      </c>
      <c r="C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2272.14</v>
      </c>
      <c r="D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2290.4</v>
      </c>
      <c r="E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2313.8000000000002</v>
      </c>
      <c r="F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2313.75</v>
      </c>
      <c r="G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2295.34</v>
      </c>
      <c r="H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2240.6</v>
      </c>
      <c r="I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2408.3200000000002</v>
      </c>
      <c r="J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2338.5100000000002</v>
      </c>
      <c r="K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2403.9899999999998</v>
      </c>
      <c r="L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2370.83</v>
      </c>
      <c r="M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2270.9700000000003</v>
      </c>
      <c r="N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2295.17</v>
      </c>
      <c r="O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2312.13</v>
      </c>
      <c r="P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2320.91</v>
      </c>
      <c r="Q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2320.9899999999998</v>
      </c>
      <c r="R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2421.9299999999998</v>
      </c>
      <c r="S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2399.9</v>
      </c>
      <c r="T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2206.8000000000002</v>
      </c>
      <c r="U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2179.44</v>
      </c>
      <c r="V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2195.73</v>
      </c>
      <c r="W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2207.61</v>
      </c>
      <c r="X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2281.6</v>
      </c>
      <c r="Y158" s="128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2199.9300000000003</v>
      </c>
    </row>
    <row r="159" spans="1:27" x14ac:dyDescent="0.2">
      <c r="A159" s="94">
        <f t="shared" si="4"/>
        <v>41587</v>
      </c>
      <c r="B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2190.2800000000002</v>
      </c>
      <c r="C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2245.31</v>
      </c>
      <c r="D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2278.79</v>
      </c>
      <c r="E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2299.09</v>
      </c>
      <c r="F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2304.27</v>
      </c>
      <c r="G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2298.81</v>
      </c>
      <c r="H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2250.21</v>
      </c>
      <c r="I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2236.91</v>
      </c>
      <c r="J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2203.8200000000002</v>
      </c>
      <c r="K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2386.31</v>
      </c>
      <c r="L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2351</v>
      </c>
      <c r="M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2362.2800000000002</v>
      </c>
      <c r="N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2362.25</v>
      </c>
      <c r="O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2410.9300000000003</v>
      </c>
      <c r="P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2436.23</v>
      </c>
      <c r="Q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2464.46</v>
      </c>
      <c r="R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2442.29</v>
      </c>
      <c r="S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2399.73</v>
      </c>
      <c r="T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2188.4700000000003</v>
      </c>
      <c r="U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2226.35</v>
      </c>
      <c r="V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2214.92</v>
      </c>
      <c r="W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2217.17</v>
      </c>
      <c r="X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2271.4700000000003</v>
      </c>
      <c r="Y159" s="128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2194.87</v>
      </c>
    </row>
    <row r="160" spans="1:27" x14ac:dyDescent="0.2">
      <c r="A160" s="94">
        <f t="shared" si="4"/>
        <v>41588</v>
      </c>
      <c r="B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2206.48</v>
      </c>
      <c r="C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2254.31</v>
      </c>
      <c r="D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2293.4300000000003</v>
      </c>
      <c r="E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2303.8200000000002</v>
      </c>
      <c r="F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2309.1799999999998</v>
      </c>
      <c r="G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2314.7399999999998</v>
      </c>
      <c r="H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2264.02</v>
      </c>
      <c r="I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2231.34</v>
      </c>
      <c r="J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2182.29</v>
      </c>
      <c r="K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2366.81</v>
      </c>
      <c r="L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2317.21</v>
      </c>
      <c r="M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2312</v>
      </c>
      <c r="N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2355.0700000000002</v>
      </c>
      <c r="O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2378.08</v>
      </c>
      <c r="P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2390.06</v>
      </c>
      <c r="Q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2402.5300000000002</v>
      </c>
      <c r="R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2421.0300000000002</v>
      </c>
      <c r="S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2361.81</v>
      </c>
      <c r="T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2171.9899999999998</v>
      </c>
      <c r="U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2218.62</v>
      </c>
      <c r="V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2213.73</v>
      </c>
      <c r="W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2198.35</v>
      </c>
      <c r="X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2274.29</v>
      </c>
      <c r="Y160" s="128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2196.58</v>
      </c>
    </row>
    <row r="161" spans="1:25" x14ac:dyDescent="0.2">
      <c r="A161" s="94">
        <f t="shared" si="4"/>
        <v>41589</v>
      </c>
      <c r="B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2212.41</v>
      </c>
      <c r="C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2259.17</v>
      </c>
      <c r="D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2285.88</v>
      </c>
      <c r="E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2304.5300000000002</v>
      </c>
      <c r="F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2309.48</v>
      </c>
      <c r="G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2290.83</v>
      </c>
      <c r="H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2228.5500000000002</v>
      </c>
      <c r="I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2386.71</v>
      </c>
      <c r="J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2325.29</v>
      </c>
      <c r="K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2382.1999999999998</v>
      </c>
      <c r="L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2355.12</v>
      </c>
      <c r="M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2244.2600000000002</v>
      </c>
      <c r="N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2270.65</v>
      </c>
      <c r="O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2286.46</v>
      </c>
      <c r="P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2290.54</v>
      </c>
      <c r="Q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2282.3000000000002</v>
      </c>
      <c r="R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2403.1799999999998</v>
      </c>
      <c r="S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2380.77</v>
      </c>
      <c r="T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2219.85</v>
      </c>
      <c r="U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2187.11</v>
      </c>
      <c r="V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2184.5100000000002</v>
      </c>
      <c r="W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2207.3200000000002</v>
      </c>
      <c r="X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2258.98</v>
      </c>
      <c r="Y161" s="128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2190.0700000000002</v>
      </c>
    </row>
    <row r="162" spans="1:25" x14ac:dyDescent="0.2">
      <c r="A162" s="94">
        <f t="shared" si="4"/>
        <v>41590</v>
      </c>
      <c r="B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2196.0700000000002</v>
      </c>
      <c r="C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2244.7800000000002</v>
      </c>
      <c r="D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2269.77</v>
      </c>
      <c r="E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2287.27</v>
      </c>
      <c r="F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2287.25</v>
      </c>
      <c r="G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2269.87</v>
      </c>
      <c r="H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2214.58</v>
      </c>
      <c r="I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2368.86</v>
      </c>
      <c r="J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2309.19</v>
      </c>
      <c r="K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2368.33</v>
      </c>
      <c r="L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2337.23</v>
      </c>
      <c r="M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2245.59</v>
      </c>
      <c r="N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2271.86</v>
      </c>
      <c r="O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2287.77</v>
      </c>
      <c r="P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2291.8000000000002</v>
      </c>
      <c r="Q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2283.69</v>
      </c>
      <c r="R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2407.21</v>
      </c>
      <c r="S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2386.0500000000002</v>
      </c>
      <c r="T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2222.46</v>
      </c>
      <c r="U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2183.88</v>
      </c>
      <c r="V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2186.27</v>
      </c>
      <c r="W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2206.58</v>
      </c>
      <c r="X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2248.5</v>
      </c>
      <c r="Y162" s="128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2189.21</v>
      </c>
    </row>
    <row r="163" spans="1:25" x14ac:dyDescent="0.2">
      <c r="A163" s="94">
        <f t="shared" si="4"/>
        <v>41591</v>
      </c>
      <c r="B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2195.79</v>
      </c>
      <c r="C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2244.4499999999998</v>
      </c>
      <c r="D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2282.5</v>
      </c>
      <c r="E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2286.94</v>
      </c>
      <c r="F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2287.0700000000002</v>
      </c>
      <c r="G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2291.67</v>
      </c>
      <c r="H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2229.61</v>
      </c>
      <c r="I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2359.08</v>
      </c>
      <c r="J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2296.4700000000003</v>
      </c>
      <c r="K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2337.13</v>
      </c>
      <c r="L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2317.2600000000002</v>
      </c>
      <c r="M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2220.63</v>
      </c>
      <c r="N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2237.71</v>
      </c>
      <c r="O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2271.63</v>
      </c>
      <c r="P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2263.94</v>
      </c>
      <c r="Q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2267.87</v>
      </c>
      <c r="R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2383.3000000000002</v>
      </c>
      <c r="S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2337.9300000000003</v>
      </c>
      <c r="T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2221.4700000000003</v>
      </c>
      <c r="U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2172</v>
      </c>
      <c r="V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2185.5700000000002</v>
      </c>
      <c r="W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2202.96</v>
      </c>
      <c r="X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2244.75</v>
      </c>
      <c r="Y163" s="128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2184.6799999999998</v>
      </c>
    </row>
    <row r="164" spans="1:25" x14ac:dyDescent="0.2">
      <c r="A164" s="94">
        <f t="shared" si="4"/>
        <v>41592</v>
      </c>
      <c r="B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2202.8000000000002</v>
      </c>
      <c r="C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2252.58</v>
      </c>
      <c r="D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2282.42</v>
      </c>
      <c r="E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2286.8900000000003</v>
      </c>
      <c r="F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2291.4</v>
      </c>
      <c r="G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2282.6800000000003</v>
      </c>
      <c r="H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2229.31</v>
      </c>
      <c r="I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2359</v>
      </c>
      <c r="J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2296.3900000000003</v>
      </c>
      <c r="K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2332.69</v>
      </c>
      <c r="L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2313.9299999999998</v>
      </c>
      <c r="M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2214.88</v>
      </c>
      <c r="N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2228.1800000000003</v>
      </c>
      <c r="O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2249.7200000000003</v>
      </c>
      <c r="P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2253.4499999999998</v>
      </c>
      <c r="Q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2257.14</v>
      </c>
      <c r="R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2357.25</v>
      </c>
      <c r="S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2296.04</v>
      </c>
      <c r="T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2186.41</v>
      </c>
      <c r="U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2171.89</v>
      </c>
      <c r="V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2185.4</v>
      </c>
      <c r="W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2207.66</v>
      </c>
      <c r="X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2240.4699999999998</v>
      </c>
      <c r="Y164" s="128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2187.33</v>
      </c>
    </row>
    <row r="165" spans="1:25" x14ac:dyDescent="0.2">
      <c r="A165" s="94">
        <f t="shared" si="4"/>
        <v>41593</v>
      </c>
      <c r="B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2199.2800000000002</v>
      </c>
      <c r="C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2249.3200000000002</v>
      </c>
      <c r="D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2279.7399999999998</v>
      </c>
      <c r="E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2284.0300000000002</v>
      </c>
      <c r="F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2288.79</v>
      </c>
      <c r="G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2275.19</v>
      </c>
      <c r="H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2219.42</v>
      </c>
      <c r="I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2347.42</v>
      </c>
      <c r="J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2293.4300000000003</v>
      </c>
      <c r="K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2368.1800000000003</v>
      </c>
      <c r="L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2363.02</v>
      </c>
      <c r="M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2231.5100000000002</v>
      </c>
      <c r="N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2238.56</v>
      </c>
      <c r="O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2249.36</v>
      </c>
      <c r="P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2253.06</v>
      </c>
      <c r="Q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2245.66</v>
      </c>
      <c r="R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2332.0100000000002</v>
      </c>
      <c r="S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2296.23</v>
      </c>
      <c r="T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2186.11</v>
      </c>
      <c r="U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2172.0700000000002</v>
      </c>
      <c r="V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2185.8000000000002</v>
      </c>
      <c r="W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2205.9899999999998</v>
      </c>
      <c r="X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2246.6999999999998</v>
      </c>
      <c r="Y165" s="128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2188.06</v>
      </c>
    </row>
    <row r="166" spans="1:25" x14ac:dyDescent="0.2">
      <c r="A166" s="94">
        <f t="shared" si="4"/>
        <v>41594</v>
      </c>
      <c r="B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2187.65</v>
      </c>
      <c r="C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2252.3000000000002</v>
      </c>
      <c r="D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2291.9700000000003</v>
      </c>
      <c r="E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2302.4899999999998</v>
      </c>
      <c r="F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2302.5</v>
      </c>
      <c r="G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2287.19</v>
      </c>
      <c r="H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2254.8200000000002</v>
      </c>
      <c r="I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2224.52</v>
      </c>
      <c r="J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2183.31</v>
      </c>
      <c r="K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2334.59</v>
      </c>
      <c r="L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2318.88</v>
      </c>
      <c r="M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2302.96</v>
      </c>
      <c r="N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2323.5700000000002</v>
      </c>
      <c r="O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2339.65</v>
      </c>
      <c r="P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2356.6</v>
      </c>
      <c r="Q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2379.91</v>
      </c>
      <c r="R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2374.2800000000002</v>
      </c>
      <c r="S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2316.0700000000002</v>
      </c>
      <c r="T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2210.88</v>
      </c>
      <c r="U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2210.6</v>
      </c>
      <c r="V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2210.84</v>
      </c>
      <c r="W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2213.86</v>
      </c>
      <c r="X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2255.38</v>
      </c>
      <c r="Y166" s="128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2187.84</v>
      </c>
    </row>
    <row r="167" spans="1:25" x14ac:dyDescent="0.2">
      <c r="A167" s="94">
        <f t="shared" si="4"/>
        <v>41595</v>
      </c>
      <c r="B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2181.87</v>
      </c>
      <c r="C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2226.94</v>
      </c>
      <c r="D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2253.86</v>
      </c>
      <c r="E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2268.37</v>
      </c>
      <c r="F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2272.92</v>
      </c>
      <c r="G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2231.1999999999998</v>
      </c>
      <c r="H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2264.23</v>
      </c>
      <c r="I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2232.11</v>
      </c>
      <c r="J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2190.65</v>
      </c>
      <c r="K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2379.79</v>
      </c>
      <c r="L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2323.69</v>
      </c>
      <c r="M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2313.0300000000002</v>
      </c>
      <c r="N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2308.3000000000002</v>
      </c>
      <c r="O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2313.2399999999998</v>
      </c>
      <c r="P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2308.4700000000003</v>
      </c>
      <c r="Q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2288.31</v>
      </c>
      <c r="R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2265.08</v>
      </c>
      <c r="S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2223.6800000000003</v>
      </c>
      <c r="T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2209.83</v>
      </c>
      <c r="U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2210.0299999999997</v>
      </c>
      <c r="V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2210.88</v>
      </c>
      <c r="W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2213.1</v>
      </c>
      <c r="X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2310.5700000000002</v>
      </c>
      <c r="Y167" s="128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2194.13</v>
      </c>
    </row>
    <row r="168" spans="1:25" x14ac:dyDescent="0.2">
      <c r="A168" s="94">
        <f t="shared" si="4"/>
        <v>41596</v>
      </c>
      <c r="B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2178.16</v>
      </c>
      <c r="C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2224.84</v>
      </c>
      <c r="D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2256.48</v>
      </c>
      <c r="E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2273.52</v>
      </c>
      <c r="F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2269.15</v>
      </c>
      <c r="G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2240.56</v>
      </c>
      <c r="H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2202.8000000000002</v>
      </c>
      <c r="I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2326.25</v>
      </c>
      <c r="J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2257.06</v>
      </c>
      <c r="K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2299.37</v>
      </c>
      <c r="L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2286.1</v>
      </c>
      <c r="M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2198.0500000000002</v>
      </c>
      <c r="N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2221.0100000000002</v>
      </c>
      <c r="O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2217.62</v>
      </c>
      <c r="P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2227.87</v>
      </c>
      <c r="Q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2231.34</v>
      </c>
      <c r="R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2317.4</v>
      </c>
      <c r="S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2275.39</v>
      </c>
      <c r="T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2218.88</v>
      </c>
      <c r="U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2214.06</v>
      </c>
      <c r="V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2214.2600000000002</v>
      </c>
      <c r="W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2205.17</v>
      </c>
      <c r="X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2296.8000000000002</v>
      </c>
      <c r="Y168" s="128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2188.86</v>
      </c>
    </row>
    <row r="169" spans="1:25" x14ac:dyDescent="0.2">
      <c r="A169" s="94">
        <f t="shared" si="4"/>
        <v>41597</v>
      </c>
      <c r="B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2178.6799999999998</v>
      </c>
      <c r="C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2224.9899999999998</v>
      </c>
      <c r="D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2257.14</v>
      </c>
      <c r="E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2273.87</v>
      </c>
      <c r="F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2269.5300000000002</v>
      </c>
      <c r="G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2241.08</v>
      </c>
      <c r="H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2203.42</v>
      </c>
      <c r="I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2326.2600000000002</v>
      </c>
      <c r="J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2256.1</v>
      </c>
      <c r="K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2298.08</v>
      </c>
      <c r="L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2284.89</v>
      </c>
      <c r="M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2196.7200000000003</v>
      </c>
      <c r="N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2219.96</v>
      </c>
      <c r="O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2216.5</v>
      </c>
      <c r="P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2226.94</v>
      </c>
      <c r="Q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2230.65</v>
      </c>
      <c r="R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2316.9499999999998</v>
      </c>
      <c r="S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2275.0500000000002</v>
      </c>
      <c r="T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2216.87</v>
      </c>
      <c r="U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2212.6800000000003</v>
      </c>
      <c r="V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2212.94</v>
      </c>
      <c r="W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2204.15</v>
      </c>
      <c r="X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2292.94</v>
      </c>
      <c r="Y169" s="128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2187.86</v>
      </c>
    </row>
    <row r="170" spans="1:25" x14ac:dyDescent="0.2">
      <c r="A170" s="94">
        <f t="shared" si="4"/>
        <v>41598</v>
      </c>
      <c r="B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2182.0500000000002</v>
      </c>
      <c r="C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2240.7600000000002</v>
      </c>
      <c r="D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2265.52</v>
      </c>
      <c r="E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2269.83</v>
      </c>
      <c r="F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2261.27</v>
      </c>
      <c r="G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2257.2399999999998</v>
      </c>
      <c r="H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2214.3200000000002</v>
      </c>
      <c r="I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2326.59</v>
      </c>
      <c r="J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2244.83</v>
      </c>
      <c r="K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2284.25</v>
      </c>
      <c r="L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2242.29</v>
      </c>
      <c r="M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2211.9700000000003</v>
      </c>
      <c r="N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2184.9499999999998</v>
      </c>
      <c r="O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2174.69</v>
      </c>
      <c r="P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2171.4</v>
      </c>
      <c r="Q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2173.9700000000003</v>
      </c>
      <c r="R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2249.8000000000002</v>
      </c>
      <c r="S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2221.9</v>
      </c>
      <c r="T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2217.52</v>
      </c>
      <c r="U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2213.06</v>
      </c>
      <c r="V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2183.77</v>
      </c>
      <c r="W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2206.69</v>
      </c>
      <c r="X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2332.19</v>
      </c>
      <c r="Y170" s="128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2230.87</v>
      </c>
    </row>
    <row r="171" spans="1:25" x14ac:dyDescent="0.2">
      <c r="A171" s="94">
        <f t="shared" si="4"/>
        <v>41599</v>
      </c>
      <c r="B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2185.52</v>
      </c>
      <c r="C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2213.17</v>
      </c>
      <c r="D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2232.4</v>
      </c>
      <c r="E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2248.5299999999997</v>
      </c>
      <c r="F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2240.33</v>
      </c>
      <c r="G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2213.34</v>
      </c>
      <c r="H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2178.5100000000002</v>
      </c>
      <c r="I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2279.29</v>
      </c>
      <c r="J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2233.48</v>
      </c>
      <c r="K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2266.85</v>
      </c>
      <c r="L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2250.37</v>
      </c>
      <c r="M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2188.71</v>
      </c>
      <c r="N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2186.14</v>
      </c>
      <c r="O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2201.9499999999998</v>
      </c>
      <c r="P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2201.88</v>
      </c>
      <c r="Q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2192.02</v>
      </c>
      <c r="R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2269.35</v>
      </c>
      <c r="S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2221.46</v>
      </c>
      <c r="T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2218.9700000000003</v>
      </c>
      <c r="U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2215.02</v>
      </c>
      <c r="V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2214.96</v>
      </c>
      <c r="W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2206.94</v>
      </c>
      <c r="X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2327.5</v>
      </c>
      <c r="Y171" s="128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2212.7399999999998</v>
      </c>
    </row>
    <row r="172" spans="1:25" x14ac:dyDescent="0.2">
      <c r="A172" s="94">
        <f t="shared" si="4"/>
        <v>41600</v>
      </c>
      <c r="B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2186.9</v>
      </c>
      <c r="C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2172.98</v>
      </c>
      <c r="D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2190.92</v>
      </c>
      <c r="E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2224.06</v>
      </c>
      <c r="F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2201.66</v>
      </c>
      <c r="G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2190.6999999999998</v>
      </c>
      <c r="H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2188.36</v>
      </c>
      <c r="I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2255.64</v>
      </c>
      <c r="J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2205.61</v>
      </c>
      <c r="K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2249.3000000000002</v>
      </c>
      <c r="L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2218.7600000000002</v>
      </c>
      <c r="M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2209.33</v>
      </c>
      <c r="N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2208.9299999999998</v>
      </c>
      <c r="O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2206.1999999999998</v>
      </c>
      <c r="P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2206.6999999999998</v>
      </c>
      <c r="Q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2205.65</v>
      </c>
      <c r="R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2228.6</v>
      </c>
      <c r="S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2203.21</v>
      </c>
      <c r="T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2220.7200000000003</v>
      </c>
      <c r="U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2215.5</v>
      </c>
      <c r="V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2220.02</v>
      </c>
      <c r="W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2208.86</v>
      </c>
      <c r="X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2350.7600000000002</v>
      </c>
      <c r="Y172" s="128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2230.12</v>
      </c>
    </row>
    <row r="173" spans="1:25" x14ac:dyDescent="0.2">
      <c r="A173" s="94">
        <f t="shared" si="4"/>
        <v>41601</v>
      </c>
      <c r="B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2186.96</v>
      </c>
      <c r="C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2184.81</v>
      </c>
      <c r="D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2183.94</v>
      </c>
      <c r="E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2183.0100000000002</v>
      </c>
      <c r="F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2182.58</v>
      </c>
      <c r="G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2182.58</v>
      </c>
      <c r="H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2185</v>
      </c>
      <c r="I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2187.91</v>
      </c>
      <c r="J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2195.84</v>
      </c>
      <c r="K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2232.08</v>
      </c>
      <c r="L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2200.2799999999997</v>
      </c>
      <c r="M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2180.98</v>
      </c>
      <c r="N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2211.21</v>
      </c>
      <c r="O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2227.5500000000002</v>
      </c>
      <c r="P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2231.5300000000002</v>
      </c>
      <c r="Q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2252.91</v>
      </c>
      <c r="R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2250.0300000000002</v>
      </c>
      <c r="S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2216.4499999999998</v>
      </c>
      <c r="T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2213.44</v>
      </c>
      <c r="U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2212.39</v>
      </c>
      <c r="V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2210.9</v>
      </c>
      <c r="W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2222.66</v>
      </c>
      <c r="X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2370.37</v>
      </c>
      <c r="Y173" s="128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2248.83</v>
      </c>
    </row>
    <row r="174" spans="1:25" x14ac:dyDescent="0.2">
      <c r="A174" s="94">
        <f t="shared" si="4"/>
        <v>41602</v>
      </c>
      <c r="B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2199.7600000000002</v>
      </c>
      <c r="C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2189.2200000000003</v>
      </c>
      <c r="D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2188.98</v>
      </c>
      <c r="E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2192.5700000000002</v>
      </c>
      <c r="F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2196.36</v>
      </c>
      <c r="G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2208.9</v>
      </c>
      <c r="H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2193.84</v>
      </c>
      <c r="I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2182.34</v>
      </c>
      <c r="J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2193.9299999999998</v>
      </c>
      <c r="K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2250.34</v>
      </c>
      <c r="L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2207.9499999999998</v>
      </c>
      <c r="M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2199.7800000000002</v>
      </c>
      <c r="N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2211.1800000000003</v>
      </c>
      <c r="O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2240.25</v>
      </c>
      <c r="P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2267.08</v>
      </c>
      <c r="Q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2271.7799999999997</v>
      </c>
      <c r="R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2249.7799999999997</v>
      </c>
      <c r="S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2177.65</v>
      </c>
      <c r="T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2210.83</v>
      </c>
      <c r="U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2212.39</v>
      </c>
      <c r="V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2213.8000000000002</v>
      </c>
      <c r="W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2221.9499999999998</v>
      </c>
      <c r="X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2389.75</v>
      </c>
      <c r="Y174" s="128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2250.11</v>
      </c>
    </row>
    <row r="175" spans="1:25" x14ac:dyDescent="0.2">
      <c r="A175" s="94">
        <f t="shared" si="4"/>
        <v>41603</v>
      </c>
      <c r="B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2188.42</v>
      </c>
      <c r="C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2174.42</v>
      </c>
      <c r="D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2198.63</v>
      </c>
      <c r="E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2213.1799999999998</v>
      </c>
      <c r="F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2201.88</v>
      </c>
      <c r="G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2191.5100000000002</v>
      </c>
      <c r="H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2186.19</v>
      </c>
      <c r="I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2256.04</v>
      </c>
      <c r="J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2206.38</v>
      </c>
      <c r="K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2266.92</v>
      </c>
      <c r="L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2234.79</v>
      </c>
      <c r="M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2210.0299999999997</v>
      </c>
      <c r="N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2193.11</v>
      </c>
      <c r="O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2174.0700000000002</v>
      </c>
      <c r="P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2175.4499999999998</v>
      </c>
      <c r="Q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2187.15</v>
      </c>
      <c r="R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2241.3000000000002</v>
      </c>
      <c r="S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2215.36</v>
      </c>
      <c r="T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2219.8200000000002</v>
      </c>
      <c r="U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2220.8000000000002</v>
      </c>
      <c r="V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2221.5700000000002</v>
      </c>
      <c r="W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2209.11</v>
      </c>
      <c r="X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2364.7200000000003</v>
      </c>
      <c r="Y175" s="128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2222.77</v>
      </c>
    </row>
    <row r="176" spans="1:25" x14ac:dyDescent="0.2">
      <c r="A176" s="94">
        <f t="shared" si="4"/>
        <v>41604</v>
      </c>
      <c r="B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2187.77</v>
      </c>
      <c r="C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2184.54</v>
      </c>
      <c r="D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2198.69</v>
      </c>
      <c r="E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2213.1799999999998</v>
      </c>
      <c r="F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2202.14</v>
      </c>
      <c r="G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2195.13</v>
      </c>
      <c r="H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2185.02</v>
      </c>
      <c r="I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2257.02</v>
      </c>
      <c r="J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2221.02</v>
      </c>
      <c r="K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2284.83</v>
      </c>
      <c r="L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2271.66</v>
      </c>
      <c r="M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2187.79</v>
      </c>
      <c r="N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2209.64</v>
      </c>
      <c r="O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2212.75</v>
      </c>
      <c r="P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2216.31</v>
      </c>
      <c r="Q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2206.14</v>
      </c>
      <c r="R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2307.02</v>
      </c>
      <c r="S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2262.6999999999998</v>
      </c>
      <c r="T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2219.4499999999998</v>
      </c>
      <c r="U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2220.3000000000002</v>
      </c>
      <c r="V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2220.73</v>
      </c>
      <c r="W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2205.96</v>
      </c>
      <c r="X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2340.41</v>
      </c>
      <c r="Y176" s="128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2210.7399999999998</v>
      </c>
    </row>
    <row r="177" spans="1:27" x14ac:dyDescent="0.2">
      <c r="A177" s="94">
        <f t="shared" si="4"/>
        <v>41605</v>
      </c>
      <c r="B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2187.63</v>
      </c>
      <c r="C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2198.71</v>
      </c>
      <c r="D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2213.48</v>
      </c>
      <c r="E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2220.9499999999998</v>
      </c>
      <c r="F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2217.2200000000003</v>
      </c>
      <c r="G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2213.08</v>
      </c>
      <c r="H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2176.08</v>
      </c>
      <c r="I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2271.4899999999998</v>
      </c>
      <c r="J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2227.37</v>
      </c>
      <c r="K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2293.6800000000003</v>
      </c>
      <c r="L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2297.91</v>
      </c>
      <c r="M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2203.9</v>
      </c>
      <c r="N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2220.52</v>
      </c>
      <c r="O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2227.12</v>
      </c>
      <c r="P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2230.3200000000002</v>
      </c>
      <c r="Q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2234.08</v>
      </c>
      <c r="R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2330.92</v>
      </c>
      <c r="S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2274.23</v>
      </c>
      <c r="T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2219.59</v>
      </c>
      <c r="U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2219.5700000000002</v>
      </c>
      <c r="V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2220.73</v>
      </c>
      <c r="W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2206.13</v>
      </c>
      <c r="X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2318.13</v>
      </c>
      <c r="Y177" s="128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2195.3200000000002</v>
      </c>
    </row>
    <row r="178" spans="1:27" x14ac:dyDescent="0.2">
      <c r="A178" s="94">
        <f t="shared" si="4"/>
        <v>41606</v>
      </c>
      <c r="B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2176.54</v>
      </c>
      <c r="C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2213.16</v>
      </c>
      <c r="D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2240.16</v>
      </c>
      <c r="E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2252.4300000000003</v>
      </c>
      <c r="F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2244.2600000000002</v>
      </c>
      <c r="G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2235.96</v>
      </c>
      <c r="H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2185.59</v>
      </c>
      <c r="I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2276.66</v>
      </c>
      <c r="J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2228.12</v>
      </c>
      <c r="K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2273.31</v>
      </c>
      <c r="L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2260.61</v>
      </c>
      <c r="M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2177.5</v>
      </c>
      <c r="N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2188.3200000000002</v>
      </c>
      <c r="O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2200.9899999999998</v>
      </c>
      <c r="P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2210.46</v>
      </c>
      <c r="Q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2235.2800000000002</v>
      </c>
      <c r="R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2332.8200000000002</v>
      </c>
      <c r="S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2276.4700000000003</v>
      </c>
      <c r="T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2213.25</v>
      </c>
      <c r="U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2214.2600000000002</v>
      </c>
      <c r="V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2215.41</v>
      </c>
      <c r="W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2204.9899999999998</v>
      </c>
      <c r="X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2306.58</v>
      </c>
      <c r="Y178" s="128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2194.61</v>
      </c>
    </row>
    <row r="179" spans="1:27" x14ac:dyDescent="0.2">
      <c r="A179" s="94">
        <f t="shared" si="4"/>
        <v>41607</v>
      </c>
      <c r="B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2185.94</v>
      </c>
      <c r="C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2191.3000000000002</v>
      </c>
      <c r="D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2212.88</v>
      </c>
      <c r="E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2216.73</v>
      </c>
      <c r="F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2212.91</v>
      </c>
      <c r="G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2205.33</v>
      </c>
      <c r="H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2186.44</v>
      </c>
      <c r="I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2256.39</v>
      </c>
      <c r="J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2210.89</v>
      </c>
      <c r="K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2252.11</v>
      </c>
      <c r="L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2236.23</v>
      </c>
      <c r="M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2211.41</v>
      </c>
      <c r="N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2188.12</v>
      </c>
      <c r="O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2200.8000000000002</v>
      </c>
      <c r="P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2197.17</v>
      </c>
      <c r="Q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2191.2600000000002</v>
      </c>
      <c r="R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2276.7199999999998</v>
      </c>
      <c r="S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2235.2800000000002</v>
      </c>
      <c r="T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2217.63</v>
      </c>
      <c r="U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2214.6</v>
      </c>
      <c r="V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2216.27</v>
      </c>
      <c r="W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2205.86</v>
      </c>
      <c r="X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2338.54</v>
      </c>
      <c r="Y179" s="128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2194.21</v>
      </c>
    </row>
    <row r="180" spans="1:27" x14ac:dyDescent="0.2">
      <c r="A180" s="94">
        <f t="shared" si="4"/>
        <v>41608</v>
      </c>
      <c r="B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2188.42</v>
      </c>
      <c r="C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2186.08</v>
      </c>
      <c r="D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2201.75</v>
      </c>
      <c r="E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2210.11</v>
      </c>
      <c r="F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2205.9499999999998</v>
      </c>
      <c r="G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2213.77</v>
      </c>
      <c r="H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2193.4499999999998</v>
      </c>
      <c r="I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2192.52</v>
      </c>
      <c r="J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2194.31</v>
      </c>
      <c r="K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2213.04</v>
      </c>
      <c r="L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2190.88</v>
      </c>
      <c r="M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2175.92</v>
      </c>
      <c r="N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2201.25</v>
      </c>
      <c r="O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2213.36</v>
      </c>
      <c r="P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2221.4700000000003</v>
      </c>
      <c r="Q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2230.0700000000002</v>
      </c>
      <c r="R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2227.08</v>
      </c>
      <c r="S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2206.5299999999997</v>
      </c>
      <c r="T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2212.04</v>
      </c>
      <c r="U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2211.77</v>
      </c>
      <c r="V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2213.61</v>
      </c>
      <c r="W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2211.35</v>
      </c>
      <c r="X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2348.29</v>
      </c>
      <c r="Y180" s="128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2193.69</v>
      </c>
    </row>
    <row r="181" spans="1:27" x14ac:dyDescent="0.2">
      <c r="A181" s="106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7"/>
    </row>
    <row r="182" spans="1:27" x14ac:dyDescent="0.25">
      <c r="A182" s="102" t="s">
        <v>160</v>
      </c>
      <c r="B182" s="93"/>
      <c r="C182" s="93"/>
      <c r="D182" s="93"/>
    </row>
    <row r="183" spans="1:27" ht="12.75" x14ac:dyDescent="0.2">
      <c r="A183" s="165" t="s">
        <v>50</v>
      </c>
      <c r="B183" s="168" t="s">
        <v>131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7" ht="12.75" x14ac:dyDescent="0.2">
      <c r="A184" s="166"/>
      <c r="B184" s="171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3"/>
    </row>
    <row r="185" spans="1:27" ht="12.75" customHeight="1" x14ac:dyDescent="0.2">
      <c r="A185" s="166"/>
      <c r="B185" s="174" t="s">
        <v>132</v>
      </c>
      <c r="C185" s="163" t="s">
        <v>133</v>
      </c>
      <c r="D185" s="163" t="s">
        <v>134</v>
      </c>
      <c r="E185" s="163" t="s">
        <v>135</v>
      </c>
      <c r="F185" s="163" t="s">
        <v>136</v>
      </c>
      <c r="G185" s="163" t="s">
        <v>137</v>
      </c>
      <c r="H185" s="163" t="s">
        <v>138</v>
      </c>
      <c r="I185" s="163" t="s">
        <v>139</v>
      </c>
      <c r="J185" s="163" t="s">
        <v>140</v>
      </c>
      <c r="K185" s="163" t="s">
        <v>141</v>
      </c>
      <c r="L185" s="163" t="s">
        <v>142</v>
      </c>
      <c r="M185" s="163" t="s">
        <v>143</v>
      </c>
      <c r="N185" s="176" t="s">
        <v>144</v>
      </c>
      <c r="O185" s="163" t="s">
        <v>145</v>
      </c>
      <c r="P185" s="163" t="s">
        <v>146</v>
      </c>
      <c r="Q185" s="163" t="s">
        <v>147</v>
      </c>
      <c r="R185" s="163" t="s">
        <v>148</v>
      </c>
      <c r="S185" s="163" t="s">
        <v>149</v>
      </c>
      <c r="T185" s="163" t="s">
        <v>150</v>
      </c>
      <c r="U185" s="163" t="s">
        <v>151</v>
      </c>
      <c r="V185" s="163" t="s">
        <v>152</v>
      </c>
      <c r="W185" s="163" t="s">
        <v>153</v>
      </c>
      <c r="X185" s="163" t="s">
        <v>154</v>
      </c>
      <c r="Y185" s="163" t="s">
        <v>155</v>
      </c>
    </row>
    <row r="186" spans="1:27" ht="11.25" customHeight="1" x14ac:dyDescent="0.2">
      <c r="A186" s="167"/>
      <c r="B186" s="175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7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94">
        <f>A151</f>
        <v>41579</v>
      </c>
      <c r="B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2238.08</v>
      </c>
      <c r="C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2288.62</v>
      </c>
      <c r="D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2312.48</v>
      </c>
      <c r="E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2312.5</v>
      </c>
      <c r="F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2317.83</v>
      </c>
      <c r="G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2314.2799999999997</v>
      </c>
      <c r="H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2256.2800000000002</v>
      </c>
      <c r="I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2425.65</v>
      </c>
      <c r="J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2360.19</v>
      </c>
      <c r="K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2446.48</v>
      </c>
      <c r="L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2409.54</v>
      </c>
      <c r="M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2279.27</v>
      </c>
      <c r="N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2313.86</v>
      </c>
      <c r="O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2341.8000000000002</v>
      </c>
      <c r="P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2350.66</v>
      </c>
      <c r="Q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2345.4</v>
      </c>
      <c r="R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2537.77</v>
      </c>
      <c r="S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2546.83</v>
      </c>
      <c r="T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2355.69</v>
      </c>
      <c r="U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2232.2399999999998</v>
      </c>
      <c r="V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2223.65</v>
      </c>
      <c r="W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2175.5500000000002</v>
      </c>
      <c r="X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2195.23</v>
      </c>
      <c r="Y187" s="128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2188.77</v>
      </c>
      <c r="AA187" s="95"/>
    </row>
    <row r="188" spans="1:27" x14ac:dyDescent="0.2">
      <c r="A188" s="94">
        <f>A187+1</f>
        <v>41580</v>
      </c>
      <c r="B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2196.39</v>
      </c>
      <c r="C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2249.54</v>
      </c>
      <c r="D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2278.46</v>
      </c>
      <c r="E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2283.42</v>
      </c>
      <c r="F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2299.19</v>
      </c>
      <c r="G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2279</v>
      </c>
      <c r="H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2255.11</v>
      </c>
      <c r="I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2232.75</v>
      </c>
      <c r="J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2179.46</v>
      </c>
      <c r="K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2382.46</v>
      </c>
      <c r="L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2364.41</v>
      </c>
      <c r="M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2382.7799999999997</v>
      </c>
      <c r="N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2395.8000000000002</v>
      </c>
      <c r="O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2402.33</v>
      </c>
      <c r="P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2415.02</v>
      </c>
      <c r="Q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2450.2399999999998</v>
      </c>
      <c r="R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2465.36</v>
      </c>
      <c r="S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2444.7600000000002</v>
      </c>
      <c r="T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2232.4</v>
      </c>
      <c r="U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2189.9</v>
      </c>
      <c r="V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2170.38</v>
      </c>
      <c r="W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2191.19</v>
      </c>
      <c r="X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2245.11</v>
      </c>
      <c r="Y188" s="128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2175.6</v>
      </c>
    </row>
    <row r="189" spans="1:27" x14ac:dyDescent="0.2">
      <c r="A189" s="94">
        <f t="shared" ref="A189:A216" si="5">A188+1</f>
        <v>41581</v>
      </c>
      <c r="B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2210.21</v>
      </c>
      <c r="C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2250.65</v>
      </c>
      <c r="D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2284.75</v>
      </c>
      <c r="E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2301.27</v>
      </c>
      <c r="F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2306.73</v>
      </c>
      <c r="G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2280.8200000000002</v>
      </c>
      <c r="H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2271.06</v>
      </c>
      <c r="I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2261.27</v>
      </c>
      <c r="J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2220.7800000000002</v>
      </c>
      <c r="K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2433.98</v>
      </c>
      <c r="L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2406.4899999999998</v>
      </c>
      <c r="M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2399.89</v>
      </c>
      <c r="N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2413.62</v>
      </c>
      <c r="O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2470.15</v>
      </c>
      <c r="P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2508.89</v>
      </c>
      <c r="Q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2517.02</v>
      </c>
      <c r="R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2508.59</v>
      </c>
      <c r="S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2480.7200000000003</v>
      </c>
      <c r="T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2245.7600000000002</v>
      </c>
      <c r="U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2170.89</v>
      </c>
      <c r="V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2165.46</v>
      </c>
      <c r="W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2201.8200000000002</v>
      </c>
      <c r="X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2257.25</v>
      </c>
      <c r="Y189" s="128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2180.92</v>
      </c>
    </row>
    <row r="190" spans="1:27" x14ac:dyDescent="0.2">
      <c r="A190" s="94">
        <f t="shared" si="5"/>
        <v>41582</v>
      </c>
      <c r="B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2210.0500000000002</v>
      </c>
      <c r="C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2250.75</v>
      </c>
      <c r="D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2284.83</v>
      </c>
      <c r="E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2300.9499999999998</v>
      </c>
      <c r="F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2306.2199999999998</v>
      </c>
      <c r="G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2280.33</v>
      </c>
      <c r="H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2270.12</v>
      </c>
      <c r="I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2259.29</v>
      </c>
      <c r="J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2218.86</v>
      </c>
      <c r="K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2433.12</v>
      </c>
      <c r="L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2406.1</v>
      </c>
      <c r="M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2399.33</v>
      </c>
      <c r="N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2413.04</v>
      </c>
      <c r="O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2469.1800000000003</v>
      </c>
      <c r="P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2508.4700000000003</v>
      </c>
      <c r="Q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2516.96</v>
      </c>
      <c r="R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2508.12</v>
      </c>
      <c r="S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2480</v>
      </c>
      <c r="T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2245.1999999999998</v>
      </c>
      <c r="U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2172.16</v>
      </c>
      <c r="V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2164.71</v>
      </c>
      <c r="W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2201.09</v>
      </c>
      <c r="X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2251.48</v>
      </c>
      <c r="Y190" s="128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2186.37</v>
      </c>
    </row>
    <row r="191" spans="1:27" x14ac:dyDescent="0.2">
      <c r="A191" s="94">
        <f t="shared" si="5"/>
        <v>41583</v>
      </c>
      <c r="B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2229.06</v>
      </c>
      <c r="C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2274.7200000000003</v>
      </c>
      <c r="D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2296.65</v>
      </c>
      <c r="E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2315.9899999999998</v>
      </c>
      <c r="F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2315.88</v>
      </c>
      <c r="G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2292.5700000000002</v>
      </c>
      <c r="H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2257.37</v>
      </c>
      <c r="I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2416.56</v>
      </c>
      <c r="J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2384.88</v>
      </c>
      <c r="K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2492.6999999999998</v>
      </c>
      <c r="L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2484.81</v>
      </c>
      <c r="M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2358.0100000000002</v>
      </c>
      <c r="N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2368.29</v>
      </c>
      <c r="O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2410.6</v>
      </c>
      <c r="P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2373.6</v>
      </c>
      <c r="Q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2383.9300000000003</v>
      </c>
      <c r="R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2600.52</v>
      </c>
      <c r="S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2572.42</v>
      </c>
      <c r="T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2356.4900000000002</v>
      </c>
      <c r="U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2248.83</v>
      </c>
      <c r="V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2260.5</v>
      </c>
      <c r="W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2198.5100000000002</v>
      </c>
      <c r="X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2203.9499999999998</v>
      </c>
      <c r="Y191" s="128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2181.5300000000002</v>
      </c>
    </row>
    <row r="192" spans="1:27" x14ac:dyDescent="0.2">
      <c r="A192" s="94">
        <f t="shared" si="5"/>
        <v>41584</v>
      </c>
      <c r="B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2256.9499999999998</v>
      </c>
      <c r="C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2301.75</v>
      </c>
      <c r="D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2335.87</v>
      </c>
      <c r="E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2351.6800000000003</v>
      </c>
      <c r="F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2346.31</v>
      </c>
      <c r="G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2331.25</v>
      </c>
      <c r="H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2270.4499999999998</v>
      </c>
      <c r="I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2444.6</v>
      </c>
      <c r="J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2405.37</v>
      </c>
      <c r="K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2520.87</v>
      </c>
      <c r="L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2513.44</v>
      </c>
      <c r="M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2363.36</v>
      </c>
      <c r="N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2394.5500000000002</v>
      </c>
      <c r="O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2410.66</v>
      </c>
      <c r="P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2410.6</v>
      </c>
      <c r="Q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2421.9300000000003</v>
      </c>
      <c r="R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2655.4700000000003</v>
      </c>
      <c r="S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2623.8</v>
      </c>
      <c r="T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2373.15</v>
      </c>
      <c r="U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2301.1999999999998</v>
      </c>
      <c r="V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2324.63</v>
      </c>
      <c r="W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2245.11</v>
      </c>
      <c r="X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2218.81</v>
      </c>
      <c r="Y192" s="128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2202.19</v>
      </c>
    </row>
    <row r="193" spans="1:25" x14ac:dyDescent="0.2">
      <c r="A193" s="94">
        <f t="shared" si="5"/>
        <v>41585</v>
      </c>
      <c r="B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2247.5700000000002</v>
      </c>
      <c r="C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2310.0300000000002</v>
      </c>
      <c r="D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2340.15</v>
      </c>
      <c r="E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2350.8900000000003</v>
      </c>
      <c r="F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2345.61</v>
      </c>
      <c r="G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2340.52</v>
      </c>
      <c r="H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2283.21</v>
      </c>
      <c r="I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2450.7600000000002</v>
      </c>
      <c r="J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2373.09</v>
      </c>
      <c r="K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2464.11</v>
      </c>
      <c r="L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2419.16</v>
      </c>
      <c r="M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2282.2600000000002</v>
      </c>
      <c r="N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2307.66</v>
      </c>
      <c r="O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2325.38</v>
      </c>
      <c r="P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2321.0700000000002</v>
      </c>
      <c r="Q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2308.23</v>
      </c>
      <c r="R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2464.56</v>
      </c>
      <c r="S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2434.06</v>
      </c>
      <c r="T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2305.9</v>
      </c>
      <c r="U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2283.15</v>
      </c>
      <c r="V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2305.59</v>
      </c>
      <c r="W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2222.4499999999998</v>
      </c>
      <c r="X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2203.77</v>
      </c>
      <c r="Y193" s="128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2181.85</v>
      </c>
    </row>
    <row r="194" spans="1:25" x14ac:dyDescent="0.2">
      <c r="A194" s="94">
        <f t="shared" si="5"/>
        <v>41586</v>
      </c>
      <c r="B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2212.63</v>
      </c>
      <c r="C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2260.3000000000002</v>
      </c>
      <c r="D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2278.25</v>
      </c>
      <c r="E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2301.25</v>
      </c>
      <c r="F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2301.1999999999998</v>
      </c>
      <c r="G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2283.11</v>
      </c>
      <c r="H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2229.3000000000002</v>
      </c>
      <c r="I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2394.15</v>
      </c>
      <c r="J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2325.54</v>
      </c>
      <c r="K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2389.89</v>
      </c>
      <c r="L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2357.3000000000002</v>
      </c>
      <c r="M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2259.15</v>
      </c>
      <c r="N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2282.9300000000003</v>
      </c>
      <c r="O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2299.6</v>
      </c>
      <c r="P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2308.23</v>
      </c>
      <c r="Q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2308.3200000000002</v>
      </c>
      <c r="R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2407.52</v>
      </c>
      <c r="S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2385.87</v>
      </c>
      <c r="T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2196.08</v>
      </c>
      <c r="U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2169.19</v>
      </c>
      <c r="V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2185.1999999999998</v>
      </c>
      <c r="W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2196.88</v>
      </c>
      <c r="X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2269.6</v>
      </c>
      <c r="Y194" s="128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2189.33</v>
      </c>
    </row>
    <row r="195" spans="1:25" x14ac:dyDescent="0.2">
      <c r="A195" s="94">
        <f t="shared" si="5"/>
        <v>41587</v>
      </c>
      <c r="B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2179.85</v>
      </c>
      <c r="C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2233.9300000000003</v>
      </c>
      <c r="D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2266.84</v>
      </c>
      <c r="E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2286.79</v>
      </c>
      <c r="F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2291.89</v>
      </c>
      <c r="G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2286.52</v>
      </c>
      <c r="H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2238.75</v>
      </c>
      <c r="I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2225.67</v>
      </c>
      <c r="J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2193.15</v>
      </c>
      <c r="K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2372.5100000000002</v>
      </c>
      <c r="L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2337.81</v>
      </c>
      <c r="M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2348.9</v>
      </c>
      <c r="N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2348.87</v>
      </c>
      <c r="O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2396.7200000000003</v>
      </c>
      <c r="P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2421.58</v>
      </c>
      <c r="Q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2449.33</v>
      </c>
      <c r="R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2427.54</v>
      </c>
      <c r="S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2385.71</v>
      </c>
      <c r="T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2178.06</v>
      </c>
      <c r="U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2215.29</v>
      </c>
      <c r="V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2204.06</v>
      </c>
      <c r="W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2206.2800000000002</v>
      </c>
      <c r="X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2259.64</v>
      </c>
      <c r="Y195" s="128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2184.35</v>
      </c>
    </row>
    <row r="196" spans="1:25" x14ac:dyDescent="0.2">
      <c r="A196" s="94">
        <f t="shared" si="5"/>
        <v>41588</v>
      </c>
      <c r="B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2195.77</v>
      </c>
      <c r="C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2242.7800000000002</v>
      </c>
      <c r="D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2281.23</v>
      </c>
      <c r="E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2291.44</v>
      </c>
      <c r="F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2296.6999999999998</v>
      </c>
      <c r="G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2302.17</v>
      </c>
      <c r="H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2252.3200000000002</v>
      </c>
      <c r="I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2220.1999999999998</v>
      </c>
      <c r="J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2171.9899999999998</v>
      </c>
      <c r="K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2353.35</v>
      </c>
      <c r="L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2304.6</v>
      </c>
      <c r="M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2299.48</v>
      </c>
      <c r="N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2341.81</v>
      </c>
      <c r="O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2364.4300000000003</v>
      </c>
      <c r="P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2376.1999999999998</v>
      </c>
      <c r="Q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2388.46</v>
      </c>
      <c r="R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2406.64</v>
      </c>
      <c r="S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2348.4300000000003</v>
      </c>
      <c r="T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2161.87</v>
      </c>
      <c r="U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2207.6999999999998</v>
      </c>
      <c r="V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2202.89</v>
      </c>
      <c r="W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2187.7800000000002</v>
      </c>
      <c r="X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2262.42</v>
      </c>
      <c r="Y196" s="128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2186.0299999999997</v>
      </c>
    </row>
    <row r="197" spans="1:25" x14ac:dyDescent="0.2">
      <c r="A197" s="94">
        <f t="shared" si="5"/>
        <v>41589</v>
      </c>
      <c r="B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2201.6</v>
      </c>
      <c r="C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2247.5500000000002</v>
      </c>
      <c r="D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2273.81</v>
      </c>
      <c r="E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2292.13</v>
      </c>
      <c r="F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2297</v>
      </c>
      <c r="G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2278.6800000000003</v>
      </c>
      <c r="H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2217.46</v>
      </c>
      <c r="I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2372.91</v>
      </c>
      <c r="J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2312.54</v>
      </c>
      <c r="K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2368.48</v>
      </c>
      <c r="L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2341.86</v>
      </c>
      <c r="M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2232.9</v>
      </c>
      <c r="N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2258.84</v>
      </c>
      <c r="O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2274.38</v>
      </c>
      <c r="P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2278.3900000000003</v>
      </c>
      <c r="Q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2270.2800000000002</v>
      </c>
      <c r="R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2389.1</v>
      </c>
      <c r="S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2367.0700000000002</v>
      </c>
      <c r="T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2208.9</v>
      </c>
      <c r="U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2176.73</v>
      </c>
      <c r="V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2174.17</v>
      </c>
      <c r="W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2196.59</v>
      </c>
      <c r="X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2247.36</v>
      </c>
      <c r="Y197" s="128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2179.63</v>
      </c>
    </row>
    <row r="198" spans="1:25" x14ac:dyDescent="0.2">
      <c r="A198" s="94">
        <f t="shared" si="5"/>
        <v>41590</v>
      </c>
      <c r="B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2185.5299999999997</v>
      </c>
      <c r="C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2233.41</v>
      </c>
      <c r="D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2257.9699999999998</v>
      </c>
      <c r="E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2275.1799999999998</v>
      </c>
      <c r="F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2275.15</v>
      </c>
      <c r="G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2258.0700000000002</v>
      </c>
      <c r="H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2203.7200000000003</v>
      </c>
      <c r="I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2355.37</v>
      </c>
      <c r="J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2296.7199999999998</v>
      </c>
      <c r="K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2354.85</v>
      </c>
      <c r="L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2324.2800000000002</v>
      </c>
      <c r="M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2234.1999999999998</v>
      </c>
      <c r="N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2260.02</v>
      </c>
      <c r="O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2275.66</v>
      </c>
      <c r="P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2279.62</v>
      </c>
      <c r="Q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2271.65</v>
      </c>
      <c r="R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2393.06</v>
      </c>
      <c r="S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2372.2600000000002</v>
      </c>
      <c r="T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2211.4700000000003</v>
      </c>
      <c r="U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2173.56</v>
      </c>
      <c r="V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2175.9</v>
      </c>
      <c r="W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2195.87</v>
      </c>
      <c r="X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2237.0700000000002</v>
      </c>
      <c r="Y198" s="128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2178.79</v>
      </c>
    </row>
    <row r="199" spans="1:25" x14ac:dyDescent="0.2">
      <c r="A199" s="94">
        <f t="shared" si="5"/>
        <v>41591</v>
      </c>
      <c r="B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2185.2600000000002</v>
      </c>
      <c r="C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2233.08</v>
      </c>
      <c r="D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2270.48</v>
      </c>
      <c r="E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2274.85</v>
      </c>
      <c r="F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2274.98</v>
      </c>
      <c r="G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2279.5</v>
      </c>
      <c r="H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2218.5</v>
      </c>
      <c r="I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2345.7600000000002</v>
      </c>
      <c r="J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2284.2200000000003</v>
      </c>
      <c r="K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2324.1800000000003</v>
      </c>
      <c r="L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2304.65</v>
      </c>
      <c r="M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2209.6799999999998</v>
      </c>
      <c r="N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2226.46</v>
      </c>
      <c r="O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2259.8000000000002</v>
      </c>
      <c r="P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2252.2400000000002</v>
      </c>
      <c r="Q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2256.1</v>
      </c>
      <c r="R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2369.56</v>
      </c>
      <c r="S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2324.9700000000003</v>
      </c>
      <c r="T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2210.5</v>
      </c>
      <c r="U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2161.88</v>
      </c>
      <c r="V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2175.21</v>
      </c>
      <c r="W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2192.31</v>
      </c>
      <c r="X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2233.38</v>
      </c>
      <c r="Y199" s="128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2174.34</v>
      </c>
    </row>
    <row r="200" spans="1:25" x14ac:dyDescent="0.2">
      <c r="A200" s="94">
        <f t="shared" si="5"/>
        <v>41592</v>
      </c>
      <c r="B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2192.15</v>
      </c>
      <c r="C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2241.08</v>
      </c>
      <c r="D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2270.41</v>
      </c>
      <c r="E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2274.8000000000002</v>
      </c>
      <c r="F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2279.2399999999998</v>
      </c>
      <c r="G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2270.66</v>
      </c>
      <c r="H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2218.1999999999998</v>
      </c>
      <c r="I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2345.67</v>
      </c>
      <c r="J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2284.1400000000003</v>
      </c>
      <c r="K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2319.81</v>
      </c>
      <c r="L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2301.37</v>
      </c>
      <c r="M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2204.02</v>
      </c>
      <c r="N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2217.1</v>
      </c>
      <c r="O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2238.2600000000002</v>
      </c>
      <c r="P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2241.9299999999998</v>
      </c>
      <c r="Q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2245.56</v>
      </c>
      <c r="R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2343.9499999999998</v>
      </c>
      <c r="S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2283.79</v>
      </c>
      <c r="T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2176.04</v>
      </c>
      <c r="U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2161.77</v>
      </c>
      <c r="V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2175.0500000000002</v>
      </c>
      <c r="W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2196.9299999999998</v>
      </c>
      <c r="X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2229.17</v>
      </c>
      <c r="Y200" s="128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2176.94</v>
      </c>
    </row>
    <row r="201" spans="1:25" x14ac:dyDescent="0.2">
      <c r="A201" s="94">
        <f t="shared" si="5"/>
        <v>41593</v>
      </c>
      <c r="B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2188.6800000000003</v>
      </c>
      <c r="C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2237.88</v>
      </c>
      <c r="D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2267.77</v>
      </c>
      <c r="E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2271.9900000000002</v>
      </c>
      <c r="F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2276.67</v>
      </c>
      <c r="G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2263.3000000000002</v>
      </c>
      <c r="H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2208.48</v>
      </c>
      <c r="I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2334.29</v>
      </c>
      <c r="J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2281.23</v>
      </c>
      <c r="K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2354.6999999999998</v>
      </c>
      <c r="L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2349.63</v>
      </c>
      <c r="M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2220.37</v>
      </c>
      <c r="N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2227.29</v>
      </c>
      <c r="O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2237.91</v>
      </c>
      <c r="P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2241.5500000000002</v>
      </c>
      <c r="Q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2234.2799999999997</v>
      </c>
      <c r="R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2319.15</v>
      </c>
      <c r="S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2283.98</v>
      </c>
      <c r="T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2175.75</v>
      </c>
      <c r="U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2161.94</v>
      </c>
      <c r="V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2175.44</v>
      </c>
      <c r="W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2195.2799999999997</v>
      </c>
      <c r="X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2235.3000000000002</v>
      </c>
      <c r="Y201" s="128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2177.67</v>
      </c>
    </row>
    <row r="202" spans="1:25" x14ac:dyDescent="0.2">
      <c r="A202" s="94">
        <f t="shared" si="5"/>
        <v>41594</v>
      </c>
      <c r="B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2177.2600000000002</v>
      </c>
      <c r="C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2240.8000000000002</v>
      </c>
      <c r="D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2279.8000000000002</v>
      </c>
      <c r="E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2290.13</v>
      </c>
      <c r="F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2290.14</v>
      </c>
      <c r="G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2275.09</v>
      </c>
      <c r="H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2243.2799999999997</v>
      </c>
      <c r="I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2213.5</v>
      </c>
      <c r="J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2173</v>
      </c>
      <c r="K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2321.6800000000003</v>
      </c>
      <c r="L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2306.2400000000002</v>
      </c>
      <c r="M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2290.59</v>
      </c>
      <c r="N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2310.85</v>
      </c>
      <c r="O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2326.66</v>
      </c>
      <c r="P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2343.3200000000002</v>
      </c>
      <c r="Q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2366.23</v>
      </c>
      <c r="R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2360.6999999999998</v>
      </c>
      <c r="S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2303.48</v>
      </c>
      <c r="T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2200.09</v>
      </c>
      <c r="U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2199.8200000000002</v>
      </c>
      <c r="V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2200.0500000000002</v>
      </c>
      <c r="W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2203.0100000000002</v>
      </c>
      <c r="X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2243.83</v>
      </c>
      <c r="Y202" s="128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2177.44</v>
      </c>
    </row>
    <row r="203" spans="1:25" x14ac:dyDescent="0.2">
      <c r="A203" s="94">
        <f t="shared" si="5"/>
        <v>41595</v>
      </c>
      <c r="B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2171.58</v>
      </c>
      <c r="C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2215.88</v>
      </c>
      <c r="D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2242.33</v>
      </c>
      <c r="E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2256.6</v>
      </c>
      <c r="F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2261.0699999999997</v>
      </c>
      <c r="G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2220.06</v>
      </c>
      <c r="H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2252.5300000000002</v>
      </c>
      <c r="I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2220.96</v>
      </c>
      <c r="J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2180.21</v>
      </c>
      <c r="K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2366.11</v>
      </c>
      <c r="L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2310.9700000000003</v>
      </c>
      <c r="M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2300.4900000000002</v>
      </c>
      <c r="N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2295.84</v>
      </c>
      <c r="O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2300.6999999999998</v>
      </c>
      <c r="P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2296.0100000000002</v>
      </c>
      <c r="Q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2276.1999999999998</v>
      </c>
      <c r="R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2253.36</v>
      </c>
      <c r="S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2212.6800000000003</v>
      </c>
      <c r="T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2199.06</v>
      </c>
      <c r="U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2199.2600000000002</v>
      </c>
      <c r="V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2200.09</v>
      </c>
      <c r="W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2202.27</v>
      </c>
      <c r="X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2298.0700000000002</v>
      </c>
      <c r="Y203" s="128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2183.63</v>
      </c>
    </row>
    <row r="204" spans="1:25" x14ac:dyDescent="0.2">
      <c r="A204" s="94">
        <f t="shared" si="5"/>
        <v>41596</v>
      </c>
      <c r="B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2167.9300000000003</v>
      </c>
      <c r="C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2213.81</v>
      </c>
      <c r="D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2244.91</v>
      </c>
      <c r="E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2261.66</v>
      </c>
      <c r="F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2257.36</v>
      </c>
      <c r="G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2229.2600000000002</v>
      </c>
      <c r="H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2192.15</v>
      </c>
      <c r="I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2313.4899999999998</v>
      </c>
      <c r="J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2245.48</v>
      </c>
      <c r="K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2287.0699999999997</v>
      </c>
      <c r="L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2274.02</v>
      </c>
      <c r="M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2187.48</v>
      </c>
      <c r="N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2210.0500000000002</v>
      </c>
      <c r="O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2206.71</v>
      </c>
      <c r="P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2216.79</v>
      </c>
      <c r="Q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2220.1999999999998</v>
      </c>
      <c r="R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2304.7799999999997</v>
      </c>
      <c r="S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2263.5</v>
      </c>
      <c r="T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2207.96</v>
      </c>
      <c r="U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2203.21</v>
      </c>
      <c r="V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2203.41</v>
      </c>
      <c r="W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2194.4700000000003</v>
      </c>
      <c r="X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2284.54</v>
      </c>
      <c r="Y204" s="128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2178.4499999999998</v>
      </c>
    </row>
    <row r="205" spans="1:25" x14ac:dyDescent="0.2">
      <c r="A205" s="94">
        <f t="shared" si="5"/>
        <v>41597</v>
      </c>
      <c r="B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2168.44</v>
      </c>
      <c r="C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2213.96</v>
      </c>
      <c r="D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2245.56</v>
      </c>
      <c r="E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2262</v>
      </c>
      <c r="F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2257.73</v>
      </c>
      <c r="G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2229.77</v>
      </c>
      <c r="H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2192.7600000000002</v>
      </c>
      <c r="I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2313.5</v>
      </c>
      <c r="J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2244.54</v>
      </c>
      <c r="K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2285.8000000000002</v>
      </c>
      <c r="L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2272.84</v>
      </c>
      <c r="M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2186.17</v>
      </c>
      <c r="N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2209.02</v>
      </c>
      <c r="O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2205.62</v>
      </c>
      <c r="P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2215.88</v>
      </c>
      <c r="Q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2219.52</v>
      </c>
      <c r="R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2304.35</v>
      </c>
      <c r="S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2263.16</v>
      </c>
      <c r="T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2205.98</v>
      </c>
      <c r="U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2201.86</v>
      </c>
      <c r="V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2202.12</v>
      </c>
      <c r="W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2193.48</v>
      </c>
      <c r="X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2280.7399999999998</v>
      </c>
      <c r="Y205" s="128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2177.4700000000003</v>
      </c>
    </row>
    <row r="206" spans="1:25" x14ac:dyDescent="0.2">
      <c r="A206" s="94">
        <f t="shared" si="5"/>
        <v>41598</v>
      </c>
      <c r="B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2171.75</v>
      </c>
      <c r="C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2229.46</v>
      </c>
      <c r="D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2253.8000000000002</v>
      </c>
      <c r="E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2258.0300000000002</v>
      </c>
      <c r="F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2249.62</v>
      </c>
      <c r="G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2245.66</v>
      </c>
      <c r="H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2203.48</v>
      </c>
      <c r="I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2313.8200000000002</v>
      </c>
      <c r="J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2233.46</v>
      </c>
      <c r="K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2272.1999999999998</v>
      </c>
      <c r="L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2230.9700000000003</v>
      </c>
      <c r="M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2201.16</v>
      </c>
      <c r="N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2174.6</v>
      </c>
      <c r="O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2164.52</v>
      </c>
      <c r="P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2161.2799999999997</v>
      </c>
      <c r="Q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2163.81</v>
      </c>
      <c r="R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2238.35</v>
      </c>
      <c r="S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2210.92</v>
      </c>
      <c r="T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2206.61</v>
      </c>
      <c r="U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2202.23</v>
      </c>
      <c r="V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2173.4499999999998</v>
      </c>
      <c r="W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2195.9700000000003</v>
      </c>
      <c r="X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2319.33</v>
      </c>
      <c r="Y206" s="128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2219.7399999999998</v>
      </c>
    </row>
    <row r="207" spans="1:25" x14ac:dyDescent="0.2">
      <c r="A207" s="94">
        <f t="shared" si="5"/>
        <v>41599</v>
      </c>
      <c r="B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2175.16</v>
      </c>
      <c r="C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2202.34</v>
      </c>
      <c r="D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2221.2399999999998</v>
      </c>
      <c r="E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2237.09</v>
      </c>
      <c r="F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2229.04</v>
      </c>
      <c r="G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2202.5</v>
      </c>
      <c r="H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2168.2799999999997</v>
      </c>
      <c r="I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2267.33</v>
      </c>
      <c r="J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2222.3000000000002</v>
      </c>
      <c r="K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2255.11</v>
      </c>
      <c r="L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2238.91</v>
      </c>
      <c r="M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2178.3000000000002</v>
      </c>
      <c r="N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2175.77</v>
      </c>
      <c r="O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2191.31</v>
      </c>
      <c r="P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2191.25</v>
      </c>
      <c r="Q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2181.5500000000002</v>
      </c>
      <c r="R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2257.56</v>
      </c>
      <c r="S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2210.4899999999998</v>
      </c>
      <c r="T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2208.04</v>
      </c>
      <c r="U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2204.16</v>
      </c>
      <c r="V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2204.1</v>
      </c>
      <c r="W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2196.2200000000003</v>
      </c>
      <c r="X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2314.7200000000003</v>
      </c>
      <c r="Y207" s="128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2201.92</v>
      </c>
    </row>
    <row r="208" spans="1:25" x14ac:dyDescent="0.2">
      <c r="A208" s="94">
        <f t="shared" si="5"/>
        <v>41600</v>
      </c>
      <c r="B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2176.52</v>
      </c>
      <c r="C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2162.84</v>
      </c>
      <c r="D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2180.4700000000003</v>
      </c>
      <c r="E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2213.0500000000002</v>
      </c>
      <c r="F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2191.0300000000002</v>
      </c>
      <c r="G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2180.2600000000002</v>
      </c>
      <c r="H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2177.9499999999998</v>
      </c>
      <c r="I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2244.09</v>
      </c>
      <c r="J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2194.91</v>
      </c>
      <c r="K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2237.85</v>
      </c>
      <c r="L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2207.83</v>
      </c>
      <c r="M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2198.5700000000002</v>
      </c>
      <c r="N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2198.17</v>
      </c>
      <c r="O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2195.5</v>
      </c>
      <c r="P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2195.98</v>
      </c>
      <c r="Q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2194.9499999999998</v>
      </c>
      <c r="R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2217.5100000000002</v>
      </c>
      <c r="S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2192.56</v>
      </c>
      <c r="T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2209.7600000000002</v>
      </c>
      <c r="U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2204.63</v>
      </c>
      <c r="V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2209.08</v>
      </c>
      <c r="W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2198.11</v>
      </c>
      <c r="X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2337.58</v>
      </c>
      <c r="Y208" s="128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2219</v>
      </c>
    </row>
    <row r="209" spans="1:27" x14ac:dyDescent="0.2">
      <c r="A209" s="94">
        <f t="shared" si="5"/>
        <v>41601</v>
      </c>
      <c r="B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2176.58</v>
      </c>
      <c r="C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2174.4700000000003</v>
      </c>
      <c r="D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2173.61</v>
      </c>
      <c r="E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2172.6999999999998</v>
      </c>
      <c r="F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2172.2800000000002</v>
      </c>
      <c r="G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2172.2800000000002</v>
      </c>
      <c r="H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2174.65</v>
      </c>
      <c r="I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2177.52</v>
      </c>
      <c r="J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2185.31</v>
      </c>
      <c r="K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2220.9299999999998</v>
      </c>
      <c r="L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2189.67</v>
      </c>
      <c r="M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2170.71</v>
      </c>
      <c r="N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2200.41</v>
      </c>
      <c r="O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2216.4700000000003</v>
      </c>
      <c r="P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2220.38</v>
      </c>
      <c r="Q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2241.4</v>
      </c>
      <c r="R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2238.5700000000002</v>
      </c>
      <c r="S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2205.5700000000002</v>
      </c>
      <c r="T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2202.6</v>
      </c>
      <c r="U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2201.5700000000002</v>
      </c>
      <c r="V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2200.11</v>
      </c>
      <c r="W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2211.67</v>
      </c>
      <c r="X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2356.85</v>
      </c>
      <c r="Y209" s="128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2237.39</v>
      </c>
    </row>
    <row r="210" spans="1:27" x14ac:dyDescent="0.2">
      <c r="A210" s="94">
        <f t="shared" si="5"/>
        <v>41602</v>
      </c>
      <c r="B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2189.16</v>
      </c>
      <c r="C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2178.8000000000002</v>
      </c>
      <c r="D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2178.56</v>
      </c>
      <c r="E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2182.1</v>
      </c>
      <c r="F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2185.8200000000002</v>
      </c>
      <c r="G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2198.15</v>
      </c>
      <c r="H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2183.34</v>
      </c>
      <c r="I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2172.04</v>
      </c>
      <c r="J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2183.4300000000003</v>
      </c>
      <c r="K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2238.87</v>
      </c>
      <c r="L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2197.21</v>
      </c>
      <c r="M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2189.1800000000003</v>
      </c>
      <c r="N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2200.39</v>
      </c>
      <c r="O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2228.96</v>
      </c>
      <c r="P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2255.33</v>
      </c>
      <c r="Q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2259.9499999999998</v>
      </c>
      <c r="R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2238.3200000000002</v>
      </c>
      <c r="S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2167.4299999999998</v>
      </c>
      <c r="T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2200.04</v>
      </c>
      <c r="U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2201.5700000000002</v>
      </c>
      <c r="V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2202.9700000000003</v>
      </c>
      <c r="W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2210.9700000000003</v>
      </c>
      <c r="X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2375.9</v>
      </c>
      <c r="Y210" s="128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2238.65</v>
      </c>
    </row>
    <row r="211" spans="1:27" x14ac:dyDescent="0.2">
      <c r="A211" s="94">
        <f t="shared" si="5"/>
        <v>41603</v>
      </c>
      <c r="B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2178.0100000000002</v>
      </c>
      <c r="C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2164.2600000000002</v>
      </c>
      <c r="D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2188.0500000000002</v>
      </c>
      <c r="E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2202.36</v>
      </c>
      <c r="F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2191.25</v>
      </c>
      <c r="G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2181.0500000000002</v>
      </c>
      <c r="H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2175.8200000000002</v>
      </c>
      <c r="I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2244.4700000000003</v>
      </c>
      <c r="J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2195.67</v>
      </c>
      <c r="K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2255.17</v>
      </c>
      <c r="L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2223.6</v>
      </c>
      <c r="M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2199.2600000000002</v>
      </c>
      <c r="N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2182.62</v>
      </c>
      <c r="O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2163.91</v>
      </c>
      <c r="P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2165.27</v>
      </c>
      <c r="Q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2176.77</v>
      </c>
      <c r="R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2229.9899999999998</v>
      </c>
      <c r="S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2204.5</v>
      </c>
      <c r="T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2208.88</v>
      </c>
      <c r="U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2209.84</v>
      </c>
      <c r="V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2210.6</v>
      </c>
      <c r="W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2198.35</v>
      </c>
      <c r="X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2351.3000000000002</v>
      </c>
      <c r="Y211" s="128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2211.7799999999997</v>
      </c>
    </row>
    <row r="212" spans="1:27" x14ac:dyDescent="0.2">
      <c r="A212" s="94">
        <f t="shared" si="5"/>
        <v>41604</v>
      </c>
      <c r="B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2177.38</v>
      </c>
      <c r="C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2174.21</v>
      </c>
      <c r="D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2188.11</v>
      </c>
      <c r="E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2202.36</v>
      </c>
      <c r="F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2191.5</v>
      </c>
      <c r="G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2184.61</v>
      </c>
      <c r="H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2174.6800000000003</v>
      </c>
      <c r="I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2245.4499999999998</v>
      </c>
      <c r="J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2210.06</v>
      </c>
      <c r="K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2272.77</v>
      </c>
      <c r="L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2259.83</v>
      </c>
      <c r="M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2177.39</v>
      </c>
      <c r="N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2198.87</v>
      </c>
      <c r="O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2201.9300000000003</v>
      </c>
      <c r="P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2205.4300000000003</v>
      </c>
      <c r="Q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2195.4299999999998</v>
      </c>
      <c r="R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2294.59</v>
      </c>
      <c r="S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2251.02</v>
      </c>
      <c r="T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2208.52</v>
      </c>
      <c r="U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2209.35</v>
      </c>
      <c r="V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2209.7800000000002</v>
      </c>
      <c r="W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2195.2600000000002</v>
      </c>
      <c r="X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2327.41</v>
      </c>
      <c r="Y212" s="128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2199.9499999999998</v>
      </c>
    </row>
    <row r="213" spans="1:27" x14ac:dyDescent="0.2">
      <c r="A213" s="94">
        <f t="shared" si="5"/>
        <v>41605</v>
      </c>
      <c r="B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2177.2399999999998</v>
      </c>
      <c r="C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2188.12</v>
      </c>
      <c r="D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2202.64</v>
      </c>
      <c r="E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2209.9899999999998</v>
      </c>
      <c r="F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2206.33</v>
      </c>
      <c r="G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2202.2600000000002</v>
      </c>
      <c r="H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2165.89</v>
      </c>
      <c r="I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2259.66</v>
      </c>
      <c r="J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2216.3000000000002</v>
      </c>
      <c r="K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2281.48</v>
      </c>
      <c r="L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2285.64</v>
      </c>
      <c r="M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2193.23</v>
      </c>
      <c r="N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2209.56</v>
      </c>
      <c r="O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2216.0500000000002</v>
      </c>
      <c r="P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2219.1999999999998</v>
      </c>
      <c r="Q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2222.9</v>
      </c>
      <c r="R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2318.08</v>
      </c>
      <c r="S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2262.35</v>
      </c>
      <c r="T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2208.65</v>
      </c>
      <c r="U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2208.63</v>
      </c>
      <c r="V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2209.7800000000002</v>
      </c>
      <c r="W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2195.42</v>
      </c>
      <c r="X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2305.5100000000002</v>
      </c>
      <c r="Y213" s="128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2184.8000000000002</v>
      </c>
    </row>
    <row r="214" spans="1:27" x14ac:dyDescent="0.2">
      <c r="A214" s="94">
        <f t="shared" si="5"/>
        <v>41606</v>
      </c>
      <c r="B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2166.34</v>
      </c>
      <c r="C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2202.33</v>
      </c>
      <c r="D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2228.87</v>
      </c>
      <c r="E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2240.9300000000003</v>
      </c>
      <c r="F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2232.9</v>
      </c>
      <c r="G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2224.7399999999998</v>
      </c>
      <c r="H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2175.2399999999998</v>
      </c>
      <c r="I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2264.7399999999998</v>
      </c>
      <c r="J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2217.0300000000002</v>
      </c>
      <c r="K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2261.46</v>
      </c>
      <c r="L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2248.9700000000003</v>
      </c>
      <c r="M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2167.2800000000002</v>
      </c>
      <c r="N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2177.92</v>
      </c>
      <c r="O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2190.37</v>
      </c>
      <c r="P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2199.6800000000003</v>
      </c>
      <c r="Q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2224.0700000000002</v>
      </c>
      <c r="R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2319.9499999999998</v>
      </c>
      <c r="S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2264.56</v>
      </c>
      <c r="T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2202.42</v>
      </c>
      <c r="U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2203.41</v>
      </c>
      <c r="V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2204.5500000000002</v>
      </c>
      <c r="W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2194.3000000000002</v>
      </c>
      <c r="X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2294.15</v>
      </c>
      <c r="Y214" s="128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2184.1</v>
      </c>
    </row>
    <row r="215" spans="1:27" x14ac:dyDescent="0.2">
      <c r="A215" s="94">
        <f t="shared" si="5"/>
        <v>41607</v>
      </c>
      <c r="B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2175.5700000000002</v>
      </c>
      <c r="C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2180.84</v>
      </c>
      <c r="D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2202.06</v>
      </c>
      <c r="E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2205.84</v>
      </c>
      <c r="F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2202.08</v>
      </c>
      <c r="G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2194.64</v>
      </c>
      <c r="H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2176.0700000000002</v>
      </c>
      <c r="I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2244.8200000000002</v>
      </c>
      <c r="J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2200.1</v>
      </c>
      <c r="K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2240.61</v>
      </c>
      <c r="L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2225</v>
      </c>
      <c r="M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2200.61</v>
      </c>
      <c r="N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2177.7200000000003</v>
      </c>
      <c r="O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2190.1800000000003</v>
      </c>
      <c r="P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2186.62</v>
      </c>
      <c r="Q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2180.8000000000002</v>
      </c>
      <c r="R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2264.81</v>
      </c>
      <c r="S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2224.0700000000002</v>
      </c>
      <c r="T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2206.73</v>
      </c>
      <c r="U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2203.75</v>
      </c>
      <c r="V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2205.39</v>
      </c>
      <c r="W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2195.16</v>
      </c>
      <c r="X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2325.56</v>
      </c>
      <c r="Y215" s="128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2183.6999999999998</v>
      </c>
    </row>
    <row r="216" spans="1:27" x14ac:dyDescent="0.2">
      <c r="A216" s="94">
        <f t="shared" si="5"/>
        <v>41608</v>
      </c>
      <c r="B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2178.0100000000002</v>
      </c>
      <c r="C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2175.71</v>
      </c>
      <c r="D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2191.11</v>
      </c>
      <c r="E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2199.33</v>
      </c>
      <c r="F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2195.25</v>
      </c>
      <c r="G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2202.9300000000003</v>
      </c>
      <c r="H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2182.96</v>
      </c>
      <c r="I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2182.0500000000002</v>
      </c>
      <c r="J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2183.8000000000002</v>
      </c>
      <c r="K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2202.2200000000003</v>
      </c>
      <c r="L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2180.4299999999998</v>
      </c>
      <c r="M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2165.73</v>
      </c>
      <c r="N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2190.63</v>
      </c>
      <c r="O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2202.5299999999997</v>
      </c>
      <c r="P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2210.5</v>
      </c>
      <c r="Q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2218.9499999999998</v>
      </c>
      <c r="R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2216.0100000000002</v>
      </c>
      <c r="S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2195.8200000000002</v>
      </c>
      <c r="T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2201.23</v>
      </c>
      <c r="U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2200.96</v>
      </c>
      <c r="V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2202.7800000000002</v>
      </c>
      <c r="W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2200.5500000000002</v>
      </c>
      <c r="X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2335.15</v>
      </c>
      <c r="Y216" s="128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2183.19</v>
      </c>
    </row>
    <row r="217" spans="1:27" ht="12.75" customHeight="1" x14ac:dyDescent="0.25">
      <c r="A217" s="108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7"/>
    </row>
    <row r="218" spans="1:27" x14ac:dyDescent="0.25">
      <c r="A218" s="102" t="s">
        <v>161</v>
      </c>
      <c r="B218" s="93"/>
      <c r="C218" s="93"/>
      <c r="D218" s="93"/>
    </row>
    <row r="219" spans="1:27" ht="12.75" x14ac:dyDescent="0.2">
      <c r="A219" s="165" t="s">
        <v>50</v>
      </c>
      <c r="B219" s="168" t="s">
        <v>131</v>
      </c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70"/>
    </row>
    <row r="220" spans="1:27" ht="12.75" x14ac:dyDescent="0.2">
      <c r="A220" s="166"/>
      <c r="B220" s="171"/>
      <c r="C220" s="172"/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3"/>
    </row>
    <row r="221" spans="1:27" ht="12.75" customHeight="1" x14ac:dyDescent="0.2">
      <c r="A221" s="166"/>
      <c r="B221" s="174" t="s">
        <v>132</v>
      </c>
      <c r="C221" s="163" t="s">
        <v>133</v>
      </c>
      <c r="D221" s="163" t="s">
        <v>134</v>
      </c>
      <c r="E221" s="163" t="s">
        <v>135</v>
      </c>
      <c r="F221" s="163" t="s">
        <v>136</v>
      </c>
      <c r="G221" s="163" t="s">
        <v>137</v>
      </c>
      <c r="H221" s="163" t="s">
        <v>138</v>
      </c>
      <c r="I221" s="163" t="s">
        <v>139</v>
      </c>
      <c r="J221" s="163" t="s">
        <v>140</v>
      </c>
      <c r="K221" s="163" t="s">
        <v>141</v>
      </c>
      <c r="L221" s="163" t="s">
        <v>142</v>
      </c>
      <c r="M221" s="163" t="s">
        <v>143</v>
      </c>
      <c r="N221" s="176" t="s">
        <v>144</v>
      </c>
      <c r="O221" s="163" t="s">
        <v>145</v>
      </c>
      <c r="P221" s="163" t="s">
        <v>146</v>
      </c>
      <c r="Q221" s="163" t="s">
        <v>147</v>
      </c>
      <c r="R221" s="163" t="s">
        <v>148</v>
      </c>
      <c r="S221" s="163" t="s">
        <v>149</v>
      </c>
      <c r="T221" s="163" t="s">
        <v>150</v>
      </c>
      <c r="U221" s="163" t="s">
        <v>151</v>
      </c>
      <c r="V221" s="163" t="s">
        <v>152</v>
      </c>
      <c r="W221" s="163" t="s">
        <v>153</v>
      </c>
      <c r="X221" s="163" t="s">
        <v>154</v>
      </c>
      <c r="Y221" s="163" t="s">
        <v>155</v>
      </c>
    </row>
    <row r="222" spans="1:27" ht="11.25" customHeight="1" x14ac:dyDescent="0.2">
      <c r="A222" s="167"/>
      <c r="B222" s="175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7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94">
        <f>A187</f>
        <v>41579</v>
      </c>
      <c r="B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2196.81</v>
      </c>
      <c r="C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2244.1799999999998</v>
      </c>
      <c r="D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2266.54</v>
      </c>
      <c r="E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2266.56</v>
      </c>
      <c r="F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2271.56</v>
      </c>
      <c r="G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2268.23</v>
      </c>
      <c r="H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2213.87</v>
      </c>
      <c r="I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2372.61</v>
      </c>
      <c r="J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2311.2600000000002</v>
      </c>
      <c r="K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2392.13</v>
      </c>
      <c r="L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2357.5100000000002</v>
      </c>
      <c r="M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2235.42</v>
      </c>
      <c r="N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2267.84</v>
      </c>
      <c r="O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2294.02</v>
      </c>
      <c r="P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2302.33</v>
      </c>
      <c r="Q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2297.39</v>
      </c>
      <c r="R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2477.69</v>
      </c>
      <c r="S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2486.1800000000003</v>
      </c>
      <c r="T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2307.04</v>
      </c>
      <c r="U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2191.34</v>
      </c>
      <c r="V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2183.2800000000002</v>
      </c>
      <c r="W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2138.21</v>
      </c>
      <c r="X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2156.66</v>
      </c>
      <c r="Y223" s="128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2150.6</v>
      </c>
      <c r="AA223" s="95"/>
    </row>
    <row r="224" spans="1:27" x14ac:dyDescent="0.2">
      <c r="A224" s="94">
        <f>A223+1</f>
        <v>41580</v>
      </c>
      <c r="B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2157.7399999999998</v>
      </c>
      <c r="C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2207.5500000000002</v>
      </c>
      <c r="D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2234.66</v>
      </c>
      <c r="E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2239.31</v>
      </c>
      <c r="F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2254.09</v>
      </c>
      <c r="G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2235.16</v>
      </c>
      <c r="H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2212.77</v>
      </c>
      <c r="I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2191.81</v>
      </c>
      <c r="J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2141.87</v>
      </c>
      <c r="K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2332.13</v>
      </c>
      <c r="L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2315.21</v>
      </c>
      <c r="M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2332.4299999999998</v>
      </c>
      <c r="N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2344.63</v>
      </c>
      <c r="O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2350.75</v>
      </c>
      <c r="P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2362.65</v>
      </c>
      <c r="Q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2395.66</v>
      </c>
      <c r="R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2409.8200000000002</v>
      </c>
      <c r="S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2390.52</v>
      </c>
      <c r="T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2191.4899999999998</v>
      </c>
      <c r="U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2151.66</v>
      </c>
      <c r="V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2133.36</v>
      </c>
      <c r="W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2152.86</v>
      </c>
      <c r="X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2203.4</v>
      </c>
      <c r="Y224" s="128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2138.25</v>
      </c>
    </row>
    <row r="225" spans="1:25" x14ac:dyDescent="0.2">
      <c r="A225" s="94">
        <f t="shared" ref="A225:A252" si="6">A224+1</f>
        <v>41581</v>
      </c>
      <c r="B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2170.69</v>
      </c>
      <c r="C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2208.59</v>
      </c>
      <c r="D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2240.5500000000002</v>
      </c>
      <c r="E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2256.04</v>
      </c>
      <c r="F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2261.15</v>
      </c>
      <c r="G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2236.87</v>
      </c>
      <c r="H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2227.7200000000003</v>
      </c>
      <c r="I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2218.5500000000002</v>
      </c>
      <c r="J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2180.6</v>
      </c>
      <c r="K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2380.42</v>
      </c>
      <c r="L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2354.65</v>
      </c>
      <c r="M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2348.4699999999998</v>
      </c>
      <c r="N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2361.34</v>
      </c>
      <c r="O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2414.31</v>
      </c>
      <c r="P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2450.63</v>
      </c>
      <c r="Q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2458.25</v>
      </c>
      <c r="R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2450.35</v>
      </c>
      <c r="S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2424.2200000000003</v>
      </c>
      <c r="T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2204.0100000000002</v>
      </c>
      <c r="U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2133.84</v>
      </c>
      <c r="V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2128.7600000000002</v>
      </c>
      <c r="W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2162.83</v>
      </c>
      <c r="X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2214.7800000000002</v>
      </c>
      <c r="Y225" s="128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2143.2399999999998</v>
      </c>
    </row>
    <row r="226" spans="1:25" x14ac:dyDescent="0.2">
      <c r="A226" s="94">
        <f t="shared" si="6"/>
        <v>41582</v>
      </c>
      <c r="B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2170.54</v>
      </c>
      <c r="C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2208.69</v>
      </c>
      <c r="D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2240.62</v>
      </c>
      <c r="E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2255.7400000000002</v>
      </c>
      <c r="F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2260.67</v>
      </c>
      <c r="G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2236.41</v>
      </c>
      <c r="H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2226.84</v>
      </c>
      <c r="I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2216.69</v>
      </c>
      <c r="J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2178.8000000000002</v>
      </c>
      <c r="K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2379.61</v>
      </c>
      <c r="L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2354.29</v>
      </c>
      <c r="M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2347.94</v>
      </c>
      <c r="N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2360.79</v>
      </c>
      <c r="O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2413.4</v>
      </c>
      <c r="P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2450.23</v>
      </c>
      <c r="Q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2458.19</v>
      </c>
      <c r="R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2449.9</v>
      </c>
      <c r="S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2423.54</v>
      </c>
      <c r="T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2203.48</v>
      </c>
      <c r="U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2135.0299999999997</v>
      </c>
      <c r="V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2128.04</v>
      </c>
      <c r="W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2162.14</v>
      </c>
      <c r="X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2209.38</v>
      </c>
      <c r="Y226" s="128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2148.35</v>
      </c>
    </row>
    <row r="227" spans="1:25" x14ac:dyDescent="0.2">
      <c r="A227" s="94">
        <f t="shared" si="6"/>
        <v>41583</v>
      </c>
      <c r="B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2188.36</v>
      </c>
      <c r="C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2231.15</v>
      </c>
      <c r="D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2251.71</v>
      </c>
      <c r="E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2269.83</v>
      </c>
      <c r="F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2269.73</v>
      </c>
      <c r="G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2247.88</v>
      </c>
      <c r="H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2214.8900000000003</v>
      </c>
      <c r="I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2364.09</v>
      </c>
      <c r="J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2334.4</v>
      </c>
      <c r="K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2435.4499999999998</v>
      </c>
      <c r="L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2428.06</v>
      </c>
      <c r="M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2309.21</v>
      </c>
      <c r="N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2318.85</v>
      </c>
      <c r="O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2358.5</v>
      </c>
      <c r="P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2323.8199999999997</v>
      </c>
      <c r="Q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2333.5100000000002</v>
      </c>
      <c r="R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2536.5</v>
      </c>
      <c r="S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2510.16</v>
      </c>
      <c r="T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2307.79</v>
      </c>
      <c r="U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2206.89</v>
      </c>
      <c r="V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2217.8200000000002</v>
      </c>
      <c r="W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2159.7200000000003</v>
      </c>
      <c r="X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2164.8200000000002</v>
      </c>
      <c r="Y227" s="128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2143.81</v>
      </c>
    </row>
    <row r="228" spans="1:25" x14ac:dyDescent="0.2">
      <c r="A228" s="94">
        <f t="shared" si="6"/>
        <v>41584</v>
      </c>
      <c r="B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2214.5</v>
      </c>
      <c r="C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2256.48</v>
      </c>
      <c r="D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2288.4700000000003</v>
      </c>
      <c r="E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2303.29</v>
      </c>
      <c r="F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2298.2399999999998</v>
      </c>
      <c r="G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2284.14</v>
      </c>
      <c r="H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2227.15</v>
      </c>
      <c r="I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2390.37</v>
      </c>
      <c r="J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2353.6</v>
      </c>
      <c r="K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2461.85</v>
      </c>
      <c r="L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2454.89</v>
      </c>
      <c r="M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2314.23</v>
      </c>
      <c r="N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2343.46</v>
      </c>
      <c r="O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2358.56</v>
      </c>
      <c r="P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2358.5</v>
      </c>
      <c r="Q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2369.12</v>
      </c>
      <c r="R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2588.0100000000002</v>
      </c>
      <c r="S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2558.3200000000002</v>
      </c>
      <c r="T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2323.4</v>
      </c>
      <c r="U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2255.9700000000003</v>
      </c>
      <c r="V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2277.9300000000003</v>
      </c>
      <c r="W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2203.4</v>
      </c>
      <c r="X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2178.7600000000002</v>
      </c>
      <c r="Y228" s="128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2163.1799999999998</v>
      </c>
    </row>
    <row r="229" spans="1:25" x14ac:dyDescent="0.2">
      <c r="A229" s="94">
        <f t="shared" si="6"/>
        <v>41585</v>
      </c>
      <c r="B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2205.71</v>
      </c>
      <c r="C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2264.2399999999998</v>
      </c>
      <c r="D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2292.48</v>
      </c>
      <c r="E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2302.54</v>
      </c>
      <c r="F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2297.59</v>
      </c>
      <c r="G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2292.8200000000002</v>
      </c>
      <c r="H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2239.11</v>
      </c>
      <c r="I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2396.15</v>
      </c>
      <c r="J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2323.34</v>
      </c>
      <c r="K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2408.66</v>
      </c>
      <c r="L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2366.5299999999997</v>
      </c>
      <c r="M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2238.2200000000003</v>
      </c>
      <c r="N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2262.02</v>
      </c>
      <c r="O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2278.63</v>
      </c>
      <c r="P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2274.59</v>
      </c>
      <c r="Q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2262.56</v>
      </c>
      <c r="R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2409.08</v>
      </c>
      <c r="S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2380.4899999999998</v>
      </c>
      <c r="T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2260.38</v>
      </c>
      <c r="U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2239.0500000000002</v>
      </c>
      <c r="V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2260.09</v>
      </c>
      <c r="W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2182.16</v>
      </c>
      <c r="X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2164.66</v>
      </c>
      <c r="Y229" s="128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2144.11</v>
      </c>
    </row>
    <row r="230" spans="1:25" x14ac:dyDescent="0.2">
      <c r="A230" s="94">
        <f t="shared" si="6"/>
        <v>41586</v>
      </c>
      <c r="B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2172.96</v>
      </c>
      <c r="C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2217.64</v>
      </c>
      <c r="D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2234.46</v>
      </c>
      <c r="E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2256.02</v>
      </c>
      <c r="F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2255.9700000000003</v>
      </c>
      <c r="G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2239.0100000000002</v>
      </c>
      <c r="H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2188.58</v>
      </c>
      <c r="I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2343.09</v>
      </c>
      <c r="J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2278.7800000000002</v>
      </c>
      <c r="K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2339.1</v>
      </c>
      <c r="L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2308.5500000000002</v>
      </c>
      <c r="M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2216.56</v>
      </c>
      <c r="N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2238.85</v>
      </c>
      <c r="O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2254.48</v>
      </c>
      <c r="P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2262.56</v>
      </c>
      <c r="Q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2262.64</v>
      </c>
      <c r="R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2355.62</v>
      </c>
      <c r="S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2335.33</v>
      </c>
      <c r="T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2157.4499999999998</v>
      </c>
      <c r="U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2132.2399999999998</v>
      </c>
      <c r="V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2147.25</v>
      </c>
      <c r="W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2158.1999999999998</v>
      </c>
      <c r="X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2226.35</v>
      </c>
      <c r="Y230" s="128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2151.12</v>
      </c>
    </row>
    <row r="231" spans="1:25" x14ac:dyDescent="0.2">
      <c r="A231" s="94">
        <f t="shared" si="6"/>
        <v>41587</v>
      </c>
      <c r="B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2142.23</v>
      </c>
      <c r="C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2192.92</v>
      </c>
      <c r="D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2223.7600000000002</v>
      </c>
      <c r="E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2242.4700000000003</v>
      </c>
      <c r="F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2247.2399999999998</v>
      </c>
      <c r="G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2242.21</v>
      </c>
      <c r="H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2197.44</v>
      </c>
      <c r="I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2185.19</v>
      </c>
      <c r="J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2154.71</v>
      </c>
      <c r="K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2322.81</v>
      </c>
      <c r="L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2290.29</v>
      </c>
      <c r="M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2300.67</v>
      </c>
      <c r="N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2300.65</v>
      </c>
      <c r="O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2345.4899999999998</v>
      </c>
      <c r="P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2368.79</v>
      </c>
      <c r="Q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2394.8000000000002</v>
      </c>
      <c r="R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2374.38</v>
      </c>
      <c r="S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2335.1799999999998</v>
      </c>
      <c r="T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2140.56</v>
      </c>
      <c r="U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2175.4499999999998</v>
      </c>
      <c r="V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2164.9299999999998</v>
      </c>
      <c r="W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2167.0100000000002</v>
      </c>
      <c r="X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2217.02</v>
      </c>
      <c r="Y231" s="128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2146.46</v>
      </c>
    </row>
    <row r="232" spans="1:25" x14ac:dyDescent="0.2">
      <c r="A232" s="94">
        <f t="shared" si="6"/>
        <v>41588</v>
      </c>
      <c r="B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2157.16</v>
      </c>
      <c r="C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2201.2200000000003</v>
      </c>
      <c r="D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2237.25</v>
      </c>
      <c r="E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2246.8200000000002</v>
      </c>
      <c r="F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2251.7600000000002</v>
      </c>
      <c r="G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2256.88</v>
      </c>
      <c r="H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2210.16</v>
      </c>
      <c r="I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2180.0500000000002</v>
      </c>
      <c r="J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2134.87</v>
      </c>
      <c r="K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2304.85</v>
      </c>
      <c r="L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2259.15</v>
      </c>
      <c r="M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2254.36</v>
      </c>
      <c r="N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2294.0299999999997</v>
      </c>
      <c r="O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2315.23</v>
      </c>
      <c r="P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2326.2600000000002</v>
      </c>
      <c r="Q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2337.7600000000002</v>
      </c>
      <c r="R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2354.79</v>
      </c>
      <c r="S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2300.2399999999998</v>
      </c>
      <c r="T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2125.38</v>
      </c>
      <c r="U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2168.34</v>
      </c>
      <c r="V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2163.83</v>
      </c>
      <c r="W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2149.67</v>
      </c>
      <c r="X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2219.62</v>
      </c>
      <c r="Y232" s="128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2148.0299999999997</v>
      </c>
    </row>
    <row r="233" spans="1:25" x14ac:dyDescent="0.2">
      <c r="A233" s="94">
        <f t="shared" si="6"/>
        <v>41589</v>
      </c>
      <c r="B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2162.62</v>
      </c>
      <c r="C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2205.69</v>
      </c>
      <c r="D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2230.3000000000002</v>
      </c>
      <c r="E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2247.4700000000003</v>
      </c>
      <c r="F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2252.04</v>
      </c>
      <c r="G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2234.86</v>
      </c>
      <c r="H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2177.48</v>
      </c>
      <c r="I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2323.1800000000003</v>
      </c>
      <c r="J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2266.6</v>
      </c>
      <c r="K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2319.0300000000002</v>
      </c>
      <c r="L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2294.08</v>
      </c>
      <c r="M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2191.9499999999998</v>
      </c>
      <c r="N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2216.27</v>
      </c>
      <c r="O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2230.83</v>
      </c>
      <c r="P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2234.59</v>
      </c>
      <c r="Q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2227</v>
      </c>
      <c r="R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2338.35</v>
      </c>
      <c r="S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2317.71</v>
      </c>
      <c r="T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2169.4700000000003</v>
      </c>
      <c r="U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2139.3200000000002</v>
      </c>
      <c r="V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2136.91</v>
      </c>
      <c r="W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2157.9299999999998</v>
      </c>
      <c r="X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2205.5100000000002</v>
      </c>
      <c r="Y233" s="128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2142.0299999999997</v>
      </c>
    </row>
    <row r="234" spans="1:25" x14ac:dyDescent="0.2">
      <c r="A234" s="94">
        <f t="shared" si="6"/>
        <v>41590</v>
      </c>
      <c r="B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2147.5700000000002</v>
      </c>
      <c r="C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2192.4300000000003</v>
      </c>
      <c r="D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2215.4499999999998</v>
      </c>
      <c r="E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2231.58</v>
      </c>
      <c r="F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2231.56</v>
      </c>
      <c r="G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2215.5500000000002</v>
      </c>
      <c r="H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2164.61</v>
      </c>
      <c r="I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2306.7399999999998</v>
      </c>
      <c r="J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2251.77</v>
      </c>
      <c r="K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2306.25</v>
      </c>
      <c r="L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2277.6</v>
      </c>
      <c r="M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2193.1800000000003</v>
      </c>
      <c r="N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2217.38</v>
      </c>
      <c r="O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2232.04</v>
      </c>
      <c r="P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2235.75</v>
      </c>
      <c r="Q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2228.2799999999997</v>
      </c>
      <c r="R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2342.06</v>
      </c>
      <c r="S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2322.5700000000002</v>
      </c>
      <c r="T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2171.87</v>
      </c>
      <c r="U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2136.34</v>
      </c>
      <c r="V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2138.5299999999997</v>
      </c>
      <c r="W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2157.25</v>
      </c>
      <c r="X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2195.86</v>
      </c>
      <c r="Y234" s="128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2141.2399999999998</v>
      </c>
    </row>
    <row r="235" spans="1:25" x14ac:dyDescent="0.2">
      <c r="A235" s="94">
        <f t="shared" si="6"/>
        <v>41591</v>
      </c>
      <c r="B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2147.31</v>
      </c>
      <c r="C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2192.13</v>
      </c>
      <c r="D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2227.1800000000003</v>
      </c>
      <c r="E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2231.2800000000002</v>
      </c>
      <c r="F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2231.39</v>
      </c>
      <c r="G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2235.63</v>
      </c>
      <c r="H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2178.46</v>
      </c>
      <c r="I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2297.73</v>
      </c>
      <c r="J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2240.0500000000002</v>
      </c>
      <c r="K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2277.5100000000002</v>
      </c>
      <c r="L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2259.1999999999998</v>
      </c>
      <c r="M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2170.19</v>
      </c>
      <c r="N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2185.92</v>
      </c>
      <c r="O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2217.17</v>
      </c>
      <c r="P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2210.09</v>
      </c>
      <c r="Q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2213.6999999999998</v>
      </c>
      <c r="R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2320.04</v>
      </c>
      <c r="S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2278.2399999999998</v>
      </c>
      <c r="T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2170.96</v>
      </c>
      <c r="U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2125.39</v>
      </c>
      <c r="V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2137.89</v>
      </c>
      <c r="W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2153.91</v>
      </c>
      <c r="X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2192.41</v>
      </c>
      <c r="Y235" s="128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2137.08</v>
      </c>
    </row>
    <row r="236" spans="1:25" x14ac:dyDescent="0.2">
      <c r="A236" s="94">
        <f t="shared" si="6"/>
        <v>41592</v>
      </c>
      <c r="B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2153.7600000000002</v>
      </c>
      <c r="C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2199.62</v>
      </c>
      <c r="D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2227.11</v>
      </c>
      <c r="E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2231.23</v>
      </c>
      <c r="F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2235.38</v>
      </c>
      <c r="G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2227.35</v>
      </c>
      <c r="H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2178.1800000000003</v>
      </c>
      <c r="I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2297.65</v>
      </c>
      <c r="J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2239.98</v>
      </c>
      <c r="K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2273.41</v>
      </c>
      <c r="L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2256.13</v>
      </c>
      <c r="M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2164.89</v>
      </c>
      <c r="N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2177.15</v>
      </c>
      <c r="O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2196.98</v>
      </c>
      <c r="P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2200.4299999999998</v>
      </c>
      <c r="Q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2203.8200000000002</v>
      </c>
      <c r="R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2296.04</v>
      </c>
      <c r="S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2239.66</v>
      </c>
      <c r="T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2138.66</v>
      </c>
      <c r="U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2125.29</v>
      </c>
      <c r="V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2137.7399999999998</v>
      </c>
      <c r="W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2158.2399999999998</v>
      </c>
      <c r="X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2188.46</v>
      </c>
      <c r="Y236" s="128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2139.5100000000002</v>
      </c>
    </row>
    <row r="237" spans="1:25" x14ac:dyDescent="0.2">
      <c r="A237" s="94">
        <f t="shared" si="6"/>
        <v>41593</v>
      </c>
      <c r="B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2150.52</v>
      </c>
      <c r="C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2196.62</v>
      </c>
      <c r="D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2224.64</v>
      </c>
      <c r="E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2228.59</v>
      </c>
      <c r="F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2232.98</v>
      </c>
      <c r="G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2220.4499999999998</v>
      </c>
      <c r="H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2169.0700000000002</v>
      </c>
      <c r="I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2286.98</v>
      </c>
      <c r="J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2237.25</v>
      </c>
      <c r="K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2306.11</v>
      </c>
      <c r="L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2301.36</v>
      </c>
      <c r="M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2180.21</v>
      </c>
      <c r="N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2186.6999999999998</v>
      </c>
      <c r="O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2196.66</v>
      </c>
      <c r="P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2200.06</v>
      </c>
      <c r="Q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2193.25</v>
      </c>
      <c r="R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2272.8000000000002</v>
      </c>
      <c r="S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2239.83</v>
      </c>
      <c r="T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2138.39</v>
      </c>
      <c r="U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2125.4499999999998</v>
      </c>
      <c r="V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2138.1</v>
      </c>
      <c r="W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2156.6999999999998</v>
      </c>
      <c r="X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2194.21</v>
      </c>
      <c r="Y237" s="128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2140.19</v>
      </c>
    </row>
    <row r="238" spans="1:25" x14ac:dyDescent="0.2">
      <c r="A238" s="94">
        <f t="shared" si="6"/>
        <v>41594</v>
      </c>
      <c r="B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2139.81</v>
      </c>
      <c r="C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2199.36</v>
      </c>
      <c r="D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2235.91</v>
      </c>
      <c r="E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2245.6</v>
      </c>
      <c r="F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2245.61</v>
      </c>
      <c r="G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2231.5</v>
      </c>
      <c r="H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2201.69</v>
      </c>
      <c r="I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2173.77</v>
      </c>
      <c r="J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2135.81</v>
      </c>
      <c r="K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2275.16</v>
      </c>
      <c r="L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2260.69</v>
      </c>
      <c r="M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2246.0299999999997</v>
      </c>
      <c r="N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2265.0100000000002</v>
      </c>
      <c r="O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2279.83</v>
      </c>
      <c r="P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2295.44</v>
      </c>
      <c r="Q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2316.92</v>
      </c>
      <c r="R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2311.73</v>
      </c>
      <c r="S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2258.1</v>
      </c>
      <c r="T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2161.21</v>
      </c>
      <c r="U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2160.9499999999998</v>
      </c>
      <c r="V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2161.17</v>
      </c>
      <c r="W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2163.9499999999998</v>
      </c>
      <c r="X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2202.1999999999998</v>
      </c>
      <c r="Y238" s="128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2139.98</v>
      </c>
    </row>
    <row r="239" spans="1:25" x14ac:dyDescent="0.2">
      <c r="A239" s="94">
        <f t="shared" si="6"/>
        <v>41595</v>
      </c>
      <c r="B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2134.48</v>
      </c>
      <c r="C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2176</v>
      </c>
      <c r="D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2200.8000000000002</v>
      </c>
      <c r="E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2214.17</v>
      </c>
      <c r="F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2218.36</v>
      </c>
      <c r="G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2179.92</v>
      </c>
      <c r="H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2210.36</v>
      </c>
      <c r="I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2180.7600000000002</v>
      </c>
      <c r="J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2142.5700000000002</v>
      </c>
      <c r="K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2316.81</v>
      </c>
      <c r="L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2265.13</v>
      </c>
      <c r="M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2255.3000000000002</v>
      </c>
      <c r="N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2250.9499999999998</v>
      </c>
      <c r="O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2255.5</v>
      </c>
      <c r="P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2251.1</v>
      </c>
      <c r="Q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2232.54</v>
      </c>
      <c r="R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2211.14</v>
      </c>
      <c r="S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2173</v>
      </c>
      <c r="T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2160.2399999999998</v>
      </c>
      <c r="U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2160.42</v>
      </c>
      <c r="V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2161.21</v>
      </c>
      <c r="W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2163.25</v>
      </c>
      <c r="X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2253.04</v>
      </c>
      <c r="Y239" s="128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2145.7800000000002</v>
      </c>
    </row>
    <row r="240" spans="1:25" x14ac:dyDescent="0.2">
      <c r="A240" s="94">
        <f t="shared" si="6"/>
        <v>41596</v>
      </c>
      <c r="B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2131.0700000000002</v>
      </c>
      <c r="C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2174.0700000000002</v>
      </c>
      <c r="D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2203.21</v>
      </c>
      <c r="E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2218.91</v>
      </c>
      <c r="F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2214.88</v>
      </c>
      <c r="G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2188.5500000000002</v>
      </c>
      <c r="H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2153.7600000000002</v>
      </c>
      <c r="I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2267.4899999999998</v>
      </c>
      <c r="J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2203.75</v>
      </c>
      <c r="K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2242.7199999999998</v>
      </c>
      <c r="L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2230.5</v>
      </c>
      <c r="M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2149.39</v>
      </c>
      <c r="N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2170.54</v>
      </c>
      <c r="O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2167.41</v>
      </c>
      <c r="P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2176.85</v>
      </c>
      <c r="Q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2180.0500000000002</v>
      </c>
      <c r="R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2259.33</v>
      </c>
      <c r="S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2220.64</v>
      </c>
      <c r="T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2168.58</v>
      </c>
      <c r="U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2164.14</v>
      </c>
      <c r="V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2164.3200000000002</v>
      </c>
      <c r="W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2155.94</v>
      </c>
      <c r="X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2240.36</v>
      </c>
      <c r="Y240" s="128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2140.9300000000003</v>
      </c>
    </row>
    <row r="241" spans="1:25" x14ac:dyDescent="0.2">
      <c r="A241" s="94">
        <f t="shared" si="6"/>
        <v>41597</v>
      </c>
      <c r="B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2131.54</v>
      </c>
      <c r="C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2174.21</v>
      </c>
      <c r="D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2203.8200000000002</v>
      </c>
      <c r="E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2219.2399999999998</v>
      </c>
      <c r="F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2215.23</v>
      </c>
      <c r="G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2189.02</v>
      </c>
      <c r="H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2154.33</v>
      </c>
      <c r="I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2267.5</v>
      </c>
      <c r="J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2202.86</v>
      </c>
      <c r="K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2241.5299999999997</v>
      </c>
      <c r="L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2229.39</v>
      </c>
      <c r="M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2148.16</v>
      </c>
      <c r="N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2169.5700000000002</v>
      </c>
      <c r="O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2166.39</v>
      </c>
      <c r="P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2176</v>
      </c>
      <c r="Q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2179.42</v>
      </c>
      <c r="R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2258.92</v>
      </c>
      <c r="S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2220.3200000000002</v>
      </c>
      <c r="T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2166.73</v>
      </c>
      <c r="U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2162.86</v>
      </c>
      <c r="V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2163.11</v>
      </c>
      <c r="W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2155.0100000000002</v>
      </c>
      <c r="X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2236.8000000000002</v>
      </c>
      <c r="Y241" s="128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2140</v>
      </c>
    </row>
    <row r="242" spans="1:25" x14ac:dyDescent="0.2">
      <c r="A242" s="94">
        <f t="shared" si="6"/>
        <v>41598</v>
      </c>
      <c r="B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2134.65</v>
      </c>
      <c r="C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2188.73</v>
      </c>
      <c r="D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2211.5500000000002</v>
      </c>
      <c r="E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2215.5100000000002</v>
      </c>
      <c r="F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2207.62</v>
      </c>
      <c r="G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2203.91</v>
      </c>
      <c r="H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2164.38</v>
      </c>
      <c r="I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2267.8000000000002</v>
      </c>
      <c r="J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2192.48</v>
      </c>
      <c r="K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2228.79</v>
      </c>
      <c r="L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2190.14</v>
      </c>
      <c r="M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2162.21</v>
      </c>
      <c r="N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2137.3200000000002</v>
      </c>
      <c r="O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2127.87</v>
      </c>
      <c r="P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2124.83</v>
      </c>
      <c r="Q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2127.1999999999998</v>
      </c>
      <c r="R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2197.06</v>
      </c>
      <c r="S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2171.36</v>
      </c>
      <c r="T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2167.3200000000002</v>
      </c>
      <c r="U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2163.21</v>
      </c>
      <c r="V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2136.23</v>
      </c>
      <c r="W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2157.34</v>
      </c>
      <c r="X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2272.96</v>
      </c>
      <c r="Y242" s="128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2179.62</v>
      </c>
    </row>
    <row r="243" spans="1:25" x14ac:dyDescent="0.2">
      <c r="A243" s="94">
        <f t="shared" si="6"/>
        <v>41599</v>
      </c>
      <c r="B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2137.85</v>
      </c>
      <c r="C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2163.3200000000002</v>
      </c>
      <c r="D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2181.0299999999997</v>
      </c>
      <c r="E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2195.89</v>
      </c>
      <c r="F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2188.34</v>
      </c>
      <c r="G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2163.4700000000003</v>
      </c>
      <c r="H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2131.39</v>
      </c>
      <c r="I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2224.23</v>
      </c>
      <c r="J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2182.02</v>
      </c>
      <c r="K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2212.77</v>
      </c>
      <c r="L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2197.59</v>
      </c>
      <c r="M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2140.79</v>
      </c>
      <c r="N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2138.42</v>
      </c>
      <c r="O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2152.98</v>
      </c>
      <c r="P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2152.92</v>
      </c>
      <c r="Q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2143.83</v>
      </c>
      <c r="R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2215.0700000000002</v>
      </c>
      <c r="S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2170.9499999999998</v>
      </c>
      <c r="T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2168.66</v>
      </c>
      <c r="U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2165.02</v>
      </c>
      <c r="V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2164.96</v>
      </c>
      <c r="W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2157.58</v>
      </c>
      <c r="X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2268.64</v>
      </c>
      <c r="Y243" s="128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2162.92</v>
      </c>
    </row>
    <row r="244" spans="1:25" x14ac:dyDescent="0.2">
      <c r="A244" s="94">
        <f t="shared" si="6"/>
        <v>41600</v>
      </c>
      <c r="B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2139.12</v>
      </c>
      <c r="C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2126.29</v>
      </c>
      <c r="D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2142.8200000000002</v>
      </c>
      <c r="E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2173.35</v>
      </c>
      <c r="F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2152.71</v>
      </c>
      <c r="G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2142.62</v>
      </c>
      <c r="H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2140.46</v>
      </c>
      <c r="I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2202.44</v>
      </c>
      <c r="J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2156.35</v>
      </c>
      <c r="K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2196.6</v>
      </c>
      <c r="L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2168.46</v>
      </c>
      <c r="M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2159.7800000000002</v>
      </c>
      <c r="N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2159.41</v>
      </c>
      <c r="O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2156.9</v>
      </c>
      <c r="P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2157.36</v>
      </c>
      <c r="Q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2156.39</v>
      </c>
      <c r="R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2177.5300000000002</v>
      </c>
      <c r="S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2154.15</v>
      </c>
      <c r="T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2170.27</v>
      </c>
      <c r="U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2165.4700000000003</v>
      </c>
      <c r="V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2169.63</v>
      </c>
      <c r="W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2159.35</v>
      </c>
      <c r="X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2290.0700000000002</v>
      </c>
      <c r="Y244" s="128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2178.9299999999998</v>
      </c>
    </row>
    <row r="245" spans="1:25" x14ac:dyDescent="0.2">
      <c r="A245" s="94">
        <f t="shared" si="6"/>
        <v>41601</v>
      </c>
      <c r="B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2139.1800000000003</v>
      </c>
      <c r="C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2137.19</v>
      </c>
      <c r="D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2136.39</v>
      </c>
      <c r="E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2135.5299999999997</v>
      </c>
      <c r="F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2135.14</v>
      </c>
      <c r="G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2135.14</v>
      </c>
      <c r="H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2137.37</v>
      </c>
      <c r="I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2140.0500000000002</v>
      </c>
      <c r="J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2147.36</v>
      </c>
      <c r="K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2180.7399999999998</v>
      </c>
      <c r="L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2151.44</v>
      </c>
      <c r="M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2133.67</v>
      </c>
      <c r="N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2161.5100000000002</v>
      </c>
      <c r="O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2176.56</v>
      </c>
      <c r="P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2180.23</v>
      </c>
      <c r="Q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2199.92</v>
      </c>
      <c r="R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2197.27</v>
      </c>
      <c r="S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2166.34</v>
      </c>
      <c r="T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2163.56</v>
      </c>
      <c r="U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2162.59</v>
      </c>
      <c r="V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2161.23</v>
      </c>
      <c r="W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2172.06</v>
      </c>
      <c r="X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2308.13</v>
      </c>
      <c r="Y245" s="128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2196.17</v>
      </c>
    </row>
    <row r="246" spans="1:25" x14ac:dyDescent="0.2">
      <c r="A246" s="94">
        <f t="shared" si="6"/>
        <v>41602</v>
      </c>
      <c r="B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2150.96</v>
      </c>
      <c r="C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2141.25</v>
      </c>
      <c r="D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2141.0299999999997</v>
      </c>
      <c r="E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2144.34</v>
      </c>
      <c r="F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2147.83</v>
      </c>
      <c r="G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2159.39</v>
      </c>
      <c r="H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2145.5100000000002</v>
      </c>
      <c r="I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2134.92</v>
      </c>
      <c r="J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2145.59</v>
      </c>
      <c r="K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2197.5500000000002</v>
      </c>
      <c r="L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2158.5100000000002</v>
      </c>
      <c r="M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2150.98</v>
      </c>
      <c r="N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2161.4899999999998</v>
      </c>
      <c r="O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2188.27</v>
      </c>
      <c r="P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2212.98</v>
      </c>
      <c r="Q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2217.31</v>
      </c>
      <c r="R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2197.04</v>
      </c>
      <c r="S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2130.6</v>
      </c>
      <c r="T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2161.16</v>
      </c>
      <c r="U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2162.59</v>
      </c>
      <c r="V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2163.9</v>
      </c>
      <c r="W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2171.4</v>
      </c>
      <c r="X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2325.98</v>
      </c>
      <c r="Y246" s="128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2197.34</v>
      </c>
    </row>
    <row r="247" spans="1:25" x14ac:dyDescent="0.2">
      <c r="A247" s="94">
        <f t="shared" si="6"/>
        <v>41603</v>
      </c>
      <c r="B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2140.52</v>
      </c>
      <c r="C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2127.62</v>
      </c>
      <c r="D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2149.92</v>
      </c>
      <c r="E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2163.33</v>
      </c>
      <c r="F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2152.92</v>
      </c>
      <c r="G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2143.36</v>
      </c>
      <c r="H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2138.46</v>
      </c>
      <c r="I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2202.81</v>
      </c>
      <c r="J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2157.06</v>
      </c>
      <c r="K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2212.83</v>
      </c>
      <c r="L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2183.2400000000002</v>
      </c>
      <c r="M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2160.42</v>
      </c>
      <c r="N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2144.83</v>
      </c>
      <c r="O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2127.3000000000002</v>
      </c>
      <c r="P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2128.5700000000002</v>
      </c>
      <c r="Q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2139.35</v>
      </c>
      <c r="R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2189.23</v>
      </c>
      <c r="S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2165.34</v>
      </c>
      <c r="T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2169.44</v>
      </c>
      <c r="U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2170.34</v>
      </c>
      <c r="V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2171.0500000000002</v>
      </c>
      <c r="W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2159.5700000000002</v>
      </c>
      <c r="X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2302.92</v>
      </c>
      <c r="Y247" s="128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2172.16</v>
      </c>
    </row>
    <row r="248" spans="1:25" x14ac:dyDescent="0.2">
      <c r="A248" s="94">
        <f t="shared" si="6"/>
        <v>41604</v>
      </c>
      <c r="B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2139.92</v>
      </c>
      <c r="C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2136.9499999999998</v>
      </c>
      <c r="D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2149.98</v>
      </c>
      <c r="E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2163.33</v>
      </c>
      <c r="F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2153.15</v>
      </c>
      <c r="G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2146.6999999999998</v>
      </c>
      <c r="H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2137.39</v>
      </c>
      <c r="I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2203.7200000000003</v>
      </c>
      <c r="J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2170.5500000000002</v>
      </c>
      <c r="K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2229.33</v>
      </c>
      <c r="L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2217.19</v>
      </c>
      <c r="M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2139.9299999999998</v>
      </c>
      <c r="N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2160.06</v>
      </c>
      <c r="O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2162.9300000000003</v>
      </c>
      <c r="P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2166.21</v>
      </c>
      <c r="Q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2156.84</v>
      </c>
      <c r="R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2249.77</v>
      </c>
      <c r="S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2208.94</v>
      </c>
      <c r="T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2169.11</v>
      </c>
      <c r="U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2169.89</v>
      </c>
      <c r="V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2170.2800000000002</v>
      </c>
      <c r="W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2156.6800000000003</v>
      </c>
      <c r="X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2280.5300000000002</v>
      </c>
      <c r="Y248" s="128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2161.08</v>
      </c>
    </row>
    <row r="249" spans="1:25" x14ac:dyDescent="0.2">
      <c r="A249" s="94">
        <f t="shared" si="6"/>
        <v>41605</v>
      </c>
      <c r="B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2139.79</v>
      </c>
      <c r="C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2149.9899999999998</v>
      </c>
      <c r="D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2163.6</v>
      </c>
      <c r="E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2170.48</v>
      </c>
      <c r="F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2167.0500000000002</v>
      </c>
      <c r="G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2163.2399999999998</v>
      </c>
      <c r="H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2129.15</v>
      </c>
      <c r="I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2217.04</v>
      </c>
      <c r="J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2176.4</v>
      </c>
      <c r="K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2237.4900000000002</v>
      </c>
      <c r="L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2241.38</v>
      </c>
      <c r="M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2154.7800000000002</v>
      </c>
      <c r="N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2170.09</v>
      </c>
      <c r="O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2176.17</v>
      </c>
      <c r="P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2179.12</v>
      </c>
      <c r="Q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2182.58</v>
      </c>
      <c r="R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2271.79</v>
      </c>
      <c r="S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2219.56</v>
      </c>
      <c r="T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2169.23</v>
      </c>
      <c r="U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2169.21</v>
      </c>
      <c r="V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2170.2800000000002</v>
      </c>
      <c r="W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2156.83</v>
      </c>
      <c r="X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2260.0100000000002</v>
      </c>
      <c r="Y249" s="128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2146.88</v>
      </c>
    </row>
    <row r="250" spans="1:25" x14ac:dyDescent="0.2">
      <c r="A250" s="94">
        <f t="shared" si="6"/>
        <v>41606</v>
      </c>
      <c r="B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2129.5700000000002</v>
      </c>
      <c r="C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2163.31</v>
      </c>
      <c r="D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2188.1800000000003</v>
      </c>
      <c r="E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2199.48</v>
      </c>
      <c r="F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2191.9499999999998</v>
      </c>
      <c r="G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2184.31</v>
      </c>
      <c r="H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2137.92</v>
      </c>
      <c r="I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2221.8000000000002</v>
      </c>
      <c r="J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2177.09</v>
      </c>
      <c r="K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2218.7200000000003</v>
      </c>
      <c r="L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2207.02</v>
      </c>
      <c r="M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2130.46</v>
      </c>
      <c r="N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2140.42</v>
      </c>
      <c r="O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2152.09</v>
      </c>
      <c r="P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2160.8200000000002</v>
      </c>
      <c r="Q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2183.6800000000003</v>
      </c>
      <c r="R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2273.54</v>
      </c>
      <c r="S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2221.63</v>
      </c>
      <c r="T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2163.39</v>
      </c>
      <c r="U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2164.3200000000002</v>
      </c>
      <c r="V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2165.38</v>
      </c>
      <c r="W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2155.7800000000002</v>
      </c>
      <c r="X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2249.36</v>
      </c>
      <c r="Y250" s="128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2146.2200000000003</v>
      </c>
    </row>
    <row r="251" spans="1:25" x14ac:dyDescent="0.2">
      <c r="A251" s="94">
        <f t="shared" si="6"/>
        <v>41607</v>
      </c>
      <c r="B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2138.23</v>
      </c>
      <c r="C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2143.17</v>
      </c>
      <c r="D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2163.0500000000002</v>
      </c>
      <c r="E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2166.6</v>
      </c>
      <c r="F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2163.0700000000002</v>
      </c>
      <c r="G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2156.1</v>
      </c>
      <c r="H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2138.6999999999998</v>
      </c>
      <c r="I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2203.13</v>
      </c>
      <c r="J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2161.2200000000003</v>
      </c>
      <c r="K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2199.19</v>
      </c>
      <c r="L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2184.56</v>
      </c>
      <c r="M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2161.6999999999998</v>
      </c>
      <c r="N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2140.2399999999998</v>
      </c>
      <c r="O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2151.92</v>
      </c>
      <c r="P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2148.58</v>
      </c>
      <c r="Q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2143.13</v>
      </c>
      <c r="R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2221.86</v>
      </c>
      <c r="S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2183.6800000000003</v>
      </c>
      <c r="T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2167.4299999999998</v>
      </c>
      <c r="U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2164.64</v>
      </c>
      <c r="V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2166.1799999999998</v>
      </c>
      <c r="W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2156.59</v>
      </c>
      <c r="X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2278.8000000000002</v>
      </c>
      <c r="Y251" s="128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2145.85</v>
      </c>
    </row>
    <row r="252" spans="1:25" x14ac:dyDescent="0.2">
      <c r="A252" s="94">
        <f t="shared" si="6"/>
        <v>41608</v>
      </c>
      <c r="B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2140.52</v>
      </c>
      <c r="C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2138.36</v>
      </c>
      <c r="D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2152.79</v>
      </c>
      <c r="E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2160.4899999999998</v>
      </c>
      <c r="F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2156.67</v>
      </c>
      <c r="G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2163.87</v>
      </c>
      <c r="H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2145.15</v>
      </c>
      <c r="I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2144.3000000000002</v>
      </c>
      <c r="J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2145.94</v>
      </c>
      <c r="K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2163.1999999999998</v>
      </c>
      <c r="L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2142.7799999999997</v>
      </c>
      <c r="M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2129</v>
      </c>
      <c r="N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2152.34</v>
      </c>
      <c r="O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2163.4899999999998</v>
      </c>
      <c r="P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2170.96</v>
      </c>
      <c r="Q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2178.88</v>
      </c>
      <c r="R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2176.13</v>
      </c>
      <c r="S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2157.1999999999998</v>
      </c>
      <c r="T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2162.2800000000002</v>
      </c>
      <c r="U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2162.02</v>
      </c>
      <c r="V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2163.73</v>
      </c>
      <c r="W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2161.64</v>
      </c>
      <c r="X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2287.79</v>
      </c>
      <c r="Y252" s="128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2145.37</v>
      </c>
    </row>
    <row r="253" spans="1:25" x14ac:dyDescent="0.25">
      <c r="A253" s="109"/>
      <c r="B253" s="93"/>
      <c r="C253" s="93"/>
      <c r="D253" s="93"/>
    </row>
    <row r="254" spans="1:25" x14ac:dyDescent="0.25">
      <c r="A254" s="102" t="s">
        <v>162</v>
      </c>
      <c r="B254" s="93"/>
      <c r="C254" s="93"/>
      <c r="D254" s="93"/>
    </row>
    <row r="255" spans="1:25" ht="12.75" x14ac:dyDescent="0.2">
      <c r="A255" s="165" t="s">
        <v>50</v>
      </c>
      <c r="B255" s="168" t="s">
        <v>131</v>
      </c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70"/>
    </row>
    <row r="256" spans="1:25" ht="12.75" x14ac:dyDescent="0.2">
      <c r="A256" s="166"/>
      <c r="B256" s="171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3"/>
    </row>
    <row r="257" spans="1:27" ht="12.75" customHeight="1" x14ac:dyDescent="0.2">
      <c r="A257" s="166"/>
      <c r="B257" s="174" t="s">
        <v>132</v>
      </c>
      <c r="C257" s="163" t="s">
        <v>133</v>
      </c>
      <c r="D257" s="163" t="s">
        <v>134</v>
      </c>
      <c r="E257" s="163" t="s">
        <v>135</v>
      </c>
      <c r="F257" s="163" t="s">
        <v>136</v>
      </c>
      <c r="G257" s="163" t="s">
        <v>137</v>
      </c>
      <c r="H257" s="163" t="s">
        <v>138</v>
      </c>
      <c r="I257" s="163" t="s">
        <v>139</v>
      </c>
      <c r="J257" s="163" t="s">
        <v>140</v>
      </c>
      <c r="K257" s="163" t="s">
        <v>141</v>
      </c>
      <c r="L257" s="163" t="s">
        <v>142</v>
      </c>
      <c r="M257" s="163" t="s">
        <v>143</v>
      </c>
      <c r="N257" s="176" t="s">
        <v>144</v>
      </c>
      <c r="O257" s="163" t="s">
        <v>145</v>
      </c>
      <c r="P257" s="163" t="s">
        <v>146</v>
      </c>
      <c r="Q257" s="163" t="s">
        <v>147</v>
      </c>
      <c r="R257" s="163" t="s">
        <v>148</v>
      </c>
      <c r="S257" s="163" t="s">
        <v>149</v>
      </c>
      <c r="T257" s="163" t="s">
        <v>150</v>
      </c>
      <c r="U257" s="163" t="s">
        <v>151</v>
      </c>
      <c r="V257" s="163" t="s">
        <v>152</v>
      </c>
      <c r="W257" s="163" t="s">
        <v>153</v>
      </c>
      <c r="X257" s="163" t="s">
        <v>154</v>
      </c>
      <c r="Y257" s="163" t="s">
        <v>155</v>
      </c>
    </row>
    <row r="258" spans="1:27" ht="11.25" customHeight="1" x14ac:dyDescent="0.2">
      <c r="A258" s="167"/>
      <c r="B258" s="175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7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94">
        <f>A223</f>
        <v>41579</v>
      </c>
      <c r="B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2160.25</v>
      </c>
      <c r="C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2204.8199999999997</v>
      </c>
      <c r="D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2225.85</v>
      </c>
      <c r="E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2225.87</v>
      </c>
      <c r="F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2230.5700000000002</v>
      </c>
      <c r="G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2227.44</v>
      </c>
      <c r="H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2176.3000000000002</v>
      </c>
      <c r="I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2325.63</v>
      </c>
      <c r="J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2267.91</v>
      </c>
      <c r="K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2343.9899999999998</v>
      </c>
      <c r="L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2311.42</v>
      </c>
      <c r="M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2196.5699999999997</v>
      </c>
      <c r="N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2227.0700000000002</v>
      </c>
      <c r="O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2251.6999999999998</v>
      </c>
      <c r="P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2259.5100000000002</v>
      </c>
      <c r="Q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2254.87</v>
      </c>
      <c r="R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2424.4700000000003</v>
      </c>
      <c r="S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2432.46</v>
      </c>
      <c r="T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2263.9499999999998</v>
      </c>
      <c r="U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2155.11</v>
      </c>
      <c r="V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2147.5300000000002</v>
      </c>
      <c r="W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2105.13</v>
      </c>
      <c r="X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2122.48</v>
      </c>
      <c r="Y259" s="128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2116.79</v>
      </c>
      <c r="AA259" s="95"/>
    </row>
    <row r="260" spans="1:27" x14ac:dyDescent="0.2">
      <c r="A260" s="94">
        <f>A259+1</f>
        <v>41580</v>
      </c>
      <c r="B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2123.5</v>
      </c>
      <c r="C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2170.36</v>
      </c>
      <c r="D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2195.86</v>
      </c>
      <c r="E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2200.23</v>
      </c>
      <c r="F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2214.14</v>
      </c>
      <c r="G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2196.33</v>
      </c>
      <c r="H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2175.27</v>
      </c>
      <c r="I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2155.56</v>
      </c>
      <c r="J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2108.58</v>
      </c>
      <c r="K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2287.5500000000002</v>
      </c>
      <c r="L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2271.63</v>
      </c>
      <c r="M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2287.83</v>
      </c>
      <c r="N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2299.3000000000002</v>
      </c>
      <c r="O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2305.0700000000002</v>
      </c>
      <c r="P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2316.25</v>
      </c>
      <c r="Q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2347.31</v>
      </c>
      <c r="R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2360.63</v>
      </c>
      <c r="S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2342.48</v>
      </c>
      <c r="T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2155.25</v>
      </c>
      <c r="U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2117.7799999999997</v>
      </c>
      <c r="V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2100.5700000000002</v>
      </c>
      <c r="W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2118.92</v>
      </c>
      <c r="X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2166.4499999999998</v>
      </c>
      <c r="Y260" s="128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2105.17</v>
      </c>
    </row>
    <row r="261" spans="1:27" x14ac:dyDescent="0.2">
      <c r="A261" s="94">
        <f t="shared" ref="A261:A288" si="7">A260+1</f>
        <v>41581</v>
      </c>
      <c r="B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2135.69</v>
      </c>
      <c r="C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2171.34</v>
      </c>
      <c r="D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2201.4</v>
      </c>
      <c r="E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2215.9700000000003</v>
      </c>
      <c r="F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2220.7800000000002</v>
      </c>
      <c r="G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2197.94</v>
      </c>
      <c r="H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2189.33</v>
      </c>
      <c r="I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2180.6999999999998</v>
      </c>
      <c r="J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2145.0100000000002</v>
      </c>
      <c r="K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2332.9699999999998</v>
      </c>
      <c r="L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2308.73</v>
      </c>
      <c r="M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2302.92</v>
      </c>
      <c r="N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2315.02</v>
      </c>
      <c r="O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2364.86</v>
      </c>
      <c r="P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2399.02</v>
      </c>
      <c r="Q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2406.1800000000003</v>
      </c>
      <c r="R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2398.75</v>
      </c>
      <c r="S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2374.1800000000003</v>
      </c>
      <c r="T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2167.0299999999997</v>
      </c>
      <c r="U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2101.02</v>
      </c>
      <c r="V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2096.2399999999998</v>
      </c>
      <c r="W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2128.29</v>
      </c>
      <c r="X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2177.16</v>
      </c>
      <c r="Y261" s="128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2109.86</v>
      </c>
    </row>
    <row r="262" spans="1:27" x14ac:dyDescent="0.2">
      <c r="A262" s="94">
        <f t="shared" si="7"/>
        <v>41582</v>
      </c>
      <c r="B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2135.54</v>
      </c>
      <c r="C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2171.4300000000003</v>
      </c>
      <c r="D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2201.4700000000003</v>
      </c>
      <c r="E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2215.6800000000003</v>
      </c>
      <c r="F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2220.33</v>
      </c>
      <c r="G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2197.5100000000002</v>
      </c>
      <c r="H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2188.5100000000002</v>
      </c>
      <c r="I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2178.96</v>
      </c>
      <c r="J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2143.3200000000002</v>
      </c>
      <c r="K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2332.21</v>
      </c>
      <c r="L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2308.39</v>
      </c>
      <c r="M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2302.42</v>
      </c>
      <c r="N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2314.5100000000002</v>
      </c>
      <c r="O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2364</v>
      </c>
      <c r="P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2398.64</v>
      </c>
      <c r="Q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2406.13</v>
      </c>
      <c r="R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2398.34</v>
      </c>
      <c r="S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2373.54</v>
      </c>
      <c r="T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2166.5299999999997</v>
      </c>
      <c r="U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2102.14</v>
      </c>
      <c r="V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2095.5700000000002</v>
      </c>
      <c r="W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2127.64</v>
      </c>
      <c r="X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2172.0700000000002</v>
      </c>
      <c r="Y262" s="128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2114.67</v>
      </c>
    </row>
    <row r="263" spans="1:27" x14ac:dyDescent="0.2">
      <c r="A263" s="94">
        <f t="shared" si="7"/>
        <v>41583</v>
      </c>
      <c r="B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2152.31</v>
      </c>
      <c r="C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2192.56</v>
      </c>
      <c r="D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2211.9</v>
      </c>
      <c r="E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2228.94</v>
      </c>
      <c r="F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2228.85</v>
      </c>
      <c r="G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2208.3000000000002</v>
      </c>
      <c r="H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2177.27</v>
      </c>
      <c r="I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2317.61</v>
      </c>
      <c r="J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2289.6800000000003</v>
      </c>
      <c r="K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2384.7399999999998</v>
      </c>
      <c r="L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2377.79</v>
      </c>
      <c r="M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2265.9899999999998</v>
      </c>
      <c r="N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2275.06</v>
      </c>
      <c r="O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2312.36</v>
      </c>
      <c r="P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2279.73</v>
      </c>
      <c r="Q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2288.84</v>
      </c>
      <c r="R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2479.79</v>
      </c>
      <c r="S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2455.02</v>
      </c>
      <c r="T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2264.65</v>
      </c>
      <c r="U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2169.7399999999998</v>
      </c>
      <c r="V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2180.02</v>
      </c>
      <c r="W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2125.37</v>
      </c>
      <c r="X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2130.17</v>
      </c>
      <c r="Y263" s="128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2110.4</v>
      </c>
    </row>
    <row r="264" spans="1:27" x14ac:dyDescent="0.2">
      <c r="A264" s="94">
        <f t="shared" si="7"/>
        <v>41584</v>
      </c>
      <c r="B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2176.89</v>
      </c>
      <c r="C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2216.3900000000003</v>
      </c>
      <c r="D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2246.4700000000003</v>
      </c>
      <c r="E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2260.41</v>
      </c>
      <c r="F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2255.67</v>
      </c>
      <c r="G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2242.4</v>
      </c>
      <c r="H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2188.79</v>
      </c>
      <c r="I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2342.33</v>
      </c>
      <c r="J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2307.75</v>
      </c>
      <c r="K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2409.58</v>
      </c>
      <c r="L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2403.02</v>
      </c>
      <c r="M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2270.71</v>
      </c>
      <c r="N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2298.21</v>
      </c>
      <c r="O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2312.41</v>
      </c>
      <c r="P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2312.36</v>
      </c>
      <c r="Q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2322.34</v>
      </c>
      <c r="R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2528.2400000000002</v>
      </c>
      <c r="S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2500.3200000000002</v>
      </c>
      <c r="T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2279.34</v>
      </c>
      <c r="U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2215.9</v>
      </c>
      <c r="V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2236.56</v>
      </c>
      <c r="W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2166.4499999999998</v>
      </c>
      <c r="X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2143.27</v>
      </c>
      <c r="Y264" s="128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2128.62</v>
      </c>
    </row>
    <row r="265" spans="1:27" x14ac:dyDescent="0.2">
      <c r="A265" s="94">
        <f t="shared" si="7"/>
        <v>41585</v>
      </c>
      <c r="B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2168.63</v>
      </c>
      <c r="C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2223.69</v>
      </c>
      <c r="D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2250.25</v>
      </c>
      <c r="E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2259.71</v>
      </c>
      <c r="F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2255.06</v>
      </c>
      <c r="G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2250.5700000000002</v>
      </c>
      <c r="H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2200.04</v>
      </c>
      <c r="I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2347.77</v>
      </c>
      <c r="J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2279.2799999999997</v>
      </c>
      <c r="K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2359.5299999999997</v>
      </c>
      <c r="L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2319.91</v>
      </c>
      <c r="M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2199.21</v>
      </c>
      <c r="N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2221.6</v>
      </c>
      <c r="O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2237.2200000000003</v>
      </c>
      <c r="P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2233.42</v>
      </c>
      <c r="Q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2222.11</v>
      </c>
      <c r="R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2359.9300000000003</v>
      </c>
      <c r="S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2333.04</v>
      </c>
      <c r="T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2220.0500000000002</v>
      </c>
      <c r="U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2199.9899999999998</v>
      </c>
      <c r="V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2219.7799999999997</v>
      </c>
      <c r="W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2146.48</v>
      </c>
      <c r="X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2130.0100000000002</v>
      </c>
      <c r="Y265" s="128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2110.6800000000003</v>
      </c>
    </row>
    <row r="266" spans="1:27" x14ac:dyDescent="0.2">
      <c r="A266" s="94">
        <f t="shared" si="7"/>
        <v>41586</v>
      </c>
      <c r="B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2137.8200000000002</v>
      </c>
      <c r="C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2179.85</v>
      </c>
      <c r="D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2195.67</v>
      </c>
      <c r="E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2215.9499999999998</v>
      </c>
      <c r="F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2215.9</v>
      </c>
      <c r="G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2199.96</v>
      </c>
      <c r="H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2152.5100000000002</v>
      </c>
      <c r="I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2297.86</v>
      </c>
      <c r="J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2237.36</v>
      </c>
      <c r="K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2294.1</v>
      </c>
      <c r="L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2265.37</v>
      </c>
      <c r="M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2178.84</v>
      </c>
      <c r="N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2199.8000000000002</v>
      </c>
      <c r="O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2214.5</v>
      </c>
      <c r="P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2222.11</v>
      </c>
      <c r="Q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2222.1800000000003</v>
      </c>
      <c r="R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2309.64</v>
      </c>
      <c r="S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2290.56</v>
      </c>
      <c r="T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2123.23</v>
      </c>
      <c r="U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2099.52</v>
      </c>
      <c r="V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2113.64</v>
      </c>
      <c r="W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2123.9300000000003</v>
      </c>
      <c r="X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2188.0500000000002</v>
      </c>
      <c r="Y266" s="128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2117.2800000000002</v>
      </c>
    </row>
    <row r="267" spans="1:27" x14ac:dyDescent="0.2">
      <c r="A267" s="94">
        <f t="shared" si="7"/>
        <v>41587</v>
      </c>
      <c r="B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2108.92</v>
      </c>
      <c r="C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2156.6</v>
      </c>
      <c r="D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2185.61</v>
      </c>
      <c r="E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2203.1999999999998</v>
      </c>
      <c r="F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2207.69</v>
      </c>
      <c r="G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2202.96</v>
      </c>
      <c r="H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2160.85</v>
      </c>
      <c r="I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2149.3200000000002</v>
      </c>
      <c r="J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2120.65</v>
      </c>
      <c r="K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2278.7799999999997</v>
      </c>
      <c r="L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2248.19</v>
      </c>
      <c r="M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2257.96</v>
      </c>
      <c r="N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2257.9300000000003</v>
      </c>
      <c r="O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2300.12</v>
      </c>
      <c r="P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2322.04</v>
      </c>
      <c r="Q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2346.5</v>
      </c>
      <c r="R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2327.3000000000002</v>
      </c>
      <c r="S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2290.41</v>
      </c>
      <c r="T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2107.35</v>
      </c>
      <c r="U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2140.17</v>
      </c>
      <c r="V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2130.2600000000002</v>
      </c>
      <c r="W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2132.2200000000003</v>
      </c>
      <c r="X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2179.2600000000002</v>
      </c>
      <c r="Y267" s="128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2112.89</v>
      </c>
    </row>
    <row r="268" spans="1:27" x14ac:dyDescent="0.2">
      <c r="A268" s="94">
        <f t="shared" si="7"/>
        <v>41588</v>
      </c>
      <c r="B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2122.9499999999998</v>
      </c>
      <c r="C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2164.4</v>
      </c>
      <c r="D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2198.3000000000002</v>
      </c>
      <c r="E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2207.3000000000002</v>
      </c>
      <c r="F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2211.94</v>
      </c>
      <c r="G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2216.7600000000002</v>
      </c>
      <c r="H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2172.81</v>
      </c>
      <c r="I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2144.4899999999998</v>
      </c>
      <c r="J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2101.9899999999998</v>
      </c>
      <c r="K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2261.89</v>
      </c>
      <c r="L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2218.9</v>
      </c>
      <c r="M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2214.39</v>
      </c>
      <c r="N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2251.71</v>
      </c>
      <c r="O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2271.65</v>
      </c>
      <c r="P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2282.0299999999997</v>
      </c>
      <c r="Q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2292.84</v>
      </c>
      <c r="R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2308.87</v>
      </c>
      <c r="S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2257.5500000000002</v>
      </c>
      <c r="T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2093.0700000000002</v>
      </c>
      <c r="U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2133.4700000000003</v>
      </c>
      <c r="V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2129.23</v>
      </c>
      <c r="W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2115.91</v>
      </c>
      <c r="X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2181.71</v>
      </c>
      <c r="Y268" s="128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2114.37</v>
      </c>
    </row>
    <row r="269" spans="1:27" x14ac:dyDescent="0.2">
      <c r="A269" s="94">
        <f t="shared" si="7"/>
        <v>41589</v>
      </c>
      <c r="B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2128.09</v>
      </c>
      <c r="C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2168.61</v>
      </c>
      <c r="D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2191.7600000000002</v>
      </c>
      <c r="E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2207.91</v>
      </c>
      <c r="F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2212.21</v>
      </c>
      <c r="G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2196.0500000000002</v>
      </c>
      <c r="H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2142.08</v>
      </c>
      <c r="I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2279.13</v>
      </c>
      <c r="J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2225.9</v>
      </c>
      <c r="K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2275.2200000000003</v>
      </c>
      <c r="L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2251.75</v>
      </c>
      <c r="M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2155.69</v>
      </c>
      <c r="N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2178.56</v>
      </c>
      <c r="O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2192.2600000000002</v>
      </c>
      <c r="P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2195.8000000000002</v>
      </c>
      <c r="Q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2188.65</v>
      </c>
      <c r="R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2293.4</v>
      </c>
      <c r="S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2273.98</v>
      </c>
      <c r="T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2134.5299999999997</v>
      </c>
      <c r="U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2106.17</v>
      </c>
      <c r="V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2103.91</v>
      </c>
      <c r="W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2123.6800000000003</v>
      </c>
      <c r="X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2168.44</v>
      </c>
      <c r="Y269" s="128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2108.73</v>
      </c>
    </row>
    <row r="270" spans="1:27" x14ac:dyDescent="0.2">
      <c r="A270" s="94">
        <f t="shared" si="7"/>
        <v>41590</v>
      </c>
      <c r="B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2113.9300000000003</v>
      </c>
      <c r="C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2156.1400000000003</v>
      </c>
      <c r="D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2177.79</v>
      </c>
      <c r="E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2192.96</v>
      </c>
      <c r="F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2192.94</v>
      </c>
      <c r="G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2177.88</v>
      </c>
      <c r="H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2129.9700000000003</v>
      </c>
      <c r="I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2263.66</v>
      </c>
      <c r="J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2211.9499999999998</v>
      </c>
      <c r="K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2263.1999999999998</v>
      </c>
      <c r="L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2236.2600000000002</v>
      </c>
      <c r="M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2156.84</v>
      </c>
      <c r="N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2179.6</v>
      </c>
      <c r="O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2193.39</v>
      </c>
      <c r="P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2196.88</v>
      </c>
      <c r="Q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2189.86</v>
      </c>
      <c r="R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2296.89</v>
      </c>
      <c r="S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2278.56</v>
      </c>
      <c r="T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2136.8000000000002</v>
      </c>
      <c r="U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2103.37</v>
      </c>
      <c r="V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2105.44</v>
      </c>
      <c r="W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2123.04</v>
      </c>
      <c r="X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2159.36</v>
      </c>
      <c r="Y270" s="128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2107.98</v>
      </c>
    </row>
    <row r="271" spans="1:27" x14ac:dyDescent="0.2">
      <c r="A271" s="94">
        <f t="shared" si="7"/>
        <v>41591</v>
      </c>
      <c r="B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2113.69</v>
      </c>
      <c r="C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2155.85</v>
      </c>
      <c r="D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2188.83</v>
      </c>
      <c r="E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2192.6800000000003</v>
      </c>
      <c r="F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2192.79</v>
      </c>
      <c r="G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2196.77</v>
      </c>
      <c r="H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2143</v>
      </c>
      <c r="I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2255.19</v>
      </c>
      <c r="J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2200.9299999999998</v>
      </c>
      <c r="K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2236.17</v>
      </c>
      <c r="L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2218.94</v>
      </c>
      <c r="M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2135.2200000000003</v>
      </c>
      <c r="N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2150.0100000000002</v>
      </c>
      <c r="O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2179.41</v>
      </c>
      <c r="P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2172.7399999999998</v>
      </c>
      <c r="Q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2176.15</v>
      </c>
      <c r="R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2276.1800000000003</v>
      </c>
      <c r="S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2236.86</v>
      </c>
      <c r="T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2135.94</v>
      </c>
      <c r="U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2093.08</v>
      </c>
      <c r="V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2104.83</v>
      </c>
      <c r="W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2119.9</v>
      </c>
      <c r="X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2156.11</v>
      </c>
      <c r="Y271" s="128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2104.06</v>
      </c>
    </row>
    <row r="272" spans="1:27" x14ac:dyDescent="0.2">
      <c r="A272" s="94">
        <f t="shared" si="7"/>
        <v>41592</v>
      </c>
      <c r="B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2119.7600000000002</v>
      </c>
      <c r="C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2162.9</v>
      </c>
      <c r="D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2188.7600000000002</v>
      </c>
      <c r="E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2192.63</v>
      </c>
      <c r="F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2196.54</v>
      </c>
      <c r="G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2188.98</v>
      </c>
      <c r="H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2142.73</v>
      </c>
      <c r="I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2255.11</v>
      </c>
      <c r="J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2200.87</v>
      </c>
      <c r="K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2232.31</v>
      </c>
      <c r="L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2216.06</v>
      </c>
      <c r="M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2130.23</v>
      </c>
      <c r="N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2141.7600000000002</v>
      </c>
      <c r="O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2160.42</v>
      </c>
      <c r="P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2163.66</v>
      </c>
      <c r="Q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2166.85</v>
      </c>
      <c r="R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2253.6</v>
      </c>
      <c r="S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2200.56</v>
      </c>
      <c r="T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2105.56</v>
      </c>
      <c r="U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2092.98</v>
      </c>
      <c r="V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2104.69</v>
      </c>
      <c r="W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2123.98</v>
      </c>
      <c r="X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2152.4</v>
      </c>
      <c r="Y272" s="128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2106.36</v>
      </c>
    </row>
    <row r="273" spans="1:25" x14ac:dyDescent="0.2">
      <c r="A273" s="94">
        <f t="shared" si="7"/>
        <v>41593</v>
      </c>
      <c r="B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2116.71</v>
      </c>
      <c r="C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2160.08</v>
      </c>
      <c r="D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2186.4299999999998</v>
      </c>
      <c r="E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2190.15</v>
      </c>
      <c r="F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2194.2800000000002</v>
      </c>
      <c r="G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2182.4899999999998</v>
      </c>
      <c r="H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2134.16</v>
      </c>
      <c r="I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2245.08</v>
      </c>
      <c r="J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2198.3000000000002</v>
      </c>
      <c r="K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2263.0700000000002</v>
      </c>
      <c r="L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2258.6</v>
      </c>
      <c r="M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2144.64</v>
      </c>
      <c r="N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2150.75</v>
      </c>
      <c r="O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2160.11</v>
      </c>
      <c r="P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2163.3200000000002</v>
      </c>
      <c r="Q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2156.91</v>
      </c>
      <c r="R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2231.73</v>
      </c>
      <c r="S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2200.7200000000003</v>
      </c>
      <c r="T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2105.3000000000002</v>
      </c>
      <c r="U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2093.13</v>
      </c>
      <c r="V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2105.0299999999997</v>
      </c>
      <c r="W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2122.5299999999997</v>
      </c>
      <c r="X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2157.81</v>
      </c>
      <c r="Y273" s="128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2106.9899999999998</v>
      </c>
    </row>
    <row r="274" spans="1:25" x14ac:dyDescent="0.2">
      <c r="A274" s="94">
        <f t="shared" si="7"/>
        <v>41594</v>
      </c>
      <c r="B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2106.63</v>
      </c>
      <c r="C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2162.66</v>
      </c>
      <c r="D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2197.04</v>
      </c>
      <c r="E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2206.15</v>
      </c>
      <c r="F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2206.16</v>
      </c>
      <c r="G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2192.89</v>
      </c>
      <c r="H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2164.84</v>
      </c>
      <c r="I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2138.59</v>
      </c>
      <c r="J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2102.88</v>
      </c>
      <c r="K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2233.96</v>
      </c>
      <c r="L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2220.35</v>
      </c>
      <c r="M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2206.5500000000002</v>
      </c>
      <c r="N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2224.41</v>
      </c>
      <c r="O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2238.35</v>
      </c>
      <c r="P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2253.04</v>
      </c>
      <c r="Q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2273.2399999999998</v>
      </c>
      <c r="R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2268.36</v>
      </c>
      <c r="S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2217.91</v>
      </c>
      <c r="T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2126.7600000000002</v>
      </c>
      <c r="U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2126.52</v>
      </c>
      <c r="V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2126.73</v>
      </c>
      <c r="W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2129.34</v>
      </c>
      <c r="X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2165.3200000000002</v>
      </c>
      <c r="Y274" s="128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2106.8000000000002</v>
      </c>
    </row>
    <row r="275" spans="1:25" x14ac:dyDescent="0.2">
      <c r="A275" s="94">
        <f t="shared" si="7"/>
        <v>41595</v>
      </c>
      <c r="B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2101.63</v>
      </c>
      <c r="C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2140.6800000000003</v>
      </c>
      <c r="D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2164.0100000000002</v>
      </c>
      <c r="E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2176.59</v>
      </c>
      <c r="F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2180.5299999999997</v>
      </c>
      <c r="G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2144.37</v>
      </c>
      <c r="H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2173</v>
      </c>
      <c r="I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2145.16</v>
      </c>
      <c r="J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2109.23</v>
      </c>
      <c r="K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2273.14</v>
      </c>
      <c r="L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2224.52</v>
      </c>
      <c r="M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2215.2800000000002</v>
      </c>
      <c r="N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2211.1800000000003</v>
      </c>
      <c r="O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2215.4700000000003</v>
      </c>
      <c r="P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2211.33</v>
      </c>
      <c r="Q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2193.86</v>
      </c>
      <c r="R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2173.73</v>
      </c>
      <c r="S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2137.86</v>
      </c>
      <c r="T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2125.85</v>
      </c>
      <c r="U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2126.0299999999997</v>
      </c>
      <c r="V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2126.7600000000002</v>
      </c>
      <c r="W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2128.6800000000003</v>
      </c>
      <c r="X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2213.15</v>
      </c>
      <c r="Y275" s="128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2112.25</v>
      </c>
    </row>
    <row r="276" spans="1:25" x14ac:dyDescent="0.2">
      <c r="A276" s="94">
        <f t="shared" si="7"/>
        <v>41596</v>
      </c>
      <c r="B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2098.41</v>
      </c>
      <c r="C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2138.86</v>
      </c>
      <c r="D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2166.2800000000002</v>
      </c>
      <c r="E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2181.04</v>
      </c>
      <c r="F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2177.2600000000002</v>
      </c>
      <c r="G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2152.48</v>
      </c>
      <c r="H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2119.7600000000002</v>
      </c>
      <c r="I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2226.7399999999998</v>
      </c>
      <c r="J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2166.7799999999997</v>
      </c>
      <c r="K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2203.4499999999998</v>
      </c>
      <c r="L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2191.94</v>
      </c>
      <c r="M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2115.64</v>
      </c>
      <c r="N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2135.54</v>
      </c>
      <c r="O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2132.6</v>
      </c>
      <c r="P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2141.48</v>
      </c>
      <c r="Q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2144.4899999999998</v>
      </c>
      <c r="R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2219.0700000000002</v>
      </c>
      <c r="S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2182.67</v>
      </c>
      <c r="T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2133.6999999999998</v>
      </c>
      <c r="U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2129.52</v>
      </c>
      <c r="V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2129.69</v>
      </c>
      <c r="W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2121.81</v>
      </c>
      <c r="X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2201.2200000000003</v>
      </c>
      <c r="Y276" s="128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2107.69</v>
      </c>
    </row>
    <row r="277" spans="1:25" x14ac:dyDescent="0.2">
      <c r="A277" s="94">
        <f t="shared" si="7"/>
        <v>41597</v>
      </c>
      <c r="B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2098.86</v>
      </c>
      <c r="C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2138.9899999999998</v>
      </c>
      <c r="D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2166.85</v>
      </c>
      <c r="E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2181.35</v>
      </c>
      <c r="F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2177.59</v>
      </c>
      <c r="G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2152.9299999999998</v>
      </c>
      <c r="H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2120.3000000000002</v>
      </c>
      <c r="I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2226.75</v>
      </c>
      <c r="J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2165.9499999999998</v>
      </c>
      <c r="K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2202.33</v>
      </c>
      <c r="L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2190.9</v>
      </c>
      <c r="M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2114.4899999999998</v>
      </c>
      <c r="N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2134.63</v>
      </c>
      <c r="O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2131.64</v>
      </c>
      <c r="P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2140.6800000000003</v>
      </c>
      <c r="Q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2143.9</v>
      </c>
      <c r="R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2218.6799999999998</v>
      </c>
      <c r="S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2182.37</v>
      </c>
      <c r="T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2131.96</v>
      </c>
      <c r="U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2128.3200000000002</v>
      </c>
      <c r="V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2128.5500000000002</v>
      </c>
      <c r="W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2120.9300000000003</v>
      </c>
      <c r="X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2197.87</v>
      </c>
      <c r="Y277" s="128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2106.8200000000002</v>
      </c>
    </row>
    <row r="278" spans="1:25" x14ac:dyDescent="0.2">
      <c r="A278" s="94">
        <f t="shared" si="7"/>
        <v>41598</v>
      </c>
      <c r="B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2101.7799999999997</v>
      </c>
      <c r="C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2152.66</v>
      </c>
      <c r="D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2174.12</v>
      </c>
      <c r="E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2177.85</v>
      </c>
      <c r="F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2170.4300000000003</v>
      </c>
      <c r="G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2166.94</v>
      </c>
      <c r="H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2129.75</v>
      </c>
      <c r="I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2227.0299999999997</v>
      </c>
      <c r="J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2156.1800000000003</v>
      </c>
      <c r="K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2190.34</v>
      </c>
      <c r="L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2153.9899999999998</v>
      </c>
      <c r="M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2127.71</v>
      </c>
      <c r="N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2104.29</v>
      </c>
      <c r="O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2095.4</v>
      </c>
      <c r="P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2092.5500000000002</v>
      </c>
      <c r="Q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2094.7800000000002</v>
      </c>
      <c r="R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2160.4899999999998</v>
      </c>
      <c r="S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2136.31</v>
      </c>
      <c r="T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2132.52</v>
      </c>
      <c r="U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2128.65</v>
      </c>
      <c r="V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2103.27</v>
      </c>
      <c r="W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2123.13</v>
      </c>
      <c r="X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2231.8900000000003</v>
      </c>
      <c r="Y278" s="128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2144.08</v>
      </c>
    </row>
    <row r="279" spans="1:25" x14ac:dyDescent="0.2">
      <c r="A279" s="94">
        <f t="shared" si="7"/>
        <v>41599</v>
      </c>
      <c r="B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2104.79</v>
      </c>
      <c r="C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2128.75</v>
      </c>
      <c r="D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2145.41</v>
      </c>
      <c r="E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2159.39</v>
      </c>
      <c r="F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2152.2800000000002</v>
      </c>
      <c r="G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2128.89</v>
      </c>
      <c r="H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2098.7200000000003</v>
      </c>
      <c r="I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2186.0500000000002</v>
      </c>
      <c r="J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2146.35</v>
      </c>
      <c r="K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2175.27</v>
      </c>
      <c r="L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2160.9899999999998</v>
      </c>
      <c r="M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2107.5500000000002</v>
      </c>
      <c r="N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2105.33</v>
      </c>
      <c r="O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2119.02</v>
      </c>
      <c r="P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2118.9700000000003</v>
      </c>
      <c r="Q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2110.42</v>
      </c>
      <c r="R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2177.4300000000003</v>
      </c>
      <c r="S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2135.9300000000003</v>
      </c>
      <c r="T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2133.7799999999997</v>
      </c>
      <c r="U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2130.35</v>
      </c>
      <c r="V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2130.3000000000002</v>
      </c>
      <c r="W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2123.35</v>
      </c>
      <c r="X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2227.83</v>
      </c>
      <c r="Y279" s="128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2128.38</v>
      </c>
    </row>
    <row r="280" spans="1:25" x14ac:dyDescent="0.2">
      <c r="A280" s="94">
        <f t="shared" si="7"/>
        <v>41600</v>
      </c>
      <c r="B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2105.98</v>
      </c>
      <c r="C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2093.92</v>
      </c>
      <c r="D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2109.46</v>
      </c>
      <c r="E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2138.19</v>
      </c>
      <c r="F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2118.77</v>
      </c>
      <c r="G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2109.2799999999997</v>
      </c>
      <c r="H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2107.25</v>
      </c>
      <c r="I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2165.5500000000002</v>
      </c>
      <c r="J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2122.1999999999998</v>
      </c>
      <c r="K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2160.06</v>
      </c>
      <c r="L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2133.59</v>
      </c>
      <c r="M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2125.42</v>
      </c>
      <c r="N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2125.0700000000002</v>
      </c>
      <c r="O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2122.71</v>
      </c>
      <c r="P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2123.14</v>
      </c>
      <c r="Q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2122.23</v>
      </c>
      <c r="R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2142.12</v>
      </c>
      <c r="S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2120.12</v>
      </c>
      <c r="T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2135.29</v>
      </c>
      <c r="U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2130.77</v>
      </c>
      <c r="V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2134.69</v>
      </c>
      <c r="W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2125.02</v>
      </c>
      <c r="X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2247.98</v>
      </c>
      <c r="Y280" s="128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2143.44</v>
      </c>
    </row>
    <row r="281" spans="1:25" x14ac:dyDescent="0.2">
      <c r="A281" s="94">
        <f t="shared" si="7"/>
        <v>41601</v>
      </c>
      <c r="B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2106.04</v>
      </c>
      <c r="C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2104.17</v>
      </c>
      <c r="D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2103.42</v>
      </c>
      <c r="E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2102.61</v>
      </c>
      <c r="F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2102.2399999999998</v>
      </c>
      <c r="G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2102.2399999999998</v>
      </c>
      <c r="H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2104.34</v>
      </c>
      <c r="I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2106.86</v>
      </c>
      <c r="J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2113.73</v>
      </c>
      <c r="K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2145.14</v>
      </c>
      <c r="L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2117.58</v>
      </c>
      <c r="M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2100.86</v>
      </c>
      <c r="N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2127.0500000000002</v>
      </c>
      <c r="O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2141.21</v>
      </c>
      <c r="P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2144.66</v>
      </c>
      <c r="Q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2163.1800000000003</v>
      </c>
      <c r="R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2160.69</v>
      </c>
      <c r="S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2131.59</v>
      </c>
      <c r="T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2128.98</v>
      </c>
      <c r="U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2128.0700000000002</v>
      </c>
      <c r="V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2126.79</v>
      </c>
      <c r="W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2136.9700000000003</v>
      </c>
      <c r="X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2264.9700000000003</v>
      </c>
      <c r="Y281" s="128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2159.65</v>
      </c>
    </row>
    <row r="282" spans="1:25" x14ac:dyDescent="0.2">
      <c r="A282" s="94">
        <f t="shared" si="7"/>
        <v>41602</v>
      </c>
      <c r="B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2117.13</v>
      </c>
      <c r="C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2107.9899999999998</v>
      </c>
      <c r="D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2107.7799999999997</v>
      </c>
      <c r="E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2110.9</v>
      </c>
      <c r="F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2114.1800000000003</v>
      </c>
      <c r="G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2125.0500000000002</v>
      </c>
      <c r="H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2112</v>
      </c>
      <c r="I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2102.0300000000002</v>
      </c>
      <c r="J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2112.08</v>
      </c>
      <c r="K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2160.96</v>
      </c>
      <c r="L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2124.23</v>
      </c>
      <c r="M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2117.15</v>
      </c>
      <c r="N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2127.0299999999997</v>
      </c>
      <c r="O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2152.2200000000003</v>
      </c>
      <c r="P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2175.4700000000003</v>
      </c>
      <c r="Q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2179.54</v>
      </c>
      <c r="R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2160.4700000000003</v>
      </c>
      <c r="S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2097.9700000000003</v>
      </c>
      <c r="T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2126.7200000000003</v>
      </c>
      <c r="U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2128.0700000000002</v>
      </c>
      <c r="V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2129.3000000000002</v>
      </c>
      <c r="W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2136.36</v>
      </c>
      <c r="X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2281.7600000000002</v>
      </c>
      <c r="Y282" s="128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2160.7600000000002</v>
      </c>
    </row>
    <row r="283" spans="1:25" x14ac:dyDescent="0.2">
      <c r="A283" s="94">
        <f t="shared" si="7"/>
        <v>41603</v>
      </c>
      <c r="B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2107.3000000000002</v>
      </c>
      <c r="C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2095.17</v>
      </c>
      <c r="D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2116.15</v>
      </c>
      <c r="E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2128.7600000000002</v>
      </c>
      <c r="F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2118.9700000000003</v>
      </c>
      <c r="G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2109.98</v>
      </c>
      <c r="H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2105.37</v>
      </c>
      <c r="I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2165.9</v>
      </c>
      <c r="J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2122.87</v>
      </c>
      <c r="K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2175.3199999999997</v>
      </c>
      <c r="L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2147.4900000000002</v>
      </c>
      <c r="M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2126.0299999999997</v>
      </c>
      <c r="N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2111.36</v>
      </c>
      <c r="O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2094.87</v>
      </c>
      <c r="P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2096.06</v>
      </c>
      <c r="Q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2106.1999999999998</v>
      </c>
      <c r="R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2153.13</v>
      </c>
      <c r="S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2130.65</v>
      </c>
      <c r="T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2134.5100000000002</v>
      </c>
      <c r="U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2135.36</v>
      </c>
      <c r="V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2136.0299999999997</v>
      </c>
      <c r="W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2125.23</v>
      </c>
      <c r="X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2260.0700000000002</v>
      </c>
      <c r="Y283" s="128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2137.0700000000002</v>
      </c>
    </row>
    <row r="284" spans="1:25" x14ac:dyDescent="0.2">
      <c r="A284" s="94">
        <f t="shared" si="7"/>
        <v>41604</v>
      </c>
      <c r="B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2106.7399999999998</v>
      </c>
      <c r="C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2103.94</v>
      </c>
      <c r="D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2116.1999999999998</v>
      </c>
      <c r="E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2128.7600000000002</v>
      </c>
      <c r="F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2119.19</v>
      </c>
      <c r="G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2113.12</v>
      </c>
      <c r="H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2104.36</v>
      </c>
      <c r="I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2166.75</v>
      </c>
      <c r="J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2135.56</v>
      </c>
      <c r="K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2190.84</v>
      </c>
      <c r="L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2179.4299999999998</v>
      </c>
      <c r="M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2106.75</v>
      </c>
      <c r="N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2125.69</v>
      </c>
      <c r="O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2128.39</v>
      </c>
      <c r="P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2131.4700000000003</v>
      </c>
      <c r="Q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2122.66</v>
      </c>
      <c r="R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2210.08</v>
      </c>
      <c r="S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2171.67</v>
      </c>
      <c r="T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2134.19</v>
      </c>
      <c r="U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2134.9300000000003</v>
      </c>
      <c r="V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2135.3000000000002</v>
      </c>
      <c r="W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2122.5</v>
      </c>
      <c r="X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2239.0100000000002</v>
      </c>
      <c r="Y284" s="128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2126.64</v>
      </c>
    </row>
    <row r="285" spans="1:25" x14ac:dyDescent="0.2">
      <c r="A285" s="94">
        <f t="shared" si="7"/>
        <v>41605</v>
      </c>
      <c r="B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2106.62</v>
      </c>
      <c r="C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2116.21</v>
      </c>
      <c r="D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2129.0100000000002</v>
      </c>
      <c r="E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2135.4899999999998</v>
      </c>
      <c r="F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2132.2600000000002</v>
      </c>
      <c r="G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2128.67</v>
      </c>
      <c r="H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2096.61</v>
      </c>
      <c r="I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2179.29</v>
      </c>
      <c r="J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2141.0500000000002</v>
      </c>
      <c r="K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2198.52</v>
      </c>
      <c r="L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2202.1799999999998</v>
      </c>
      <c r="M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2120.7200000000003</v>
      </c>
      <c r="N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2135.12</v>
      </c>
      <c r="O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2140.84</v>
      </c>
      <c r="P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2143.61</v>
      </c>
      <c r="Q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2146.87</v>
      </c>
      <c r="R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2230.79</v>
      </c>
      <c r="S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2181.66</v>
      </c>
      <c r="T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2134.3200000000002</v>
      </c>
      <c r="U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2134.29</v>
      </c>
      <c r="V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2135.3000000000002</v>
      </c>
      <c r="W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2122.65</v>
      </c>
      <c r="X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2219.6999999999998</v>
      </c>
      <c r="Y285" s="128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2113.2800000000002</v>
      </c>
    </row>
    <row r="286" spans="1:25" x14ac:dyDescent="0.2">
      <c r="A286" s="94">
        <f t="shared" si="7"/>
        <v>41606</v>
      </c>
      <c r="B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2097.0100000000002</v>
      </c>
      <c r="C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2128.7399999999998</v>
      </c>
      <c r="D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2152.1400000000003</v>
      </c>
      <c r="E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2162.77</v>
      </c>
      <c r="F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2155.69</v>
      </c>
      <c r="G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2148.5</v>
      </c>
      <c r="H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2104.85</v>
      </c>
      <c r="I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2183.7600000000002</v>
      </c>
      <c r="J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2141.6999999999998</v>
      </c>
      <c r="K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2180.87</v>
      </c>
      <c r="L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2169.86</v>
      </c>
      <c r="M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2097.84</v>
      </c>
      <c r="N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2107.21</v>
      </c>
      <c r="O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2118.19</v>
      </c>
      <c r="P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2126.4</v>
      </c>
      <c r="Q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2147.9</v>
      </c>
      <c r="R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2232.44</v>
      </c>
      <c r="S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2183.6</v>
      </c>
      <c r="T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2128.8200000000002</v>
      </c>
      <c r="U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2129.69</v>
      </c>
      <c r="V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2130.69</v>
      </c>
      <c r="W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2121.66</v>
      </c>
      <c r="X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2209.69</v>
      </c>
      <c r="Y286" s="128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2112.67</v>
      </c>
    </row>
    <row r="287" spans="1:25" x14ac:dyDescent="0.2">
      <c r="A287" s="94">
        <f t="shared" si="7"/>
        <v>41607</v>
      </c>
      <c r="B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2105.15</v>
      </c>
      <c r="C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2109.79</v>
      </c>
      <c r="D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2128.5</v>
      </c>
      <c r="E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2131.83</v>
      </c>
      <c r="F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2128.52</v>
      </c>
      <c r="G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2121.96</v>
      </c>
      <c r="H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2105.59</v>
      </c>
      <c r="I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2166.1999999999998</v>
      </c>
      <c r="J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2126.77</v>
      </c>
      <c r="K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2162.4899999999998</v>
      </c>
      <c r="L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2148.73</v>
      </c>
      <c r="M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2127.2200000000003</v>
      </c>
      <c r="N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2107.04</v>
      </c>
      <c r="O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2118.0300000000002</v>
      </c>
      <c r="P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2114.89</v>
      </c>
      <c r="Q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2109.7600000000002</v>
      </c>
      <c r="R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2183.8199999999997</v>
      </c>
      <c r="S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2147.9</v>
      </c>
      <c r="T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2132.61</v>
      </c>
      <c r="U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2129.9899999999998</v>
      </c>
      <c r="V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2131.44</v>
      </c>
      <c r="W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2122.42</v>
      </c>
      <c r="X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2237.39</v>
      </c>
      <c r="Y287" s="128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2112.3200000000002</v>
      </c>
    </row>
    <row r="288" spans="1:25" x14ac:dyDescent="0.2">
      <c r="A288" s="94">
        <f t="shared" si="7"/>
        <v>41608</v>
      </c>
      <c r="B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2107.3000000000002</v>
      </c>
      <c r="C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2105.27</v>
      </c>
      <c r="D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2118.85</v>
      </c>
      <c r="E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2126.09</v>
      </c>
      <c r="F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2122.4899999999998</v>
      </c>
      <c r="G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2129.27</v>
      </c>
      <c r="H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2111.66</v>
      </c>
      <c r="I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2110.86</v>
      </c>
      <c r="J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2112.41</v>
      </c>
      <c r="K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2128.64</v>
      </c>
      <c r="L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2109.4299999999998</v>
      </c>
      <c r="M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2096.4700000000003</v>
      </c>
      <c r="N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2118.42</v>
      </c>
      <c r="O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2128.91</v>
      </c>
      <c r="P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2135.94</v>
      </c>
      <c r="Q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2143.3900000000003</v>
      </c>
      <c r="R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2140.8000000000002</v>
      </c>
      <c r="S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2123</v>
      </c>
      <c r="T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2127.77</v>
      </c>
      <c r="U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2127.5299999999997</v>
      </c>
      <c r="V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2129.13</v>
      </c>
      <c r="W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2127.17</v>
      </c>
      <c r="X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2245.84</v>
      </c>
      <c r="Y288" s="128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2111.87</v>
      </c>
    </row>
    <row r="290" spans="1:27" s="105" customFormat="1" ht="19.5" customHeight="1" x14ac:dyDescent="0.25">
      <c r="A290" s="103" t="s">
        <v>157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7" x14ac:dyDescent="0.25">
      <c r="A291" s="102" t="s">
        <v>159</v>
      </c>
      <c r="B291" s="93"/>
      <c r="C291" s="93"/>
      <c r="D291" s="93"/>
    </row>
    <row r="292" spans="1:27" ht="12.75" x14ac:dyDescent="0.2">
      <c r="A292" s="165" t="s">
        <v>50</v>
      </c>
      <c r="B292" s="168" t="s">
        <v>131</v>
      </c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70"/>
    </row>
    <row r="293" spans="1:27" ht="12.75" x14ac:dyDescent="0.2">
      <c r="A293" s="166"/>
      <c r="B293" s="171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3"/>
    </row>
    <row r="294" spans="1:27" ht="12.75" customHeight="1" x14ac:dyDescent="0.2">
      <c r="A294" s="166"/>
      <c r="B294" s="174" t="s">
        <v>132</v>
      </c>
      <c r="C294" s="163" t="s">
        <v>133</v>
      </c>
      <c r="D294" s="163" t="s">
        <v>134</v>
      </c>
      <c r="E294" s="163" t="s">
        <v>135</v>
      </c>
      <c r="F294" s="163" t="s">
        <v>136</v>
      </c>
      <c r="G294" s="163" t="s">
        <v>137</v>
      </c>
      <c r="H294" s="163" t="s">
        <v>138</v>
      </c>
      <c r="I294" s="163" t="s">
        <v>139</v>
      </c>
      <c r="J294" s="163" t="s">
        <v>140</v>
      </c>
      <c r="K294" s="163" t="s">
        <v>141</v>
      </c>
      <c r="L294" s="163" t="s">
        <v>142</v>
      </c>
      <c r="M294" s="163" t="s">
        <v>143</v>
      </c>
      <c r="N294" s="176" t="s">
        <v>144</v>
      </c>
      <c r="O294" s="163" t="s">
        <v>145</v>
      </c>
      <c r="P294" s="163" t="s">
        <v>146</v>
      </c>
      <c r="Q294" s="163" t="s">
        <v>147</v>
      </c>
      <c r="R294" s="163" t="s">
        <v>148</v>
      </c>
      <c r="S294" s="163" t="s">
        <v>149</v>
      </c>
      <c r="T294" s="163" t="s">
        <v>150</v>
      </c>
      <c r="U294" s="163" t="s">
        <v>151</v>
      </c>
      <c r="V294" s="163" t="s">
        <v>152</v>
      </c>
      <c r="W294" s="163" t="s">
        <v>153</v>
      </c>
      <c r="X294" s="163" t="s">
        <v>154</v>
      </c>
      <c r="Y294" s="163" t="s">
        <v>155</v>
      </c>
    </row>
    <row r="295" spans="1:27" ht="11.25" customHeight="1" x14ac:dyDescent="0.2">
      <c r="A295" s="167"/>
      <c r="B295" s="175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7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94">
        <f>A259</f>
        <v>41579</v>
      </c>
      <c r="B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1696.75</v>
      </c>
      <c r="C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1748.17</v>
      </c>
      <c r="D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1772.44</v>
      </c>
      <c r="E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1772.47</v>
      </c>
      <c r="F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1777.8899999999999</v>
      </c>
      <c r="G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1774.28</v>
      </c>
      <c r="H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1715.27</v>
      </c>
      <c r="I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1887.5900000000001</v>
      </c>
      <c r="J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1820.99</v>
      </c>
      <c r="K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1908.7800000000002</v>
      </c>
      <c r="L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1871.2</v>
      </c>
      <c r="M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1738.6599999999999</v>
      </c>
      <c r="N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1773.8500000000001</v>
      </c>
      <c r="O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1802.2800000000002</v>
      </c>
      <c r="P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1811.29</v>
      </c>
      <c r="Q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1805.94</v>
      </c>
      <c r="R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2001.6599999999999</v>
      </c>
      <c r="S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2010.88</v>
      </c>
      <c r="T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1816.4099999999999</v>
      </c>
      <c r="U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1690.81</v>
      </c>
      <c r="V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1682.06</v>
      </c>
      <c r="W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1633.13</v>
      </c>
      <c r="X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1653.16</v>
      </c>
      <c r="Y296" s="128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1646.58</v>
      </c>
      <c r="AA296" s="95"/>
    </row>
    <row r="297" spans="1:27" x14ac:dyDescent="0.2">
      <c r="A297" s="94">
        <f>A296+1</f>
        <v>41580</v>
      </c>
      <c r="B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1654.3400000000001</v>
      </c>
      <c r="C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1708.4099999999999</v>
      </c>
      <c r="D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1737.8400000000001</v>
      </c>
      <c r="E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1742.88</v>
      </c>
      <c r="F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1758.9299999999998</v>
      </c>
      <c r="G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1738.38</v>
      </c>
      <c r="H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1714.0700000000002</v>
      </c>
      <c r="I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1691.3200000000002</v>
      </c>
      <c r="J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1637.1100000000001</v>
      </c>
      <c r="K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1843.65</v>
      </c>
      <c r="L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1825.28</v>
      </c>
      <c r="M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1843.98</v>
      </c>
      <c r="N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1857.21</v>
      </c>
      <c r="O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1863.8600000000001</v>
      </c>
      <c r="P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1876.77</v>
      </c>
      <c r="Q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1912.6100000000001</v>
      </c>
      <c r="R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1927.98</v>
      </c>
      <c r="S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1907.0300000000002</v>
      </c>
      <c r="T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1690.97</v>
      </c>
      <c r="U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1647.74</v>
      </c>
      <c r="V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1627.87</v>
      </c>
      <c r="W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1649.04</v>
      </c>
      <c r="X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1703.9</v>
      </c>
      <c r="Y297" s="128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1633.18</v>
      </c>
    </row>
    <row r="298" spans="1:27" x14ac:dyDescent="0.2">
      <c r="A298" s="94">
        <f t="shared" ref="A298:A325" si="8">A297+1</f>
        <v>41581</v>
      </c>
      <c r="B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1668.4</v>
      </c>
      <c r="C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1709.54</v>
      </c>
      <c r="D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1744.23</v>
      </c>
      <c r="E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1761.04</v>
      </c>
      <c r="F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1766.5900000000001</v>
      </c>
      <c r="G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1740.23</v>
      </c>
      <c r="H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1730.3000000000002</v>
      </c>
      <c r="I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1720.3400000000001</v>
      </c>
      <c r="J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1679.15</v>
      </c>
      <c r="K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1896.06</v>
      </c>
      <c r="L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1868.0900000000001</v>
      </c>
      <c r="M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1861.38</v>
      </c>
      <c r="N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1875.35</v>
      </c>
      <c r="O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1932.8600000000001</v>
      </c>
      <c r="P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1972.2800000000002</v>
      </c>
      <c r="Q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1980.5500000000002</v>
      </c>
      <c r="R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1971.98</v>
      </c>
      <c r="S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1943.6200000000001</v>
      </c>
      <c r="T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1704.56</v>
      </c>
      <c r="U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1628.39</v>
      </c>
      <c r="V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1622.87</v>
      </c>
      <c r="W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1659.8600000000001</v>
      </c>
      <c r="X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1716.25</v>
      </c>
      <c r="Y298" s="128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1638.5900000000001</v>
      </c>
    </row>
    <row r="299" spans="1:27" x14ac:dyDescent="0.2">
      <c r="A299" s="94">
        <f t="shared" si="8"/>
        <v>41582</v>
      </c>
      <c r="B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1668.23</v>
      </c>
      <c r="C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1709.6399999999999</v>
      </c>
      <c r="D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1744.31</v>
      </c>
      <c r="E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1760.71</v>
      </c>
      <c r="F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1766.0700000000002</v>
      </c>
      <c r="G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1739.74</v>
      </c>
      <c r="H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1729.3500000000001</v>
      </c>
      <c r="I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1718.33</v>
      </c>
      <c r="J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1677.2</v>
      </c>
      <c r="K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1895.19</v>
      </c>
      <c r="L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1867.7</v>
      </c>
      <c r="M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1860.81</v>
      </c>
      <c r="N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1874.7600000000002</v>
      </c>
      <c r="O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1931.8700000000001</v>
      </c>
      <c r="P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1971.85</v>
      </c>
      <c r="Q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1980.4900000000002</v>
      </c>
      <c r="R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1971.5</v>
      </c>
      <c r="S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1942.88</v>
      </c>
      <c r="T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1703.99</v>
      </c>
      <c r="U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1629.69</v>
      </c>
      <c r="V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1622.1</v>
      </c>
      <c r="W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1659.1100000000001</v>
      </c>
      <c r="X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1710.39</v>
      </c>
      <c r="Y299" s="128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1644.14</v>
      </c>
    </row>
    <row r="300" spans="1:27" x14ac:dyDescent="0.2">
      <c r="A300" s="94">
        <f t="shared" si="8"/>
        <v>41583</v>
      </c>
      <c r="B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1687.5700000000002</v>
      </c>
      <c r="C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1734.0300000000002</v>
      </c>
      <c r="D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1756.3400000000001</v>
      </c>
      <c r="E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1776.02</v>
      </c>
      <c r="F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1775.9</v>
      </c>
      <c r="G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1752.19</v>
      </c>
      <c r="H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1716.38</v>
      </c>
      <c r="I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1878.3400000000001</v>
      </c>
      <c r="J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1846.1</v>
      </c>
      <c r="K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1955.8000000000002</v>
      </c>
      <c r="L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1947.7800000000002</v>
      </c>
      <c r="M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1818.77</v>
      </c>
      <c r="N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1829.23</v>
      </c>
      <c r="O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1872.27</v>
      </c>
      <c r="P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1834.63</v>
      </c>
      <c r="Q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1845.14</v>
      </c>
      <c r="R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2065.5</v>
      </c>
      <c r="S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2036.91</v>
      </c>
      <c r="T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1817.2200000000003</v>
      </c>
      <c r="U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1707.69</v>
      </c>
      <c r="V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1719.56</v>
      </c>
      <c r="W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1656.4900000000002</v>
      </c>
      <c r="X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1662.0300000000002</v>
      </c>
      <c r="Y300" s="128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1639.21</v>
      </c>
    </row>
    <row r="301" spans="1:27" x14ac:dyDescent="0.2">
      <c r="A301" s="94">
        <f t="shared" si="8"/>
        <v>41584</v>
      </c>
      <c r="B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1715.95</v>
      </c>
      <c r="C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1761.5300000000002</v>
      </c>
      <c r="D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1796.25</v>
      </c>
      <c r="E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1812.33</v>
      </c>
      <c r="F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1806.8600000000001</v>
      </c>
      <c r="G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1791.5500000000002</v>
      </c>
      <c r="H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1729.68</v>
      </c>
      <c r="I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1906.8700000000001</v>
      </c>
      <c r="J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1866.9500000000003</v>
      </c>
      <c r="K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1984.4700000000003</v>
      </c>
      <c r="L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1976.9</v>
      </c>
      <c r="M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1824.2200000000003</v>
      </c>
      <c r="N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1855.95</v>
      </c>
      <c r="O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1872.3400000000001</v>
      </c>
      <c r="P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1872.27</v>
      </c>
      <c r="Q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1883.8000000000002</v>
      </c>
      <c r="R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2121.41</v>
      </c>
      <c r="S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2089.1899999999996</v>
      </c>
      <c r="T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1834.17</v>
      </c>
      <c r="U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1760.97</v>
      </c>
      <c r="V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1784.81</v>
      </c>
      <c r="W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1703.9</v>
      </c>
      <c r="X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1677.15</v>
      </c>
      <c r="Y301" s="128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1660.24</v>
      </c>
    </row>
    <row r="302" spans="1:27" x14ac:dyDescent="0.2">
      <c r="A302" s="94">
        <f t="shared" si="8"/>
        <v>41585</v>
      </c>
      <c r="B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1706.41</v>
      </c>
      <c r="C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1769.95</v>
      </c>
      <c r="D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1800.6000000000001</v>
      </c>
      <c r="E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1811.52</v>
      </c>
      <c r="F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1806.15</v>
      </c>
      <c r="G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1800.97</v>
      </c>
      <c r="H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1742.66</v>
      </c>
      <c r="I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1913.1399999999999</v>
      </c>
      <c r="J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1834.1100000000001</v>
      </c>
      <c r="K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1926.72</v>
      </c>
      <c r="L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1880.99</v>
      </c>
      <c r="M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1741.7000000000003</v>
      </c>
      <c r="N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1767.54</v>
      </c>
      <c r="O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1785.5700000000002</v>
      </c>
      <c r="P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1781.19</v>
      </c>
      <c r="Q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1768.13</v>
      </c>
      <c r="R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1927.17</v>
      </c>
      <c r="S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1896.14</v>
      </c>
      <c r="T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1765.76</v>
      </c>
      <c r="U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1742.6</v>
      </c>
      <c r="V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1765.44</v>
      </c>
      <c r="W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1680.85</v>
      </c>
      <c r="X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1661.85</v>
      </c>
      <c r="Y302" s="128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1639.54</v>
      </c>
    </row>
    <row r="303" spans="1:27" x14ac:dyDescent="0.2">
      <c r="A303" s="94">
        <f t="shared" si="8"/>
        <v>41586</v>
      </c>
      <c r="B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1670.85</v>
      </c>
      <c r="C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1719.3600000000001</v>
      </c>
      <c r="D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1737.62</v>
      </c>
      <c r="E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1761.02</v>
      </c>
      <c r="F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1760.97</v>
      </c>
      <c r="G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1742.56</v>
      </c>
      <c r="H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1687.8200000000002</v>
      </c>
      <c r="I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1855.54</v>
      </c>
      <c r="J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1785.73</v>
      </c>
      <c r="K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1851.21</v>
      </c>
      <c r="L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1818.0500000000002</v>
      </c>
      <c r="M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1718.19</v>
      </c>
      <c r="N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1742.39</v>
      </c>
      <c r="O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1759.35</v>
      </c>
      <c r="P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1768.13</v>
      </c>
      <c r="Q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1768.21</v>
      </c>
      <c r="R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1869.15</v>
      </c>
      <c r="S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1847.12</v>
      </c>
      <c r="T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1654.02</v>
      </c>
      <c r="U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1626.66</v>
      </c>
      <c r="V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1642.95</v>
      </c>
      <c r="W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1654.83</v>
      </c>
      <c r="X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1728.8200000000002</v>
      </c>
      <c r="Y303" s="128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1647.15</v>
      </c>
    </row>
    <row r="304" spans="1:27" x14ac:dyDescent="0.2">
      <c r="A304" s="94">
        <f t="shared" si="8"/>
        <v>41587</v>
      </c>
      <c r="B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1637.5</v>
      </c>
      <c r="C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1692.5300000000002</v>
      </c>
      <c r="D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1726.01</v>
      </c>
      <c r="E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1746.31</v>
      </c>
      <c r="F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1751.49</v>
      </c>
      <c r="G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1746.0300000000002</v>
      </c>
      <c r="H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1697.43</v>
      </c>
      <c r="I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1684.13</v>
      </c>
      <c r="J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1651.04</v>
      </c>
      <c r="K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1833.53</v>
      </c>
      <c r="L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1798.2200000000003</v>
      </c>
      <c r="M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1809.5</v>
      </c>
      <c r="N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1809.4700000000003</v>
      </c>
      <c r="O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1858.15</v>
      </c>
      <c r="P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1883.45</v>
      </c>
      <c r="Q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1911.68</v>
      </c>
      <c r="R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1889.5100000000002</v>
      </c>
      <c r="S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1846.95</v>
      </c>
      <c r="T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1635.69</v>
      </c>
      <c r="U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1673.5700000000002</v>
      </c>
      <c r="V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1662.1399999999999</v>
      </c>
      <c r="W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1664.39</v>
      </c>
      <c r="X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1718.69</v>
      </c>
      <c r="Y304" s="128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1642.0900000000001</v>
      </c>
    </row>
    <row r="305" spans="1:25" x14ac:dyDescent="0.2">
      <c r="A305" s="94">
        <f t="shared" si="8"/>
        <v>41588</v>
      </c>
      <c r="B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1653.7</v>
      </c>
      <c r="C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1701.5300000000002</v>
      </c>
      <c r="D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1740.65</v>
      </c>
      <c r="E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1751.04</v>
      </c>
      <c r="F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1756.4</v>
      </c>
      <c r="G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1761.96</v>
      </c>
      <c r="H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1711.24</v>
      </c>
      <c r="I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1678.56</v>
      </c>
      <c r="J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1629.5100000000002</v>
      </c>
      <c r="K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1814.03</v>
      </c>
      <c r="L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1764.43</v>
      </c>
      <c r="M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1759.22</v>
      </c>
      <c r="N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1802.29</v>
      </c>
      <c r="O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1825.3000000000002</v>
      </c>
      <c r="P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1837.2800000000002</v>
      </c>
      <c r="Q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1849.75</v>
      </c>
      <c r="R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1868.25</v>
      </c>
      <c r="S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1809.0300000000002</v>
      </c>
      <c r="T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1619.21</v>
      </c>
      <c r="U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1665.8400000000001</v>
      </c>
      <c r="V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1660.95</v>
      </c>
      <c r="W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1645.5700000000002</v>
      </c>
      <c r="X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1721.5100000000002</v>
      </c>
      <c r="Y305" s="128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1643.8000000000002</v>
      </c>
    </row>
    <row r="306" spans="1:25" x14ac:dyDescent="0.2">
      <c r="A306" s="94">
        <f t="shared" si="8"/>
        <v>41589</v>
      </c>
      <c r="B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1659.63</v>
      </c>
      <c r="C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1706.39</v>
      </c>
      <c r="D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1733.1</v>
      </c>
      <c r="E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1751.75</v>
      </c>
      <c r="F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1756.7</v>
      </c>
      <c r="G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1738.0500000000002</v>
      </c>
      <c r="H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1675.77</v>
      </c>
      <c r="I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1833.93</v>
      </c>
      <c r="J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1772.5100000000002</v>
      </c>
      <c r="K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1829.42</v>
      </c>
      <c r="L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1802.3400000000001</v>
      </c>
      <c r="M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1691.48</v>
      </c>
      <c r="N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1717.87</v>
      </c>
      <c r="O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1733.68</v>
      </c>
      <c r="P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1737.7600000000002</v>
      </c>
      <c r="Q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1729.52</v>
      </c>
      <c r="R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1850.4</v>
      </c>
      <c r="S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1827.9900000000002</v>
      </c>
      <c r="T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1667.0700000000002</v>
      </c>
      <c r="U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1634.33</v>
      </c>
      <c r="V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1631.73</v>
      </c>
      <c r="W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1654.54</v>
      </c>
      <c r="X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1706.2</v>
      </c>
      <c r="Y306" s="128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1637.29</v>
      </c>
    </row>
    <row r="307" spans="1:25" x14ac:dyDescent="0.2">
      <c r="A307" s="94">
        <f t="shared" si="8"/>
        <v>41590</v>
      </c>
      <c r="B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1643.29</v>
      </c>
      <c r="C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1692</v>
      </c>
      <c r="D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1716.99</v>
      </c>
      <c r="E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1734.49</v>
      </c>
      <c r="F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1734.47</v>
      </c>
      <c r="G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1717.0900000000001</v>
      </c>
      <c r="H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1661.8000000000002</v>
      </c>
      <c r="I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1816.08</v>
      </c>
      <c r="J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1756.4099999999999</v>
      </c>
      <c r="K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1815.5500000000002</v>
      </c>
      <c r="L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1784.4500000000003</v>
      </c>
      <c r="M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1692.81</v>
      </c>
      <c r="N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1719.08</v>
      </c>
      <c r="O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1734.99</v>
      </c>
      <c r="P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1739.02</v>
      </c>
      <c r="Q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1730.9099999999999</v>
      </c>
      <c r="R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1854.4299999999998</v>
      </c>
      <c r="S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1833.27</v>
      </c>
      <c r="T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1669.68</v>
      </c>
      <c r="U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1631.1</v>
      </c>
      <c r="V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1633.49</v>
      </c>
      <c r="W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1653.8000000000002</v>
      </c>
      <c r="X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1695.72</v>
      </c>
      <c r="Y307" s="128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1636.43</v>
      </c>
    </row>
    <row r="308" spans="1:25" x14ac:dyDescent="0.2">
      <c r="A308" s="94">
        <f t="shared" si="8"/>
        <v>41591</v>
      </c>
      <c r="B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1643.0100000000002</v>
      </c>
      <c r="C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1691.67</v>
      </c>
      <c r="D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1729.72</v>
      </c>
      <c r="E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1734.16</v>
      </c>
      <c r="F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1734.29</v>
      </c>
      <c r="G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1738.89</v>
      </c>
      <c r="H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1676.83</v>
      </c>
      <c r="I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1806.3000000000002</v>
      </c>
      <c r="J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1743.69</v>
      </c>
      <c r="K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1784.35</v>
      </c>
      <c r="L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1764.48</v>
      </c>
      <c r="M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1667.85</v>
      </c>
      <c r="N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1684.93</v>
      </c>
      <c r="O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1718.85</v>
      </c>
      <c r="P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1711.16</v>
      </c>
      <c r="Q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1715.0900000000001</v>
      </c>
      <c r="R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1830.52</v>
      </c>
      <c r="S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1785.15</v>
      </c>
      <c r="T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1668.69</v>
      </c>
      <c r="U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1619.22</v>
      </c>
      <c r="V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1632.79</v>
      </c>
      <c r="W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1650.18</v>
      </c>
      <c r="X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1691.97</v>
      </c>
      <c r="Y308" s="128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1631.9</v>
      </c>
    </row>
    <row r="309" spans="1:25" x14ac:dyDescent="0.2">
      <c r="A309" s="94">
        <f t="shared" si="8"/>
        <v>41592</v>
      </c>
      <c r="B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1650.02</v>
      </c>
      <c r="C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1699.8000000000002</v>
      </c>
      <c r="D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1729.6399999999999</v>
      </c>
      <c r="E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1734.1100000000001</v>
      </c>
      <c r="F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1738.62</v>
      </c>
      <c r="G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1729.9</v>
      </c>
      <c r="H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1676.5300000000002</v>
      </c>
      <c r="I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1806.22</v>
      </c>
      <c r="J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1743.6100000000001</v>
      </c>
      <c r="K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1779.91</v>
      </c>
      <c r="L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1761.15</v>
      </c>
      <c r="M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1662.1</v>
      </c>
      <c r="N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1675.4</v>
      </c>
      <c r="O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1696.94</v>
      </c>
      <c r="P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1700.67</v>
      </c>
      <c r="Q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1704.3600000000001</v>
      </c>
      <c r="R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1804.47</v>
      </c>
      <c r="S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1743.26</v>
      </c>
      <c r="T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1633.63</v>
      </c>
      <c r="U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1619.1100000000001</v>
      </c>
      <c r="V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1632.62</v>
      </c>
      <c r="W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1654.88</v>
      </c>
      <c r="X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1687.69</v>
      </c>
      <c r="Y309" s="128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1634.5500000000002</v>
      </c>
    </row>
    <row r="310" spans="1:25" x14ac:dyDescent="0.2">
      <c r="A310" s="94">
        <f t="shared" si="8"/>
        <v>41593</v>
      </c>
      <c r="B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1646.5</v>
      </c>
      <c r="C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1696.54</v>
      </c>
      <c r="D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1726.96</v>
      </c>
      <c r="E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1731.25</v>
      </c>
      <c r="F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1736.0100000000002</v>
      </c>
      <c r="G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1722.41</v>
      </c>
      <c r="H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1666.6399999999999</v>
      </c>
      <c r="I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1794.64</v>
      </c>
      <c r="J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1740.65</v>
      </c>
      <c r="K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1815.4</v>
      </c>
      <c r="L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1810.24</v>
      </c>
      <c r="M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1678.73</v>
      </c>
      <c r="N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1685.78</v>
      </c>
      <c r="O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1696.58</v>
      </c>
      <c r="P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1700.2800000000002</v>
      </c>
      <c r="Q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1692.88</v>
      </c>
      <c r="R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1779.23</v>
      </c>
      <c r="S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1743.4500000000003</v>
      </c>
      <c r="T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1633.33</v>
      </c>
      <c r="U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1619.29</v>
      </c>
      <c r="V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1633.02</v>
      </c>
      <c r="W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1653.21</v>
      </c>
      <c r="X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1693.92</v>
      </c>
      <c r="Y310" s="128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1635.2800000000002</v>
      </c>
    </row>
    <row r="311" spans="1:25" x14ac:dyDescent="0.2">
      <c r="A311" s="94">
        <f t="shared" si="8"/>
        <v>41594</v>
      </c>
      <c r="B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1634.87</v>
      </c>
      <c r="C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1699.52</v>
      </c>
      <c r="D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1739.19</v>
      </c>
      <c r="E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1749.71</v>
      </c>
      <c r="F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1749.72</v>
      </c>
      <c r="G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1734.4099999999999</v>
      </c>
      <c r="H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1702.04</v>
      </c>
      <c r="I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1671.74</v>
      </c>
      <c r="J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1630.5300000000002</v>
      </c>
      <c r="K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1781.81</v>
      </c>
      <c r="L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1766.1</v>
      </c>
      <c r="M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1750.18</v>
      </c>
      <c r="N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1770.79</v>
      </c>
      <c r="O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1786.87</v>
      </c>
      <c r="P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1803.8200000000002</v>
      </c>
      <c r="Q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1827.13</v>
      </c>
      <c r="R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1821.5</v>
      </c>
      <c r="S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1763.29</v>
      </c>
      <c r="T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1658.1</v>
      </c>
      <c r="U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1657.8200000000002</v>
      </c>
      <c r="V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1658.06</v>
      </c>
      <c r="W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1661.08</v>
      </c>
      <c r="X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1702.6000000000001</v>
      </c>
      <c r="Y311" s="128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1635.06</v>
      </c>
    </row>
    <row r="312" spans="1:25" x14ac:dyDescent="0.2">
      <c r="A312" s="94">
        <f t="shared" si="8"/>
        <v>41595</v>
      </c>
      <c r="B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1629.0900000000001</v>
      </c>
      <c r="C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1674.16</v>
      </c>
      <c r="D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1701.08</v>
      </c>
      <c r="E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1715.5900000000001</v>
      </c>
      <c r="F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1720.1399999999999</v>
      </c>
      <c r="G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1678.42</v>
      </c>
      <c r="H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1711.4500000000003</v>
      </c>
      <c r="I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1679.33</v>
      </c>
      <c r="J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1637.87</v>
      </c>
      <c r="K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1827.01</v>
      </c>
      <c r="L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1770.91</v>
      </c>
      <c r="M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1760.25</v>
      </c>
      <c r="N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1755.52</v>
      </c>
      <c r="O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1760.46</v>
      </c>
      <c r="P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1755.69</v>
      </c>
      <c r="Q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1735.5300000000002</v>
      </c>
      <c r="R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1712.3000000000002</v>
      </c>
      <c r="S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1670.9</v>
      </c>
      <c r="T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1657.0500000000002</v>
      </c>
      <c r="U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1657.25</v>
      </c>
      <c r="V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1658.1</v>
      </c>
      <c r="W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1660.3200000000002</v>
      </c>
      <c r="X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1757.79</v>
      </c>
      <c r="Y312" s="128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1641.35</v>
      </c>
    </row>
    <row r="313" spans="1:25" x14ac:dyDescent="0.2">
      <c r="A313" s="94">
        <f t="shared" si="8"/>
        <v>41596</v>
      </c>
      <c r="B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1625.38</v>
      </c>
      <c r="C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1672.06</v>
      </c>
      <c r="D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1703.7000000000003</v>
      </c>
      <c r="E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1720.74</v>
      </c>
      <c r="F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1716.3700000000001</v>
      </c>
      <c r="G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1687.7800000000002</v>
      </c>
      <c r="H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1650.02</v>
      </c>
      <c r="I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1773.47</v>
      </c>
      <c r="J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1704.2800000000002</v>
      </c>
      <c r="K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1746.5900000000001</v>
      </c>
      <c r="L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1733.3200000000002</v>
      </c>
      <c r="M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1645.27</v>
      </c>
      <c r="N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1668.23</v>
      </c>
      <c r="O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1664.8400000000001</v>
      </c>
      <c r="P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1675.0900000000001</v>
      </c>
      <c r="Q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1678.56</v>
      </c>
      <c r="R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1764.62</v>
      </c>
      <c r="S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1722.6100000000001</v>
      </c>
      <c r="T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1666.1</v>
      </c>
      <c r="U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1661.2800000000002</v>
      </c>
      <c r="V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1661.48</v>
      </c>
      <c r="W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1652.3899999999999</v>
      </c>
      <c r="X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1744.02</v>
      </c>
      <c r="Y313" s="128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1636.08</v>
      </c>
    </row>
    <row r="314" spans="1:25" x14ac:dyDescent="0.2">
      <c r="A314" s="94">
        <f t="shared" si="8"/>
        <v>41597</v>
      </c>
      <c r="B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1625.9</v>
      </c>
      <c r="C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1672.21</v>
      </c>
      <c r="D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1704.3600000000001</v>
      </c>
      <c r="E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1721.0900000000001</v>
      </c>
      <c r="F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1716.75</v>
      </c>
      <c r="G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1688.3000000000002</v>
      </c>
      <c r="H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1650.6399999999999</v>
      </c>
      <c r="I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1773.48</v>
      </c>
      <c r="J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1703.3200000000002</v>
      </c>
      <c r="K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1745.3000000000002</v>
      </c>
      <c r="L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1732.1100000000001</v>
      </c>
      <c r="M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1643.94</v>
      </c>
      <c r="N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1667.18</v>
      </c>
      <c r="O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1663.72</v>
      </c>
      <c r="P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1674.16</v>
      </c>
      <c r="Q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1677.87</v>
      </c>
      <c r="R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1764.17</v>
      </c>
      <c r="S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1722.27</v>
      </c>
      <c r="T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1664.0900000000001</v>
      </c>
      <c r="U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1659.9</v>
      </c>
      <c r="V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1660.1599999999999</v>
      </c>
      <c r="W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1651.37</v>
      </c>
      <c r="X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1740.16</v>
      </c>
      <c r="Y314" s="128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1635.08</v>
      </c>
    </row>
    <row r="315" spans="1:25" x14ac:dyDescent="0.2">
      <c r="A315" s="94">
        <f t="shared" si="8"/>
        <v>41598</v>
      </c>
      <c r="B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1629.27</v>
      </c>
      <c r="C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1687.98</v>
      </c>
      <c r="D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1712.7400000000002</v>
      </c>
      <c r="E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1717.0500000000002</v>
      </c>
      <c r="F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1708.4900000000002</v>
      </c>
      <c r="G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1704.46</v>
      </c>
      <c r="H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1661.54</v>
      </c>
      <c r="I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1773.81</v>
      </c>
      <c r="J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1692.0500000000002</v>
      </c>
      <c r="K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1731.47</v>
      </c>
      <c r="L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1689.5100000000002</v>
      </c>
      <c r="M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1659.19</v>
      </c>
      <c r="N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1632.17</v>
      </c>
      <c r="O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1621.91</v>
      </c>
      <c r="P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1618.62</v>
      </c>
      <c r="Q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1621.19</v>
      </c>
      <c r="R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1697.02</v>
      </c>
      <c r="S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1669.12</v>
      </c>
      <c r="T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1664.7400000000002</v>
      </c>
      <c r="U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1660.2800000000002</v>
      </c>
      <c r="V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1630.9900000000002</v>
      </c>
      <c r="W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1653.91</v>
      </c>
      <c r="X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1779.41</v>
      </c>
      <c r="Y315" s="128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1678.0900000000001</v>
      </c>
    </row>
    <row r="316" spans="1:25" x14ac:dyDescent="0.2">
      <c r="A316" s="94">
        <f t="shared" si="8"/>
        <v>41599</v>
      </c>
      <c r="B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1632.7400000000002</v>
      </c>
      <c r="C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1660.3899999999999</v>
      </c>
      <c r="D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1679.62</v>
      </c>
      <c r="E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1695.75</v>
      </c>
      <c r="F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1687.5500000000002</v>
      </c>
      <c r="G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1660.56</v>
      </c>
      <c r="H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1625.73</v>
      </c>
      <c r="I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1726.5100000000002</v>
      </c>
      <c r="J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1680.7</v>
      </c>
      <c r="K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1714.0700000000002</v>
      </c>
      <c r="L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1697.5900000000001</v>
      </c>
      <c r="M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1635.93</v>
      </c>
      <c r="N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1633.3600000000001</v>
      </c>
      <c r="O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1649.17</v>
      </c>
      <c r="P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1649.1</v>
      </c>
      <c r="Q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1639.2400000000002</v>
      </c>
      <c r="R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1716.5700000000002</v>
      </c>
      <c r="S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1668.68</v>
      </c>
      <c r="T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1666.19</v>
      </c>
      <c r="U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1662.24</v>
      </c>
      <c r="V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1662.18</v>
      </c>
      <c r="W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1654.1599999999999</v>
      </c>
      <c r="X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1774.72</v>
      </c>
      <c r="Y316" s="128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1659.96</v>
      </c>
    </row>
    <row r="317" spans="1:25" x14ac:dyDescent="0.2">
      <c r="A317" s="94">
        <f t="shared" si="8"/>
        <v>41600</v>
      </c>
      <c r="B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1634.12</v>
      </c>
      <c r="C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1620.2</v>
      </c>
      <c r="D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1638.1399999999999</v>
      </c>
      <c r="E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1671.2800000000002</v>
      </c>
      <c r="F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1648.88</v>
      </c>
      <c r="G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1637.92</v>
      </c>
      <c r="H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1635.58</v>
      </c>
      <c r="I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1702.8600000000001</v>
      </c>
      <c r="J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1652.83</v>
      </c>
      <c r="K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1696.52</v>
      </c>
      <c r="L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1665.98</v>
      </c>
      <c r="M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1656.5500000000002</v>
      </c>
      <c r="N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1656.15</v>
      </c>
      <c r="O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1653.42</v>
      </c>
      <c r="P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1653.92</v>
      </c>
      <c r="Q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1652.87</v>
      </c>
      <c r="R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1675.8200000000002</v>
      </c>
      <c r="S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1650.43</v>
      </c>
      <c r="T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1667.94</v>
      </c>
      <c r="U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1662.7200000000003</v>
      </c>
      <c r="V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1667.2400000000002</v>
      </c>
      <c r="W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1656.08</v>
      </c>
      <c r="X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1797.98</v>
      </c>
      <c r="Y317" s="128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1677.3400000000001</v>
      </c>
    </row>
    <row r="318" spans="1:25" x14ac:dyDescent="0.2">
      <c r="A318" s="94">
        <f t="shared" si="8"/>
        <v>41601</v>
      </c>
      <c r="B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1634.18</v>
      </c>
      <c r="C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1632.0300000000002</v>
      </c>
      <c r="D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1631.16</v>
      </c>
      <c r="E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1630.23</v>
      </c>
      <c r="F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1629.8000000000002</v>
      </c>
      <c r="G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1629.8000000000002</v>
      </c>
      <c r="H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1632.22</v>
      </c>
      <c r="I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1635.13</v>
      </c>
      <c r="J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1643.06</v>
      </c>
      <c r="K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1679.3</v>
      </c>
      <c r="L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1647.5</v>
      </c>
      <c r="M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1628.2</v>
      </c>
      <c r="N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1658.43</v>
      </c>
      <c r="O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1674.77</v>
      </c>
      <c r="P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1678.75</v>
      </c>
      <c r="Q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1700.13</v>
      </c>
      <c r="R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1697.25</v>
      </c>
      <c r="S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1663.67</v>
      </c>
      <c r="T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1660.6599999999999</v>
      </c>
      <c r="U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1659.6100000000001</v>
      </c>
      <c r="V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1658.12</v>
      </c>
      <c r="W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1669.88</v>
      </c>
      <c r="X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1817.5900000000001</v>
      </c>
      <c r="Y318" s="128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1696.0500000000002</v>
      </c>
    </row>
    <row r="319" spans="1:25" x14ac:dyDescent="0.2">
      <c r="A319" s="94">
        <f t="shared" si="8"/>
        <v>41602</v>
      </c>
      <c r="B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1646.98</v>
      </c>
      <c r="C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1636.44</v>
      </c>
      <c r="D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1636.2</v>
      </c>
      <c r="E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1639.79</v>
      </c>
      <c r="F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1643.58</v>
      </c>
      <c r="G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1656.12</v>
      </c>
      <c r="H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1641.06</v>
      </c>
      <c r="I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1629.56</v>
      </c>
      <c r="J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1641.15</v>
      </c>
      <c r="K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1697.56</v>
      </c>
      <c r="L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1655.17</v>
      </c>
      <c r="M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1647</v>
      </c>
      <c r="N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1658.4</v>
      </c>
      <c r="O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1687.47</v>
      </c>
      <c r="P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1714.3000000000002</v>
      </c>
      <c r="Q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1719</v>
      </c>
      <c r="R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1697</v>
      </c>
      <c r="S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1624.87</v>
      </c>
      <c r="T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1658.0500000000002</v>
      </c>
      <c r="U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1659.6100000000001</v>
      </c>
      <c r="V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1661.02</v>
      </c>
      <c r="W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1669.17</v>
      </c>
      <c r="X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1836.97</v>
      </c>
      <c r="Y319" s="128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1697.33</v>
      </c>
    </row>
    <row r="320" spans="1:25" x14ac:dyDescent="0.2">
      <c r="A320" s="94">
        <f t="shared" si="8"/>
        <v>41603</v>
      </c>
      <c r="B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1635.6399999999999</v>
      </c>
      <c r="C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1621.64</v>
      </c>
      <c r="D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1645.85</v>
      </c>
      <c r="E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1660.4</v>
      </c>
      <c r="F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1649.1</v>
      </c>
      <c r="G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1638.73</v>
      </c>
      <c r="H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1633.41</v>
      </c>
      <c r="I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1703.2600000000002</v>
      </c>
      <c r="J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1653.6</v>
      </c>
      <c r="K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1714.1399999999999</v>
      </c>
      <c r="L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1682.0100000000002</v>
      </c>
      <c r="M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1657.25</v>
      </c>
      <c r="N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1640.33</v>
      </c>
      <c r="O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1621.29</v>
      </c>
      <c r="P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1622.67</v>
      </c>
      <c r="Q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1634.37</v>
      </c>
      <c r="R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1688.52</v>
      </c>
      <c r="S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1662.58</v>
      </c>
      <c r="T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1667.04</v>
      </c>
      <c r="U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1668.02</v>
      </c>
      <c r="V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1668.79</v>
      </c>
      <c r="W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1656.33</v>
      </c>
      <c r="X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1811.94</v>
      </c>
      <c r="Y320" s="128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1669.99</v>
      </c>
    </row>
    <row r="321" spans="1:27" x14ac:dyDescent="0.2">
      <c r="A321" s="94">
        <f t="shared" si="8"/>
        <v>41604</v>
      </c>
      <c r="B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1634.99</v>
      </c>
      <c r="C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1631.76</v>
      </c>
      <c r="D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1645.9099999999999</v>
      </c>
      <c r="E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1660.4</v>
      </c>
      <c r="F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1649.3600000000001</v>
      </c>
      <c r="G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1642.35</v>
      </c>
      <c r="H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1632.2400000000002</v>
      </c>
      <c r="I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1704.24</v>
      </c>
      <c r="J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1668.24</v>
      </c>
      <c r="K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1732.0500000000002</v>
      </c>
      <c r="L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1718.88</v>
      </c>
      <c r="M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1635.01</v>
      </c>
      <c r="N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1656.8600000000001</v>
      </c>
      <c r="O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1659.97</v>
      </c>
      <c r="P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1663.5300000000002</v>
      </c>
      <c r="Q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1653.3600000000001</v>
      </c>
      <c r="R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1754.2400000000002</v>
      </c>
      <c r="S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1709.92</v>
      </c>
      <c r="T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1666.67</v>
      </c>
      <c r="U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1667.52</v>
      </c>
      <c r="V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1667.95</v>
      </c>
      <c r="W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1653.18</v>
      </c>
      <c r="X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1787.63</v>
      </c>
      <c r="Y321" s="128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1657.96</v>
      </c>
    </row>
    <row r="322" spans="1:27" x14ac:dyDescent="0.2">
      <c r="A322" s="94">
        <f t="shared" si="8"/>
        <v>41605</v>
      </c>
      <c r="B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1634.85</v>
      </c>
      <c r="C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1645.93</v>
      </c>
      <c r="D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1660.7</v>
      </c>
      <c r="E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1668.17</v>
      </c>
      <c r="F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1664.44</v>
      </c>
      <c r="G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1660.3000000000002</v>
      </c>
      <c r="H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1623.3000000000002</v>
      </c>
      <c r="I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1718.71</v>
      </c>
      <c r="J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1674.5900000000001</v>
      </c>
      <c r="K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1740.9</v>
      </c>
      <c r="L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1745.13</v>
      </c>
      <c r="M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1651.12</v>
      </c>
      <c r="N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1667.7400000000002</v>
      </c>
      <c r="O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1674.3400000000001</v>
      </c>
      <c r="P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1677.54</v>
      </c>
      <c r="Q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1681.3000000000002</v>
      </c>
      <c r="R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1778.14</v>
      </c>
      <c r="S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1721.4500000000003</v>
      </c>
      <c r="T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1666.81</v>
      </c>
      <c r="U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1666.79</v>
      </c>
      <c r="V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1667.95</v>
      </c>
      <c r="W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1653.35</v>
      </c>
      <c r="X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1765.35</v>
      </c>
      <c r="Y322" s="128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1642.54</v>
      </c>
    </row>
    <row r="323" spans="1:27" x14ac:dyDescent="0.2">
      <c r="A323" s="94">
        <f t="shared" si="8"/>
        <v>41606</v>
      </c>
      <c r="B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1623.76</v>
      </c>
      <c r="C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1660.38</v>
      </c>
      <c r="D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1687.38</v>
      </c>
      <c r="E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1699.65</v>
      </c>
      <c r="F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1691.48</v>
      </c>
      <c r="G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1683.18</v>
      </c>
      <c r="H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1632.81</v>
      </c>
      <c r="I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1723.88</v>
      </c>
      <c r="J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1675.3400000000001</v>
      </c>
      <c r="K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1720.5300000000002</v>
      </c>
      <c r="L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1707.83</v>
      </c>
      <c r="M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1624.7200000000003</v>
      </c>
      <c r="N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1635.54</v>
      </c>
      <c r="O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1648.21</v>
      </c>
      <c r="P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1657.68</v>
      </c>
      <c r="Q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1682.5</v>
      </c>
      <c r="R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1780.04</v>
      </c>
      <c r="S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1723.69</v>
      </c>
      <c r="T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1660.47</v>
      </c>
      <c r="U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1661.48</v>
      </c>
      <c r="V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1662.63</v>
      </c>
      <c r="W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1652.21</v>
      </c>
      <c r="X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1753.8000000000002</v>
      </c>
      <c r="Y323" s="128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1641.83</v>
      </c>
    </row>
    <row r="324" spans="1:27" x14ac:dyDescent="0.2">
      <c r="A324" s="94">
        <f t="shared" si="8"/>
        <v>41607</v>
      </c>
      <c r="B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1633.16</v>
      </c>
      <c r="C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1638.52</v>
      </c>
      <c r="D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1660.1</v>
      </c>
      <c r="E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1663.95</v>
      </c>
      <c r="F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1660.13</v>
      </c>
      <c r="G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1652.5500000000002</v>
      </c>
      <c r="H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1633.6599999999999</v>
      </c>
      <c r="I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1703.6100000000001</v>
      </c>
      <c r="J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1658.1100000000001</v>
      </c>
      <c r="K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1699.33</v>
      </c>
      <c r="L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1683.4500000000003</v>
      </c>
      <c r="M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1658.63</v>
      </c>
      <c r="N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1635.3400000000001</v>
      </c>
      <c r="O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1648.02</v>
      </c>
      <c r="P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1644.3899999999999</v>
      </c>
      <c r="Q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1638.48</v>
      </c>
      <c r="R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1723.94</v>
      </c>
      <c r="S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1682.5</v>
      </c>
      <c r="T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1664.85</v>
      </c>
      <c r="U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1661.8200000000002</v>
      </c>
      <c r="V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1663.49</v>
      </c>
      <c r="W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1653.08</v>
      </c>
      <c r="X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1785.7600000000002</v>
      </c>
      <c r="Y324" s="128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1641.43</v>
      </c>
    </row>
    <row r="325" spans="1:27" x14ac:dyDescent="0.2">
      <c r="A325" s="94">
        <f t="shared" si="8"/>
        <v>41608</v>
      </c>
      <c r="B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1635.6399999999999</v>
      </c>
      <c r="C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1633.3000000000002</v>
      </c>
      <c r="D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1648.97</v>
      </c>
      <c r="E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1657.33</v>
      </c>
      <c r="F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1653.17</v>
      </c>
      <c r="G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1660.9900000000002</v>
      </c>
      <c r="H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1640.67</v>
      </c>
      <c r="I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1639.74</v>
      </c>
      <c r="J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1641.5300000000002</v>
      </c>
      <c r="K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1660.26</v>
      </c>
      <c r="L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1638.1</v>
      </c>
      <c r="M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1623.14</v>
      </c>
      <c r="N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1648.4700000000003</v>
      </c>
      <c r="O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1660.58</v>
      </c>
      <c r="P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1668.69</v>
      </c>
      <c r="Q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1677.29</v>
      </c>
      <c r="R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1674.3000000000002</v>
      </c>
      <c r="S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1653.75</v>
      </c>
      <c r="T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1659.2600000000002</v>
      </c>
      <c r="U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1658.99</v>
      </c>
      <c r="V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1660.83</v>
      </c>
      <c r="W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1658.5700000000002</v>
      </c>
      <c r="X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1795.51</v>
      </c>
      <c r="Y325" s="128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1640.91</v>
      </c>
    </row>
    <row r="326" spans="1:27" x14ac:dyDescent="0.2">
      <c r="A326" s="106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7"/>
    </row>
    <row r="327" spans="1:27" x14ac:dyDescent="0.25">
      <c r="A327" s="102" t="s">
        <v>160</v>
      </c>
      <c r="B327" s="93"/>
      <c r="C327" s="93"/>
      <c r="D327" s="93"/>
    </row>
    <row r="328" spans="1:27" ht="12.75" x14ac:dyDescent="0.2">
      <c r="A328" s="165" t="s">
        <v>50</v>
      </c>
      <c r="B328" s="168" t="s">
        <v>131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7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7" ht="12.75" customHeight="1" x14ac:dyDescent="0.2">
      <c r="A330" s="166"/>
      <c r="B330" s="174" t="s">
        <v>132</v>
      </c>
      <c r="C330" s="163" t="s">
        <v>133</v>
      </c>
      <c r="D330" s="163" t="s">
        <v>134</v>
      </c>
      <c r="E330" s="163" t="s">
        <v>135</v>
      </c>
      <c r="F330" s="163" t="s">
        <v>136</v>
      </c>
      <c r="G330" s="163" t="s">
        <v>137</v>
      </c>
      <c r="H330" s="163" t="s">
        <v>138</v>
      </c>
      <c r="I330" s="163" t="s">
        <v>139</v>
      </c>
      <c r="J330" s="163" t="s">
        <v>140</v>
      </c>
      <c r="K330" s="163" t="s">
        <v>141</v>
      </c>
      <c r="L330" s="163" t="s">
        <v>142</v>
      </c>
      <c r="M330" s="163" t="s">
        <v>143</v>
      </c>
      <c r="N330" s="176" t="s">
        <v>144</v>
      </c>
      <c r="O330" s="163" t="s">
        <v>145</v>
      </c>
      <c r="P330" s="163" t="s">
        <v>146</v>
      </c>
      <c r="Q330" s="163" t="s">
        <v>147</v>
      </c>
      <c r="R330" s="163" t="s">
        <v>148</v>
      </c>
      <c r="S330" s="163" t="s">
        <v>149</v>
      </c>
      <c r="T330" s="163" t="s">
        <v>150</v>
      </c>
      <c r="U330" s="163" t="s">
        <v>151</v>
      </c>
      <c r="V330" s="163" t="s">
        <v>152</v>
      </c>
      <c r="W330" s="163" t="s">
        <v>153</v>
      </c>
      <c r="X330" s="163" t="s">
        <v>154</v>
      </c>
      <c r="Y330" s="163" t="s">
        <v>155</v>
      </c>
    </row>
    <row r="331" spans="1:27" ht="11.25" customHeight="1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94">
        <f>A296</f>
        <v>41579</v>
      </c>
      <c r="B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1685.3000000000002</v>
      </c>
      <c r="C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1735.8400000000001</v>
      </c>
      <c r="D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1759.7</v>
      </c>
      <c r="E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1759.72</v>
      </c>
      <c r="F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1765.0500000000002</v>
      </c>
      <c r="G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1761.5</v>
      </c>
      <c r="H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1703.5</v>
      </c>
      <c r="I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1872.87</v>
      </c>
      <c r="J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1807.4099999999999</v>
      </c>
      <c r="K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1893.7</v>
      </c>
      <c r="L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1856.76</v>
      </c>
      <c r="M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1726.49</v>
      </c>
      <c r="N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1761.08</v>
      </c>
      <c r="O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1789.02</v>
      </c>
      <c r="P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1797.88</v>
      </c>
      <c r="Q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1792.62</v>
      </c>
      <c r="R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1984.99</v>
      </c>
      <c r="S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1994.0500000000002</v>
      </c>
      <c r="T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1802.9099999999999</v>
      </c>
      <c r="U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1679.46</v>
      </c>
      <c r="V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1670.87</v>
      </c>
      <c r="W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1622.77</v>
      </c>
      <c r="X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1642.45</v>
      </c>
      <c r="Y332" s="128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1635.9900000000002</v>
      </c>
      <c r="AA332" s="95"/>
    </row>
    <row r="333" spans="1:27" x14ac:dyDescent="0.2">
      <c r="A333" s="94">
        <f>A332+1</f>
        <v>41580</v>
      </c>
      <c r="B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1643.6100000000001</v>
      </c>
      <c r="C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1696.76</v>
      </c>
      <c r="D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1725.68</v>
      </c>
      <c r="E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1730.6399999999999</v>
      </c>
      <c r="F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1746.4099999999999</v>
      </c>
      <c r="G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1726.2200000000003</v>
      </c>
      <c r="H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1702.33</v>
      </c>
      <c r="I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1679.97</v>
      </c>
      <c r="J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1626.68</v>
      </c>
      <c r="K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1829.6799999999998</v>
      </c>
      <c r="L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1811.63</v>
      </c>
      <c r="M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1830</v>
      </c>
      <c r="N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1843.02</v>
      </c>
      <c r="O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1849.5500000000002</v>
      </c>
      <c r="P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1862.2400000000002</v>
      </c>
      <c r="Q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1897.46</v>
      </c>
      <c r="R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1912.58</v>
      </c>
      <c r="S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1891.98</v>
      </c>
      <c r="T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1679.62</v>
      </c>
      <c r="U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1637.12</v>
      </c>
      <c r="V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1617.6</v>
      </c>
      <c r="W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1638.41</v>
      </c>
      <c r="X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1692.33</v>
      </c>
      <c r="Y333" s="128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1622.8200000000002</v>
      </c>
    </row>
    <row r="334" spans="1:27" x14ac:dyDescent="0.2">
      <c r="A334" s="94">
        <f t="shared" ref="A334:A361" si="9">A333+1</f>
        <v>41581</v>
      </c>
      <c r="B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1657.43</v>
      </c>
      <c r="C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1697.87</v>
      </c>
      <c r="D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1731.9700000000003</v>
      </c>
      <c r="E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1748.4900000000002</v>
      </c>
      <c r="F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1753.95</v>
      </c>
      <c r="G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1728.04</v>
      </c>
      <c r="H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1718.2800000000002</v>
      </c>
      <c r="I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1708.4900000000002</v>
      </c>
      <c r="J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1668</v>
      </c>
      <c r="K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1881.1999999999998</v>
      </c>
      <c r="L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1853.71</v>
      </c>
      <c r="M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1847.1100000000001</v>
      </c>
      <c r="N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1860.8400000000001</v>
      </c>
      <c r="O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1917.37</v>
      </c>
      <c r="P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1956.1100000000001</v>
      </c>
      <c r="Q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1964.24</v>
      </c>
      <c r="R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1955.81</v>
      </c>
      <c r="S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1927.94</v>
      </c>
      <c r="T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1692.98</v>
      </c>
      <c r="U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1618.1100000000001</v>
      </c>
      <c r="V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1612.68</v>
      </c>
      <c r="W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1649.04</v>
      </c>
      <c r="X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1704.47</v>
      </c>
      <c r="Y334" s="128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1628.14</v>
      </c>
    </row>
    <row r="335" spans="1:27" x14ac:dyDescent="0.2">
      <c r="A335" s="94">
        <f t="shared" si="9"/>
        <v>41582</v>
      </c>
      <c r="B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1657.27</v>
      </c>
      <c r="C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1697.97</v>
      </c>
      <c r="D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1732.0500000000002</v>
      </c>
      <c r="E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1748.17</v>
      </c>
      <c r="F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1753.44</v>
      </c>
      <c r="G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1727.5500000000002</v>
      </c>
      <c r="H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1717.3400000000001</v>
      </c>
      <c r="I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1706.5100000000002</v>
      </c>
      <c r="J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1666.08</v>
      </c>
      <c r="K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1880.3400000000001</v>
      </c>
      <c r="L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1853.3200000000002</v>
      </c>
      <c r="M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1846.5500000000002</v>
      </c>
      <c r="N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1860.2600000000002</v>
      </c>
      <c r="O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1916.4</v>
      </c>
      <c r="P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1955.69</v>
      </c>
      <c r="Q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1964.18</v>
      </c>
      <c r="R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1955.3400000000001</v>
      </c>
      <c r="S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1927.22</v>
      </c>
      <c r="T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1692.42</v>
      </c>
      <c r="U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1619.38</v>
      </c>
      <c r="V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1611.93</v>
      </c>
      <c r="W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1648.31</v>
      </c>
      <c r="X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1698.7</v>
      </c>
      <c r="Y335" s="128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1633.5900000000001</v>
      </c>
    </row>
    <row r="336" spans="1:27" x14ac:dyDescent="0.2">
      <c r="A336" s="94">
        <f t="shared" si="9"/>
        <v>41583</v>
      </c>
      <c r="B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1676.2800000000002</v>
      </c>
      <c r="C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1721.94</v>
      </c>
      <c r="D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1743.87</v>
      </c>
      <c r="E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1763.21</v>
      </c>
      <c r="F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1763.1000000000001</v>
      </c>
      <c r="G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1739.79</v>
      </c>
      <c r="H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1704.5900000000001</v>
      </c>
      <c r="I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1863.7800000000002</v>
      </c>
      <c r="J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1832.1</v>
      </c>
      <c r="K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1939.92</v>
      </c>
      <c r="L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1932.0300000000002</v>
      </c>
      <c r="M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1805.23</v>
      </c>
      <c r="N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1815.51</v>
      </c>
      <c r="O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1857.8200000000002</v>
      </c>
      <c r="P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1820.8200000000002</v>
      </c>
      <c r="Q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1831.15</v>
      </c>
      <c r="R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2047.7400000000002</v>
      </c>
      <c r="S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2019.6399999999999</v>
      </c>
      <c r="T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1803.71</v>
      </c>
      <c r="U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1696.0500000000002</v>
      </c>
      <c r="V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1707.7200000000003</v>
      </c>
      <c r="W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1645.73</v>
      </c>
      <c r="X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1651.17</v>
      </c>
      <c r="Y336" s="128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1628.75</v>
      </c>
    </row>
    <row r="337" spans="1:25" x14ac:dyDescent="0.2">
      <c r="A337" s="94">
        <f t="shared" si="9"/>
        <v>41584</v>
      </c>
      <c r="B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1704.17</v>
      </c>
      <c r="C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1748.9700000000003</v>
      </c>
      <c r="D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1783.0900000000001</v>
      </c>
      <c r="E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1798.9</v>
      </c>
      <c r="F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1793.5300000000002</v>
      </c>
      <c r="G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1778.47</v>
      </c>
      <c r="H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1717.67</v>
      </c>
      <c r="I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1891.8200000000002</v>
      </c>
      <c r="J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1852.5900000000001</v>
      </c>
      <c r="K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1968.0900000000001</v>
      </c>
      <c r="L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1960.66</v>
      </c>
      <c r="M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1810.58</v>
      </c>
      <c r="N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1841.77</v>
      </c>
      <c r="O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1857.88</v>
      </c>
      <c r="P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1857.8200000000002</v>
      </c>
      <c r="Q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1869.15</v>
      </c>
      <c r="R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2102.69</v>
      </c>
      <c r="S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2071.02</v>
      </c>
      <c r="T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1820.3700000000001</v>
      </c>
      <c r="U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1748.42</v>
      </c>
      <c r="V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1771.85</v>
      </c>
      <c r="W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1692.33</v>
      </c>
      <c r="X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1666.0300000000002</v>
      </c>
      <c r="Y337" s="128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1649.41</v>
      </c>
    </row>
    <row r="338" spans="1:25" x14ac:dyDescent="0.2">
      <c r="A338" s="94">
        <f t="shared" si="9"/>
        <v>41585</v>
      </c>
      <c r="B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1694.79</v>
      </c>
      <c r="C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1757.25</v>
      </c>
      <c r="D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1787.3700000000001</v>
      </c>
      <c r="E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1798.1100000000001</v>
      </c>
      <c r="F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1792.83</v>
      </c>
      <c r="G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1787.7400000000002</v>
      </c>
      <c r="H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1730.43</v>
      </c>
      <c r="I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1897.98</v>
      </c>
      <c r="J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1820.31</v>
      </c>
      <c r="K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1911.33</v>
      </c>
      <c r="L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1866.38</v>
      </c>
      <c r="M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1729.48</v>
      </c>
      <c r="N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1754.88</v>
      </c>
      <c r="O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1772.6000000000001</v>
      </c>
      <c r="P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1768.29</v>
      </c>
      <c r="Q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1755.4499999999998</v>
      </c>
      <c r="R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1911.7800000000002</v>
      </c>
      <c r="S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1881.2800000000002</v>
      </c>
      <c r="T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1753.12</v>
      </c>
      <c r="U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1730.37</v>
      </c>
      <c r="V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1752.81</v>
      </c>
      <c r="W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1669.67</v>
      </c>
      <c r="X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1650.99</v>
      </c>
      <c r="Y338" s="128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1629.0700000000002</v>
      </c>
    </row>
    <row r="339" spans="1:25" x14ac:dyDescent="0.2">
      <c r="A339" s="94">
        <f t="shared" si="9"/>
        <v>41586</v>
      </c>
      <c r="B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1659.85</v>
      </c>
      <c r="C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1707.52</v>
      </c>
      <c r="D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1725.4700000000003</v>
      </c>
      <c r="E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1748.4700000000003</v>
      </c>
      <c r="F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1748.42</v>
      </c>
      <c r="G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1730.33</v>
      </c>
      <c r="H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1676.52</v>
      </c>
      <c r="I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1841.3700000000001</v>
      </c>
      <c r="J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1772.7600000000002</v>
      </c>
      <c r="K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1837.1100000000001</v>
      </c>
      <c r="L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1804.52</v>
      </c>
      <c r="M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1706.37</v>
      </c>
      <c r="N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1730.15</v>
      </c>
      <c r="O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1746.8200000000002</v>
      </c>
      <c r="P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1755.4499999999998</v>
      </c>
      <c r="Q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1755.54</v>
      </c>
      <c r="R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1854.74</v>
      </c>
      <c r="S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1833.0900000000001</v>
      </c>
      <c r="T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1643.3000000000002</v>
      </c>
      <c r="U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1616.41</v>
      </c>
      <c r="V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1632.42</v>
      </c>
      <c r="W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1644.1</v>
      </c>
      <c r="X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1716.8200000000002</v>
      </c>
      <c r="Y339" s="128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1636.5500000000002</v>
      </c>
    </row>
    <row r="340" spans="1:25" x14ac:dyDescent="0.2">
      <c r="A340" s="94">
        <f t="shared" si="9"/>
        <v>41587</v>
      </c>
      <c r="B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1627.0700000000002</v>
      </c>
      <c r="C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1681.15</v>
      </c>
      <c r="D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1714.06</v>
      </c>
      <c r="E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1734.0100000000002</v>
      </c>
      <c r="F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1739.1100000000001</v>
      </c>
      <c r="G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1733.7400000000002</v>
      </c>
      <c r="H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1685.97</v>
      </c>
      <c r="I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1672.89</v>
      </c>
      <c r="J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1640.37</v>
      </c>
      <c r="K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1819.73</v>
      </c>
      <c r="L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1785.0300000000002</v>
      </c>
      <c r="M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1796.1200000000001</v>
      </c>
      <c r="N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1796.0900000000001</v>
      </c>
      <c r="O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1843.94</v>
      </c>
      <c r="P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1868.8000000000002</v>
      </c>
      <c r="Q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1896.5500000000002</v>
      </c>
      <c r="R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1874.7600000000002</v>
      </c>
      <c r="S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1832.9299999999998</v>
      </c>
      <c r="T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1625.2800000000002</v>
      </c>
      <c r="U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1662.51</v>
      </c>
      <c r="V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1651.2800000000002</v>
      </c>
      <c r="W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1653.5</v>
      </c>
      <c r="X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1706.8600000000001</v>
      </c>
      <c r="Y340" s="128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1631.5700000000002</v>
      </c>
    </row>
    <row r="341" spans="1:25" x14ac:dyDescent="0.2">
      <c r="A341" s="94">
        <f t="shared" si="9"/>
        <v>41588</v>
      </c>
      <c r="B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1642.9900000000002</v>
      </c>
      <c r="C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1690</v>
      </c>
      <c r="D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1728.45</v>
      </c>
      <c r="E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1738.66</v>
      </c>
      <c r="F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1743.92</v>
      </c>
      <c r="G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1749.3899999999999</v>
      </c>
      <c r="H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1699.54</v>
      </c>
      <c r="I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1667.42</v>
      </c>
      <c r="J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1619.21</v>
      </c>
      <c r="K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1800.5700000000002</v>
      </c>
      <c r="L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1751.8200000000002</v>
      </c>
      <c r="M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1746.7</v>
      </c>
      <c r="N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1789.0300000000002</v>
      </c>
      <c r="O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1811.65</v>
      </c>
      <c r="P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1823.42</v>
      </c>
      <c r="Q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1835.68</v>
      </c>
      <c r="R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1853.8600000000001</v>
      </c>
      <c r="S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1795.65</v>
      </c>
      <c r="T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1609.0900000000001</v>
      </c>
      <c r="U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1654.92</v>
      </c>
      <c r="V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1650.1100000000001</v>
      </c>
      <c r="W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1635</v>
      </c>
      <c r="X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1709.6399999999999</v>
      </c>
      <c r="Y341" s="128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1633.25</v>
      </c>
    </row>
    <row r="342" spans="1:25" x14ac:dyDescent="0.2">
      <c r="A342" s="94">
        <f t="shared" si="9"/>
        <v>41589</v>
      </c>
      <c r="B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1648.8200000000002</v>
      </c>
      <c r="C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1694.77</v>
      </c>
      <c r="D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1721.0300000000002</v>
      </c>
      <c r="E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1739.35</v>
      </c>
      <c r="F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1744.22</v>
      </c>
      <c r="G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1725.9</v>
      </c>
      <c r="H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1664.68</v>
      </c>
      <c r="I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1820.13</v>
      </c>
      <c r="J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1759.7600000000002</v>
      </c>
      <c r="K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1815.7000000000003</v>
      </c>
      <c r="L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1789.08</v>
      </c>
      <c r="M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1680.12</v>
      </c>
      <c r="N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1706.06</v>
      </c>
      <c r="O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1721.6</v>
      </c>
      <c r="P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1725.6100000000001</v>
      </c>
      <c r="Q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1717.5</v>
      </c>
      <c r="R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1836.3200000000002</v>
      </c>
      <c r="S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1814.29</v>
      </c>
      <c r="T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1656.12</v>
      </c>
      <c r="U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1623.95</v>
      </c>
      <c r="V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1621.3899999999999</v>
      </c>
      <c r="W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1643.81</v>
      </c>
      <c r="X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1694.58</v>
      </c>
      <c r="Y342" s="128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1626.85</v>
      </c>
    </row>
    <row r="343" spans="1:25" x14ac:dyDescent="0.2">
      <c r="A343" s="94">
        <f t="shared" si="9"/>
        <v>41590</v>
      </c>
      <c r="B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1632.75</v>
      </c>
      <c r="C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1680.63</v>
      </c>
      <c r="D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1705.19</v>
      </c>
      <c r="E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1722.4</v>
      </c>
      <c r="F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1722.37</v>
      </c>
      <c r="G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1705.29</v>
      </c>
      <c r="H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1650.94</v>
      </c>
      <c r="I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1802.5900000000001</v>
      </c>
      <c r="J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1743.94</v>
      </c>
      <c r="K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1802.0700000000002</v>
      </c>
      <c r="L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1771.5</v>
      </c>
      <c r="M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1681.42</v>
      </c>
      <c r="N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1707.2400000000002</v>
      </c>
      <c r="O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1722.88</v>
      </c>
      <c r="P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1726.8400000000001</v>
      </c>
      <c r="Q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1718.87</v>
      </c>
      <c r="R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1840.28</v>
      </c>
      <c r="S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1819.48</v>
      </c>
      <c r="T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1658.69</v>
      </c>
      <c r="U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1620.7800000000002</v>
      </c>
      <c r="V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1623.12</v>
      </c>
      <c r="W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1643.0900000000001</v>
      </c>
      <c r="X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1684.29</v>
      </c>
      <c r="Y343" s="128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1626.01</v>
      </c>
    </row>
    <row r="344" spans="1:25" x14ac:dyDescent="0.2">
      <c r="A344" s="94">
        <f t="shared" si="9"/>
        <v>41591</v>
      </c>
      <c r="B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1632.48</v>
      </c>
      <c r="C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1680.3000000000002</v>
      </c>
      <c r="D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1717.7</v>
      </c>
      <c r="E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1722.0700000000002</v>
      </c>
      <c r="F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1722.2</v>
      </c>
      <c r="G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1726.7200000000003</v>
      </c>
      <c r="H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1665.72</v>
      </c>
      <c r="I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1792.98</v>
      </c>
      <c r="J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1731.44</v>
      </c>
      <c r="K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1771.4</v>
      </c>
      <c r="L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1751.87</v>
      </c>
      <c r="M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1656.9</v>
      </c>
      <c r="N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1673.68</v>
      </c>
      <c r="O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1707.02</v>
      </c>
      <c r="P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1699.46</v>
      </c>
      <c r="Q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1703.3200000000002</v>
      </c>
      <c r="R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1816.7800000000002</v>
      </c>
      <c r="S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1772.19</v>
      </c>
      <c r="T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1657.72</v>
      </c>
      <c r="U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1609.1</v>
      </c>
      <c r="V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1622.43</v>
      </c>
      <c r="W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1639.5300000000002</v>
      </c>
      <c r="X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1680.6</v>
      </c>
      <c r="Y344" s="128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1621.56</v>
      </c>
    </row>
    <row r="345" spans="1:25" x14ac:dyDescent="0.2">
      <c r="A345" s="94">
        <f t="shared" si="9"/>
        <v>41592</v>
      </c>
      <c r="B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1639.37</v>
      </c>
      <c r="C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1688.3000000000002</v>
      </c>
      <c r="D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1717.63</v>
      </c>
      <c r="E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1722.02</v>
      </c>
      <c r="F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1726.46</v>
      </c>
      <c r="G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1717.88</v>
      </c>
      <c r="H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1665.42</v>
      </c>
      <c r="I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1792.8899999999999</v>
      </c>
      <c r="J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1731.3600000000001</v>
      </c>
      <c r="K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1767.0300000000002</v>
      </c>
      <c r="L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1748.5900000000001</v>
      </c>
      <c r="M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1651.2400000000002</v>
      </c>
      <c r="N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1664.3200000000002</v>
      </c>
      <c r="O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1685.48</v>
      </c>
      <c r="P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1689.15</v>
      </c>
      <c r="Q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1692.7800000000002</v>
      </c>
      <c r="R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1791.17</v>
      </c>
      <c r="S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1731.01</v>
      </c>
      <c r="T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1623.2600000000002</v>
      </c>
      <c r="U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1608.9900000000002</v>
      </c>
      <c r="V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1622.27</v>
      </c>
      <c r="W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1644.15</v>
      </c>
      <c r="X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1676.3899999999999</v>
      </c>
      <c r="Y345" s="128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1624.16</v>
      </c>
    </row>
    <row r="346" spans="1:25" x14ac:dyDescent="0.2">
      <c r="A346" s="94">
        <f t="shared" si="9"/>
        <v>41593</v>
      </c>
      <c r="B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1635.9</v>
      </c>
      <c r="C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1685.1</v>
      </c>
      <c r="D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1714.99</v>
      </c>
      <c r="E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1719.21</v>
      </c>
      <c r="F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1723.89</v>
      </c>
      <c r="G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1710.52</v>
      </c>
      <c r="H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1655.7</v>
      </c>
      <c r="I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1781.5100000000002</v>
      </c>
      <c r="J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1728.45</v>
      </c>
      <c r="K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1801.92</v>
      </c>
      <c r="L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1796.85</v>
      </c>
      <c r="M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1667.5900000000001</v>
      </c>
      <c r="N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1674.51</v>
      </c>
      <c r="O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1685.13</v>
      </c>
      <c r="P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1688.77</v>
      </c>
      <c r="Q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1681.5</v>
      </c>
      <c r="R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1766.3700000000001</v>
      </c>
      <c r="S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1731.2000000000003</v>
      </c>
      <c r="T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1622.97</v>
      </c>
      <c r="U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1609.16</v>
      </c>
      <c r="V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1622.6599999999999</v>
      </c>
      <c r="W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1642.5</v>
      </c>
      <c r="X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1682.52</v>
      </c>
      <c r="Y346" s="128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1624.89</v>
      </c>
    </row>
    <row r="347" spans="1:25" x14ac:dyDescent="0.2">
      <c r="A347" s="94">
        <f t="shared" si="9"/>
        <v>41594</v>
      </c>
      <c r="B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1624.48</v>
      </c>
      <c r="C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1688.02</v>
      </c>
      <c r="D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1727.02</v>
      </c>
      <c r="E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1737.35</v>
      </c>
      <c r="F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1737.3600000000001</v>
      </c>
      <c r="G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1722.31</v>
      </c>
      <c r="H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1690.5</v>
      </c>
      <c r="I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1660.72</v>
      </c>
      <c r="J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1620.22</v>
      </c>
      <c r="K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1768.9</v>
      </c>
      <c r="L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1753.46</v>
      </c>
      <c r="M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1737.81</v>
      </c>
      <c r="N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1758.0700000000002</v>
      </c>
      <c r="O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1773.88</v>
      </c>
      <c r="P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1790.54</v>
      </c>
      <c r="Q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1813.45</v>
      </c>
      <c r="R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1807.92</v>
      </c>
      <c r="S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1750.7</v>
      </c>
      <c r="T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1647.31</v>
      </c>
      <c r="U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1647.04</v>
      </c>
      <c r="V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1647.27</v>
      </c>
      <c r="W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1650.23</v>
      </c>
      <c r="X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1691.0500000000002</v>
      </c>
      <c r="Y347" s="128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1624.66</v>
      </c>
    </row>
    <row r="348" spans="1:25" x14ac:dyDescent="0.2">
      <c r="A348" s="94">
        <f t="shared" si="9"/>
        <v>41595</v>
      </c>
      <c r="B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1618.8000000000002</v>
      </c>
      <c r="C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1663.1</v>
      </c>
      <c r="D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1689.5500000000002</v>
      </c>
      <c r="E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1703.8200000000002</v>
      </c>
      <c r="F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1708.29</v>
      </c>
      <c r="G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1667.2800000000002</v>
      </c>
      <c r="H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1699.75</v>
      </c>
      <c r="I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1668.18</v>
      </c>
      <c r="J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1627.43</v>
      </c>
      <c r="K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1813.33</v>
      </c>
      <c r="L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1758.19</v>
      </c>
      <c r="M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1747.71</v>
      </c>
      <c r="N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1743.06</v>
      </c>
      <c r="O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1747.92</v>
      </c>
      <c r="P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1743.23</v>
      </c>
      <c r="Q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1723.42</v>
      </c>
      <c r="R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1700.58</v>
      </c>
      <c r="S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1659.9</v>
      </c>
      <c r="T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1646.2800000000002</v>
      </c>
      <c r="U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1646.48</v>
      </c>
      <c r="V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1647.31</v>
      </c>
      <c r="W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1649.49</v>
      </c>
      <c r="X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1745.29</v>
      </c>
      <c r="Y348" s="128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1630.85</v>
      </c>
    </row>
    <row r="349" spans="1:25" x14ac:dyDescent="0.2">
      <c r="A349" s="94">
        <f t="shared" si="9"/>
        <v>41596</v>
      </c>
      <c r="B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1615.15</v>
      </c>
      <c r="C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1661.0300000000002</v>
      </c>
      <c r="D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1692.13</v>
      </c>
      <c r="E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1708.88</v>
      </c>
      <c r="F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1704.58</v>
      </c>
      <c r="G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1676.48</v>
      </c>
      <c r="H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1639.37</v>
      </c>
      <c r="I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1760.71</v>
      </c>
      <c r="J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1692.7</v>
      </c>
      <c r="K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1734.29</v>
      </c>
      <c r="L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1721.2400000000002</v>
      </c>
      <c r="M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1634.7</v>
      </c>
      <c r="N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1657.27</v>
      </c>
      <c r="O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1653.93</v>
      </c>
      <c r="P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1664.0100000000002</v>
      </c>
      <c r="Q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1667.42</v>
      </c>
      <c r="R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1752</v>
      </c>
      <c r="S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1710.72</v>
      </c>
      <c r="T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1655.18</v>
      </c>
      <c r="U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1650.43</v>
      </c>
      <c r="V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1650.63</v>
      </c>
      <c r="W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1641.69</v>
      </c>
      <c r="X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1731.76</v>
      </c>
      <c r="Y349" s="128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1625.67</v>
      </c>
    </row>
    <row r="350" spans="1:25" x14ac:dyDescent="0.2">
      <c r="A350" s="94">
        <f t="shared" si="9"/>
        <v>41597</v>
      </c>
      <c r="B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1615.6599999999999</v>
      </c>
      <c r="C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1661.18</v>
      </c>
      <c r="D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1692.7800000000002</v>
      </c>
      <c r="E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1709.22</v>
      </c>
      <c r="F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1704.95</v>
      </c>
      <c r="G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1676.99</v>
      </c>
      <c r="H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1639.98</v>
      </c>
      <c r="I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1760.72</v>
      </c>
      <c r="J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1691.76</v>
      </c>
      <c r="K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1733.02</v>
      </c>
      <c r="L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1720.06</v>
      </c>
      <c r="M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1633.3899999999999</v>
      </c>
      <c r="N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1656.2400000000002</v>
      </c>
      <c r="O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1652.8400000000001</v>
      </c>
      <c r="P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1663.1</v>
      </c>
      <c r="Q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1666.74</v>
      </c>
      <c r="R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1751.5700000000002</v>
      </c>
      <c r="S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1710.38</v>
      </c>
      <c r="T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1653.2</v>
      </c>
      <c r="U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1649.08</v>
      </c>
      <c r="V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1649.3400000000001</v>
      </c>
      <c r="W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1640.7</v>
      </c>
      <c r="X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1727.96</v>
      </c>
      <c r="Y350" s="128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1624.69</v>
      </c>
    </row>
    <row r="351" spans="1:25" x14ac:dyDescent="0.2">
      <c r="A351" s="94">
        <f t="shared" si="9"/>
        <v>41598</v>
      </c>
      <c r="B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1618.97</v>
      </c>
      <c r="C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1676.68</v>
      </c>
      <c r="D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1701.02</v>
      </c>
      <c r="E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1705.25</v>
      </c>
      <c r="F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1696.8400000000001</v>
      </c>
      <c r="G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1692.88</v>
      </c>
      <c r="H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1650.7</v>
      </c>
      <c r="I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1761.04</v>
      </c>
      <c r="J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1680.68</v>
      </c>
      <c r="K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1719.42</v>
      </c>
      <c r="L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1678.19</v>
      </c>
      <c r="M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1648.38</v>
      </c>
      <c r="N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1621.8200000000002</v>
      </c>
      <c r="O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1611.74</v>
      </c>
      <c r="P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1608.5</v>
      </c>
      <c r="Q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1611.0300000000002</v>
      </c>
      <c r="R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1685.5700000000002</v>
      </c>
      <c r="S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1658.1399999999999</v>
      </c>
      <c r="T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1653.83</v>
      </c>
      <c r="U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1649.45</v>
      </c>
      <c r="V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1620.67</v>
      </c>
      <c r="W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1643.19</v>
      </c>
      <c r="X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1766.5500000000002</v>
      </c>
      <c r="Y351" s="128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1666.96</v>
      </c>
    </row>
    <row r="352" spans="1:25" x14ac:dyDescent="0.2">
      <c r="A352" s="94">
        <f t="shared" si="9"/>
        <v>41599</v>
      </c>
      <c r="B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1622.38</v>
      </c>
      <c r="C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1649.56</v>
      </c>
      <c r="D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1668.46</v>
      </c>
      <c r="E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1684.31</v>
      </c>
      <c r="F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1676.2600000000002</v>
      </c>
      <c r="G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1649.72</v>
      </c>
      <c r="H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1615.5</v>
      </c>
      <c r="I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1714.5500000000002</v>
      </c>
      <c r="J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1669.52</v>
      </c>
      <c r="K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1702.33</v>
      </c>
      <c r="L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1686.13</v>
      </c>
      <c r="M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1625.52</v>
      </c>
      <c r="N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1622.9900000000002</v>
      </c>
      <c r="O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1638.5300000000002</v>
      </c>
      <c r="P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1638.4700000000003</v>
      </c>
      <c r="Q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1628.77</v>
      </c>
      <c r="R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1704.7800000000002</v>
      </c>
      <c r="S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1657.71</v>
      </c>
      <c r="T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1655.26</v>
      </c>
      <c r="U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1651.38</v>
      </c>
      <c r="V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1651.3200000000002</v>
      </c>
      <c r="W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1643.44</v>
      </c>
      <c r="X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1761.94</v>
      </c>
      <c r="Y352" s="128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1649.14</v>
      </c>
    </row>
    <row r="353" spans="1:27" x14ac:dyDescent="0.2">
      <c r="A353" s="94">
        <f t="shared" si="9"/>
        <v>41600</v>
      </c>
      <c r="B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1623.74</v>
      </c>
      <c r="C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1610.06</v>
      </c>
      <c r="D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1627.69</v>
      </c>
      <c r="E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1660.27</v>
      </c>
      <c r="F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1638.25</v>
      </c>
      <c r="G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1627.48</v>
      </c>
      <c r="H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1625.17</v>
      </c>
      <c r="I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1691.31</v>
      </c>
      <c r="J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1642.13</v>
      </c>
      <c r="K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1685.0700000000002</v>
      </c>
      <c r="L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1655.0500000000002</v>
      </c>
      <c r="M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1645.79</v>
      </c>
      <c r="N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1645.3899999999999</v>
      </c>
      <c r="O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1642.72</v>
      </c>
      <c r="P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1643.2</v>
      </c>
      <c r="Q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1642.17</v>
      </c>
      <c r="R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1664.73</v>
      </c>
      <c r="S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1639.7800000000002</v>
      </c>
      <c r="T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1656.98</v>
      </c>
      <c r="U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1651.85</v>
      </c>
      <c r="V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1656.3000000000002</v>
      </c>
      <c r="W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1645.33</v>
      </c>
      <c r="X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1784.8000000000002</v>
      </c>
      <c r="Y353" s="128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1666.22</v>
      </c>
    </row>
    <row r="354" spans="1:27" x14ac:dyDescent="0.2">
      <c r="A354" s="94">
        <f t="shared" si="9"/>
        <v>41601</v>
      </c>
      <c r="B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1623.8000000000002</v>
      </c>
      <c r="C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1621.69</v>
      </c>
      <c r="D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1620.83</v>
      </c>
      <c r="E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1619.92</v>
      </c>
      <c r="F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1619.5</v>
      </c>
      <c r="G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1619.5</v>
      </c>
      <c r="H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1621.87</v>
      </c>
      <c r="I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1624.74</v>
      </c>
      <c r="J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1632.5300000000002</v>
      </c>
      <c r="K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1668.15</v>
      </c>
      <c r="L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1636.8899999999999</v>
      </c>
      <c r="M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1617.93</v>
      </c>
      <c r="N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1647.63</v>
      </c>
      <c r="O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1663.69</v>
      </c>
      <c r="P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1667.6</v>
      </c>
      <c r="Q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1688.62</v>
      </c>
      <c r="R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1685.79</v>
      </c>
      <c r="S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1652.79</v>
      </c>
      <c r="T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1649.8200000000002</v>
      </c>
      <c r="U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1648.79</v>
      </c>
      <c r="V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1647.33</v>
      </c>
      <c r="W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1658.89</v>
      </c>
      <c r="X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1804.0700000000002</v>
      </c>
      <c r="Y354" s="128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1684.6100000000001</v>
      </c>
    </row>
    <row r="355" spans="1:27" x14ac:dyDescent="0.2">
      <c r="A355" s="94">
        <f t="shared" si="9"/>
        <v>41602</v>
      </c>
      <c r="B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1636.38</v>
      </c>
      <c r="C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1626.02</v>
      </c>
      <c r="D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1625.7800000000002</v>
      </c>
      <c r="E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1629.3200000000002</v>
      </c>
      <c r="F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1633.04</v>
      </c>
      <c r="G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1645.37</v>
      </c>
      <c r="H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1630.56</v>
      </c>
      <c r="I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1619.2600000000002</v>
      </c>
      <c r="J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1630.65</v>
      </c>
      <c r="K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1686.0900000000001</v>
      </c>
      <c r="L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1644.43</v>
      </c>
      <c r="M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1636.4</v>
      </c>
      <c r="N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1647.6100000000001</v>
      </c>
      <c r="O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1676.18</v>
      </c>
      <c r="P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1702.5500000000002</v>
      </c>
      <c r="Q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1707.17</v>
      </c>
      <c r="R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1685.54</v>
      </c>
      <c r="S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1614.65</v>
      </c>
      <c r="T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1647.26</v>
      </c>
      <c r="U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1648.79</v>
      </c>
      <c r="V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1650.19</v>
      </c>
      <c r="W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1658.19</v>
      </c>
      <c r="X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1823.12</v>
      </c>
      <c r="Y355" s="128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1685.87</v>
      </c>
    </row>
    <row r="356" spans="1:27" x14ac:dyDescent="0.2">
      <c r="A356" s="94">
        <f t="shared" si="9"/>
        <v>41603</v>
      </c>
      <c r="B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1625.23</v>
      </c>
      <c r="C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1611.48</v>
      </c>
      <c r="D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1635.27</v>
      </c>
      <c r="E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1649.58</v>
      </c>
      <c r="F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1638.4700000000003</v>
      </c>
      <c r="G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1628.27</v>
      </c>
      <c r="H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1623.04</v>
      </c>
      <c r="I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1691.69</v>
      </c>
      <c r="J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1642.8899999999999</v>
      </c>
      <c r="K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1702.3899999999999</v>
      </c>
      <c r="L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1670.8200000000002</v>
      </c>
      <c r="M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1646.48</v>
      </c>
      <c r="N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1629.8400000000001</v>
      </c>
      <c r="O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1611.13</v>
      </c>
      <c r="P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1612.4900000000002</v>
      </c>
      <c r="Q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1623.99</v>
      </c>
      <c r="R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1677.21</v>
      </c>
      <c r="S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1651.72</v>
      </c>
      <c r="T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1656.1</v>
      </c>
      <c r="U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1657.06</v>
      </c>
      <c r="V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1657.8200000000002</v>
      </c>
      <c r="W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1645.5700000000002</v>
      </c>
      <c r="X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1798.52</v>
      </c>
      <c r="Y356" s="128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1659</v>
      </c>
    </row>
    <row r="357" spans="1:27" x14ac:dyDescent="0.2">
      <c r="A357" s="94">
        <f t="shared" si="9"/>
        <v>41604</v>
      </c>
      <c r="B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1624.6</v>
      </c>
      <c r="C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1621.43</v>
      </c>
      <c r="D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1635.33</v>
      </c>
      <c r="E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1649.58</v>
      </c>
      <c r="F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1638.72</v>
      </c>
      <c r="G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1631.83</v>
      </c>
      <c r="H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1621.9</v>
      </c>
      <c r="I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1692.67</v>
      </c>
      <c r="J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1657.2800000000002</v>
      </c>
      <c r="K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1719.9900000000002</v>
      </c>
      <c r="L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1707.0500000000002</v>
      </c>
      <c r="M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1624.6100000000001</v>
      </c>
      <c r="N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1646.0900000000001</v>
      </c>
      <c r="O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1649.15</v>
      </c>
      <c r="P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1652.65</v>
      </c>
      <c r="Q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1642.65</v>
      </c>
      <c r="R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1741.81</v>
      </c>
      <c r="S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1698.2400000000002</v>
      </c>
      <c r="T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1655.74</v>
      </c>
      <c r="U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1656.5700000000002</v>
      </c>
      <c r="V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1657</v>
      </c>
      <c r="W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1642.48</v>
      </c>
      <c r="X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1774.63</v>
      </c>
      <c r="Y357" s="128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1647.17</v>
      </c>
    </row>
    <row r="358" spans="1:27" x14ac:dyDescent="0.2">
      <c r="A358" s="94">
        <f t="shared" si="9"/>
        <v>41605</v>
      </c>
      <c r="B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1624.46</v>
      </c>
      <c r="C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1635.3400000000001</v>
      </c>
      <c r="D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1649.8600000000001</v>
      </c>
      <c r="E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1657.21</v>
      </c>
      <c r="F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1653.5500000000002</v>
      </c>
      <c r="G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1649.48</v>
      </c>
      <c r="H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1613.1100000000001</v>
      </c>
      <c r="I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1706.88</v>
      </c>
      <c r="J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1663.52</v>
      </c>
      <c r="K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1728.7000000000003</v>
      </c>
      <c r="L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1732.8600000000001</v>
      </c>
      <c r="M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1640.45</v>
      </c>
      <c r="N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1656.7800000000002</v>
      </c>
      <c r="O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1663.27</v>
      </c>
      <c r="P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1666.42</v>
      </c>
      <c r="Q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1670.12</v>
      </c>
      <c r="R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1765.3000000000002</v>
      </c>
      <c r="S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1709.5700000000002</v>
      </c>
      <c r="T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1655.87</v>
      </c>
      <c r="U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1655.85</v>
      </c>
      <c r="V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1657</v>
      </c>
      <c r="W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1642.6399999999999</v>
      </c>
      <c r="X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1752.73</v>
      </c>
      <c r="Y358" s="128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1632.02</v>
      </c>
    </row>
    <row r="359" spans="1:27" x14ac:dyDescent="0.2">
      <c r="A359" s="94">
        <f t="shared" si="9"/>
        <v>41606</v>
      </c>
      <c r="B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1613.56</v>
      </c>
      <c r="C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1649.5500000000002</v>
      </c>
      <c r="D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1676.0900000000001</v>
      </c>
      <c r="E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1688.15</v>
      </c>
      <c r="F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1680.12</v>
      </c>
      <c r="G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1671.96</v>
      </c>
      <c r="H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1622.46</v>
      </c>
      <c r="I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1711.96</v>
      </c>
      <c r="J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1664.25</v>
      </c>
      <c r="K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1708.68</v>
      </c>
      <c r="L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1696.19</v>
      </c>
      <c r="M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1614.5</v>
      </c>
      <c r="N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1625.1399999999999</v>
      </c>
      <c r="O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1637.5900000000001</v>
      </c>
      <c r="P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1646.9</v>
      </c>
      <c r="Q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1671.29</v>
      </c>
      <c r="R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1767.17</v>
      </c>
      <c r="S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1711.7800000000002</v>
      </c>
      <c r="T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1649.6399999999999</v>
      </c>
      <c r="U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1650.63</v>
      </c>
      <c r="V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1651.77</v>
      </c>
      <c r="W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1641.52</v>
      </c>
      <c r="X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1741.37</v>
      </c>
      <c r="Y359" s="128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1631.3200000000002</v>
      </c>
    </row>
    <row r="360" spans="1:27" x14ac:dyDescent="0.2">
      <c r="A360" s="94">
        <f t="shared" si="9"/>
        <v>41607</v>
      </c>
      <c r="B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1622.79</v>
      </c>
      <c r="C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1628.06</v>
      </c>
      <c r="D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1649.2800000000002</v>
      </c>
      <c r="E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1653.06</v>
      </c>
      <c r="F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1649.3000000000002</v>
      </c>
      <c r="G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1641.8600000000001</v>
      </c>
      <c r="H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1623.29</v>
      </c>
      <c r="I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1692.04</v>
      </c>
      <c r="J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1647.3200000000002</v>
      </c>
      <c r="K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1687.83</v>
      </c>
      <c r="L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1672.2200000000003</v>
      </c>
      <c r="M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1647.83</v>
      </c>
      <c r="N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1624.94</v>
      </c>
      <c r="O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1637.4</v>
      </c>
      <c r="P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1633.8400000000001</v>
      </c>
      <c r="Q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1628.02</v>
      </c>
      <c r="R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1712.03</v>
      </c>
      <c r="S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1671.29</v>
      </c>
      <c r="T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1653.95</v>
      </c>
      <c r="U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1650.97</v>
      </c>
      <c r="V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1652.6100000000001</v>
      </c>
      <c r="W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1642.38</v>
      </c>
      <c r="X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1772.7800000000002</v>
      </c>
      <c r="Y360" s="128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1630.92</v>
      </c>
    </row>
    <row r="361" spans="1:27" x14ac:dyDescent="0.2">
      <c r="A361" s="94">
        <f t="shared" si="9"/>
        <v>41608</v>
      </c>
      <c r="B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1625.23</v>
      </c>
      <c r="C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1622.93</v>
      </c>
      <c r="D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1638.33</v>
      </c>
      <c r="E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1646.5500000000002</v>
      </c>
      <c r="F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1642.47</v>
      </c>
      <c r="G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1650.15</v>
      </c>
      <c r="H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1630.18</v>
      </c>
      <c r="I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1629.27</v>
      </c>
      <c r="J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1631.02</v>
      </c>
      <c r="K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1649.44</v>
      </c>
      <c r="L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1627.65</v>
      </c>
      <c r="M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1612.95</v>
      </c>
      <c r="N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1637.85</v>
      </c>
      <c r="O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1649.75</v>
      </c>
      <c r="P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1657.72</v>
      </c>
      <c r="Q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1666.17</v>
      </c>
      <c r="R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1663.23</v>
      </c>
      <c r="S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1643.04</v>
      </c>
      <c r="T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1648.45</v>
      </c>
      <c r="U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1648.18</v>
      </c>
      <c r="V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1650</v>
      </c>
      <c r="W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1647.77</v>
      </c>
      <c r="X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1782.37</v>
      </c>
      <c r="Y361" s="128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1630.41</v>
      </c>
    </row>
    <row r="362" spans="1:27" ht="12.75" customHeight="1" x14ac:dyDescent="0.25">
      <c r="A362" s="108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7"/>
    </row>
    <row r="363" spans="1:27" x14ac:dyDescent="0.25">
      <c r="A363" s="102" t="s">
        <v>161</v>
      </c>
      <c r="B363" s="93"/>
      <c r="C363" s="93"/>
      <c r="D363" s="93"/>
    </row>
    <row r="364" spans="1:27" ht="12.75" x14ac:dyDescent="0.2">
      <c r="A364" s="165" t="s">
        <v>50</v>
      </c>
      <c r="B364" s="168" t="s">
        <v>131</v>
      </c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70"/>
    </row>
    <row r="365" spans="1:27" ht="12.75" x14ac:dyDescent="0.2">
      <c r="A365" s="166"/>
      <c r="B365" s="171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3"/>
    </row>
    <row r="366" spans="1:27" ht="12.75" customHeight="1" x14ac:dyDescent="0.2">
      <c r="A366" s="166"/>
      <c r="B366" s="174" t="s">
        <v>132</v>
      </c>
      <c r="C366" s="163" t="s">
        <v>133</v>
      </c>
      <c r="D366" s="163" t="s">
        <v>134</v>
      </c>
      <c r="E366" s="163" t="s">
        <v>135</v>
      </c>
      <c r="F366" s="163" t="s">
        <v>136</v>
      </c>
      <c r="G366" s="163" t="s">
        <v>137</v>
      </c>
      <c r="H366" s="163" t="s">
        <v>138</v>
      </c>
      <c r="I366" s="163" t="s">
        <v>139</v>
      </c>
      <c r="J366" s="163" t="s">
        <v>140</v>
      </c>
      <c r="K366" s="163" t="s">
        <v>141</v>
      </c>
      <c r="L366" s="163" t="s">
        <v>142</v>
      </c>
      <c r="M366" s="163" t="s">
        <v>143</v>
      </c>
      <c r="N366" s="176" t="s">
        <v>144</v>
      </c>
      <c r="O366" s="163" t="s">
        <v>145</v>
      </c>
      <c r="P366" s="163" t="s">
        <v>146</v>
      </c>
      <c r="Q366" s="163" t="s">
        <v>147</v>
      </c>
      <c r="R366" s="163" t="s">
        <v>148</v>
      </c>
      <c r="S366" s="163" t="s">
        <v>149</v>
      </c>
      <c r="T366" s="163" t="s">
        <v>150</v>
      </c>
      <c r="U366" s="163" t="s">
        <v>151</v>
      </c>
      <c r="V366" s="163" t="s">
        <v>152</v>
      </c>
      <c r="W366" s="163" t="s">
        <v>153</v>
      </c>
      <c r="X366" s="163" t="s">
        <v>154</v>
      </c>
      <c r="Y366" s="163" t="s">
        <v>155</v>
      </c>
    </row>
    <row r="367" spans="1:27" ht="11.25" customHeight="1" x14ac:dyDescent="0.2">
      <c r="A367" s="167"/>
      <c r="B367" s="175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7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94">
        <f>A332</f>
        <v>41579</v>
      </c>
      <c r="B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1644.0300000000002</v>
      </c>
      <c r="C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1691.4</v>
      </c>
      <c r="D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1713.7600000000002</v>
      </c>
      <c r="E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1713.7800000000002</v>
      </c>
      <c r="F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1718.7800000000002</v>
      </c>
      <c r="G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1715.45</v>
      </c>
      <c r="H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1661.0900000000001</v>
      </c>
      <c r="I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1819.83</v>
      </c>
      <c r="J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1758.48</v>
      </c>
      <c r="K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1839.35</v>
      </c>
      <c r="L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1804.73</v>
      </c>
      <c r="M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1682.6399999999999</v>
      </c>
      <c r="N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1715.06</v>
      </c>
      <c r="O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1741.24</v>
      </c>
      <c r="P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1749.5500000000002</v>
      </c>
      <c r="Q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1744.6100000000001</v>
      </c>
      <c r="R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1924.9099999999999</v>
      </c>
      <c r="S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1933.4</v>
      </c>
      <c r="T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1754.26</v>
      </c>
      <c r="U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1638.56</v>
      </c>
      <c r="V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1630.5</v>
      </c>
      <c r="W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1585.43</v>
      </c>
      <c r="X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1603.88</v>
      </c>
      <c r="Y368" s="128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1597.8200000000002</v>
      </c>
      <c r="AA368" s="95"/>
    </row>
    <row r="369" spans="1:25" x14ac:dyDescent="0.2">
      <c r="A369" s="94">
        <f>A368+1</f>
        <v>41580</v>
      </c>
      <c r="B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1604.96</v>
      </c>
      <c r="C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1654.77</v>
      </c>
      <c r="D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1681.88</v>
      </c>
      <c r="E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1686.5300000000002</v>
      </c>
      <c r="F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1701.31</v>
      </c>
      <c r="G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1682.38</v>
      </c>
      <c r="H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1659.99</v>
      </c>
      <c r="I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1639.03</v>
      </c>
      <c r="J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1589.0900000000001</v>
      </c>
      <c r="K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1779.35</v>
      </c>
      <c r="L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1762.4299999999998</v>
      </c>
      <c r="M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1779.65</v>
      </c>
      <c r="N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1791.85</v>
      </c>
      <c r="O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1797.97</v>
      </c>
      <c r="P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1809.8700000000001</v>
      </c>
      <c r="Q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1842.88</v>
      </c>
      <c r="R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1857.04</v>
      </c>
      <c r="S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1837.7400000000002</v>
      </c>
      <c r="T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1638.71</v>
      </c>
      <c r="U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1598.88</v>
      </c>
      <c r="V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1580.58</v>
      </c>
      <c r="W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1600.08</v>
      </c>
      <c r="X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1650.62</v>
      </c>
      <c r="Y369" s="128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1585.47</v>
      </c>
    </row>
    <row r="370" spans="1:25" x14ac:dyDescent="0.2">
      <c r="A370" s="94">
        <f t="shared" ref="A370:A397" si="10">A369+1</f>
        <v>41581</v>
      </c>
      <c r="B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1617.91</v>
      </c>
      <c r="C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1655.81</v>
      </c>
      <c r="D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1687.77</v>
      </c>
      <c r="E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1703.2600000000002</v>
      </c>
      <c r="F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1708.3700000000001</v>
      </c>
      <c r="G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1684.0900000000001</v>
      </c>
      <c r="H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1674.94</v>
      </c>
      <c r="I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1665.77</v>
      </c>
      <c r="J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1627.8200000000002</v>
      </c>
      <c r="K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1827.6399999999999</v>
      </c>
      <c r="L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1801.8700000000001</v>
      </c>
      <c r="M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1795.69</v>
      </c>
      <c r="N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1808.56</v>
      </c>
      <c r="O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1861.5300000000002</v>
      </c>
      <c r="P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1897.85</v>
      </c>
      <c r="Q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1905.47</v>
      </c>
      <c r="R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1897.5700000000002</v>
      </c>
      <c r="S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1871.44</v>
      </c>
      <c r="T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1651.23</v>
      </c>
      <c r="U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1581.06</v>
      </c>
      <c r="V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1575.98</v>
      </c>
      <c r="W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1610.0500000000002</v>
      </c>
      <c r="X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1662</v>
      </c>
      <c r="Y370" s="128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1590.46</v>
      </c>
    </row>
    <row r="371" spans="1:25" x14ac:dyDescent="0.2">
      <c r="A371" s="94">
        <f t="shared" si="10"/>
        <v>41582</v>
      </c>
      <c r="B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1617.7600000000002</v>
      </c>
      <c r="C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1655.91</v>
      </c>
      <c r="D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1687.8400000000001</v>
      </c>
      <c r="E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1702.96</v>
      </c>
      <c r="F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1707.8899999999999</v>
      </c>
      <c r="G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1683.63</v>
      </c>
      <c r="H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1674.06</v>
      </c>
      <c r="I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1663.91</v>
      </c>
      <c r="J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1626.02</v>
      </c>
      <c r="K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1826.83</v>
      </c>
      <c r="L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1801.51</v>
      </c>
      <c r="M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1795.16</v>
      </c>
      <c r="N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1808.0100000000002</v>
      </c>
      <c r="O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1860.6200000000001</v>
      </c>
      <c r="P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1897.45</v>
      </c>
      <c r="Q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1905.41</v>
      </c>
      <c r="R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1897.12</v>
      </c>
      <c r="S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1870.76</v>
      </c>
      <c r="T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1650.7</v>
      </c>
      <c r="U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1582.25</v>
      </c>
      <c r="V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1575.26</v>
      </c>
      <c r="W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1609.3600000000001</v>
      </c>
      <c r="X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1656.6</v>
      </c>
      <c r="Y371" s="128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1595.5700000000002</v>
      </c>
    </row>
    <row r="372" spans="1:25" x14ac:dyDescent="0.2">
      <c r="A372" s="94">
        <f t="shared" si="10"/>
        <v>41583</v>
      </c>
      <c r="B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1635.58</v>
      </c>
      <c r="C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1678.37</v>
      </c>
      <c r="D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1698.93</v>
      </c>
      <c r="E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1717.0500000000002</v>
      </c>
      <c r="F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1716.9500000000003</v>
      </c>
      <c r="G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1695.1</v>
      </c>
      <c r="H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1662.1100000000001</v>
      </c>
      <c r="I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1811.31</v>
      </c>
      <c r="J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1781.62</v>
      </c>
      <c r="K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1882.67</v>
      </c>
      <c r="L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1875.2800000000002</v>
      </c>
      <c r="M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1756.43</v>
      </c>
      <c r="N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1766.0700000000002</v>
      </c>
      <c r="O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1805.72</v>
      </c>
      <c r="P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1771.04</v>
      </c>
      <c r="Q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1780.73</v>
      </c>
      <c r="R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1983.7200000000003</v>
      </c>
      <c r="S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1957.38</v>
      </c>
      <c r="T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1755.0100000000002</v>
      </c>
      <c r="U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1654.1100000000001</v>
      </c>
      <c r="V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1665.04</v>
      </c>
      <c r="W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1606.94</v>
      </c>
      <c r="X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1612.04</v>
      </c>
      <c r="Y372" s="128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1591.0300000000002</v>
      </c>
    </row>
    <row r="373" spans="1:25" x14ac:dyDescent="0.2">
      <c r="A373" s="94">
        <f t="shared" si="10"/>
        <v>41584</v>
      </c>
      <c r="B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1661.72</v>
      </c>
      <c r="C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1703.7</v>
      </c>
      <c r="D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1735.69</v>
      </c>
      <c r="E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1750.5100000000002</v>
      </c>
      <c r="F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1745.46</v>
      </c>
      <c r="G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1731.3600000000001</v>
      </c>
      <c r="H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1674.3700000000001</v>
      </c>
      <c r="I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1837.5900000000001</v>
      </c>
      <c r="J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1800.8200000000002</v>
      </c>
      <c r="K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1909.0700000000002</v>
      </c>
      <c r="L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1902.1100000000001</v>
      </c>
      <c r="M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1761.45</v>
      </c>
      <c r="N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1790.68</v>
      </c>
      <c r="O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1805.7800000000002</v>
      </c>
      <c r="P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1805.72</v>
      </c>
      <c r="Q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1816.3400000000001</v>
      </c>
      <c r="R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2035.23</v>
      </c>
      <c r="S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2005.54</v>
      </c>
      <c r="T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1770.6200000000001</v>
      </c>
      <c r="U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1703.19</v>
      </c>
      <c r="V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1725.15</v>
      </c>
      <c r="W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1650.62</v>
      </c>
      <c r="X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1625.98</v>
      </c>
      <c r="Y373" s="128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1610.4</v>
      </c>
    </row>
    <row r="374" spans="1:25" x14ac:dyDescent="0.2">
      <c r="A374" s="94">
        <f t="shared" si="10"/>
        <v>41585</v>
      </c>
      <c r="B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1652.93</v>
      </c>
      <c r="C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1711.46</v>
      </c>
      <c r="D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1739.7000000000003</v>
      </c>
      <c r="E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1749.7600000000002</v>
      </c>
      <c r="F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1744.81</v>
      </c>
      <c r="G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1740.04</v>
      </c>
      <c r="H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1686.33</v>
      </c>
      <c r="I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1843.37</v>
      </c>
      <c r="J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1770.56</v>
      </c>
      <c r="K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1855.88</v>
      </c>
      <c r="L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1813.75</v>
      </c>
      <c r="M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1685.44</v>
      </c>
      <c r="N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1709.2400000000002</v>
      </c>
      <c r="O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1725.8500000000001</v>
      </c>
      <c r="P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1721.81</v>
      </c>
      <c r="Q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1709.78</v>
      </c>
      <c r="R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1856.3000000000002</v>
      </c>
      <c r="S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1827.71</v>
      </c>
      <c r="T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1707.6</v>
      </c>
      <c r="U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1686.27</v>
      </c>
      <c r="V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1707.31</v>
      </c>
      <c r="W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1629.38</v>
      </c>
      <c r="X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1611.88</v>
      </c>
      <c r="Y374" s="128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1591.33</v>
      </c>
    </row>
    <row r="375" spans="1:25" x14ac:dyDescent="0.2">
      <c r="A375" s="94">
        <f t="shared" si="10"/>
        <v>41586</v>
      </c>
      <c r="B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1620.18</v>
      </c>
      <c r="C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1664.8600000000001</v>
      </c>
      <c r="D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1681.68</v>
      </c>
      <c r="E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1703.2400000000002</v>
      </c>
      <c r="F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1703.19</v>
      </c>
      <c r="G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1686.23</v>
      </c>
      <c r="H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1635.8000000000002</v>
      </c>
      <c r="I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1790.31</v>
      </c>
      <c r="J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1726</v>
      </c>
      <c r="K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1786.3200000000002</v>
      </c>
      <c r="L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1755.77</v>
      </c>
      <c r="M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1663.7800000000002</v>
      </c>
      <c r="N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1686.0700000000002</v>
      </c>
      <c r="O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1701.7</v>
      </c>
      <c r="P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1709.78</v>
      </c>
      <c r="Q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1709.8600000000001</v>
      </c>
      <c r="R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1802.8400000000001</v>
      </c>
      <c r="S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1782.5500000000002</v>
      </c>
      <c r="T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1604.67</v>
      </c>
      <c r="U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1579.46</v>
      </c>
      <c r="V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1594.47</v>
      </c>
      <c r="W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1605.42</v>
      </c>
      <c r="X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1673.5700000000002</v>
      </c>
      <c r="Y375" s="128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1598.3400000000001</v>
      </c>
    </row>
    <row r="376" spans="1:25" x14ac:dyDescent="0.2">
      <c r="A376" s="94">
        <f t="shared" si="10"/>
        <v>41587</v>
      </c>
      <c r="B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1589.45</v>
      </c>
      <c r="C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1640.1399999999999</v>
      </c>
      <c r="D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1670.98</v>
      </c>
      <c r="E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1689.69</v>
      </c>
      <c r="F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1694.46</v>
      </c>
      <c r="G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1689.43</v>
      </c>
      <c r="H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1644.66</v>
      </c>
      <c r="I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1632.41</v>
      </c>
      <c r="J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1601.93</v>
      </c>
      <c r="K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1770.03</v>
      </c>
      <c r="L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1737.5100000000002</v>
      </c>
      <c r="M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1747.89</v>
      </c>
      <c r="N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1747.8700000000001</v>
      </c>
      <c r="O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1792.71</v>
      </c>
      <c r="P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1816.0100000000002</v>
      </c>
      <c r="Q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1842.02</v>
      </c>
      <c r="R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1821.6</v>
      </c>
      <c r="S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1782.4</v>
      </c>
      <c r="T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1587.7800000000002</v>
      </c>
      <c r="U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1622.67</v>
      </c>
      <c r="V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1612.15</v>
      </c>
      <c r="W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1614.23</v>
      </c>
      <c r="X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1664.24</v>
      </c>
      <c r="Y376" s="128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1593.68</v>
      </c>
    </row>
    <row r="377" spans="1:25" x14ac:dyDescent="0.2">
      <c r="A377" s="94">
        <f t="shared" si="10"/>
        <v>41588</v>
      </c>
      <c r="B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1604.38</v>
      </c>
      <c r="C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1648.44</v>
      </c>
      <c r="D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1684.47</v>
      </c>
      <c r="E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1694.04</v>
      </c>
      <c r="F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1698.98</v>
      </c>
      <c r="G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1704.1</v>
      </c>
      <c r="H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1657.38</v>
      </c>
      <c r="I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1627.27</v>
      </c>
      <c r="J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1582.0900000000001</v>
      </c>
      <c r="K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1752.0700000000002</v>
      </c>
      <c r="L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1706.37</v>
      </c>
      <c r="M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1701.58</v>
      </c>
      <c r="N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1741.25</v>
      </c>
      <c r="O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1762.4500000000003</v>
      </c>
      <c r="P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1773.48</v>
      </c>
      <c r="Q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1784.98</v>
      </c>
      <c r="R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1802.0100000000002</v>
      </c>
      <c r="S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1747.46</v>
      </c>
      <c r="T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1572.6</v>
      </c>
      <c r="U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1615.56</v>
      </c>
      <c r="V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1611.0500000000002</v>
      </c>
      <c r="W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1596.89</v>
      </c>
      <c r="X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1666.8400000000001</v>
      </c>
      <c r="Y377" s="128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1595.25</v>
      </c>
    </row>
    <row r="378" spans="1:25" x14ac:dyDescent="0.2">
      <c r="A378" s="94">
        <f t="shared" si="10"/>
        <v>41589</v>
      </c>
      <c r="B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1609.8400000000001</v>
      </c>
      <c r="C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1652.91</v>
      </c>
      <c r="D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1677.52</v>
      </c>
      <c r="E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1694.69</v>
      </c>
      <c r="F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1699.26</v>
      </c>
      <c r="G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1682.08</v>
      </c>
      <c r="H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1624.7</v>
      </c>
      <c r="I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1770.4</v>
      </c>
      <c r="J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1713.8200000000002</v>
      </c>
      <c r="K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1766.25</v>
      </c>
      <c r="L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1741.3000000000002</v>
      </c>
      <c r="M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1639.17</v>
      </c>
      <c r="N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1663.49</v>
      </c>
      <c r="O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1678.0500000000002</v>
      </c>
      <c r="P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1681.81</v>
      </c>
      <c r="Q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1674.2200000000003</v>
      </c>
      <c r="R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1785.5700000000002</v>
      </c>
      <c r="S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1764.93</v>
      </c>
      <c r="T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1616.69</v>
      </c>
      <c r="U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1586.54</v>
      </c>
      <c r="V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1584.13</v>
      </c>
      <c r="W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1605.15</v>
      </c>
      <c r="X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1652.73</v>
      </c>
      <c r="Y378" s="128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1589.25</v>
      </c>
    </row>
    <row r="379" spans="1:25" x14ac:dyDescent="0.2">
      <c r="A379" s="94">
        <f t="shared" si="10"/>
        <v>41590</v>
      </c>
      <c r="B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1594.79</v>
      </c>
      <c r="C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1639.65</v>
      </c>
      <c r="D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1662.67</v>
      </c>
      <c r="E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1678.8000000000002</v>
      </c>
      <c r="F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1678.7800000000002</v>
      </c>
      <c r="G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1662.77</v>
      </c>
      <c r="H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1611.83</v>
      </c>
      <c r="I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1753.96</v>
      </c>
      <c r="J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1698.99</v>
      </c>
      <c r="K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1753.47</v>
      </c>
      <c r="L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1724.8200000000002</v>
      </c>
      <c r="M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1640.4</v>
      </c>
      <c r="N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1664.6</v>
      </c>
      <c r="O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1679.26</v>
      </c>
      <c r="P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1682.9700000000003</v>
      </c>
      <c r="Q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1675.5</v>
      </c>
      <c r="R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1789.28</v>
      </c>
      <c r="S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1769.79</v>
      </c>
      <c r="T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1619.0900000000001</v>
      </c>
      <c r="U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1583.56</v>
      </c>
      <c r="V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1585.75</v>
      </c>
      <c r="W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1604.47</v>
      </c>
      <c r="X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1643.08</v>
      </c>
      <c r="Y379" s="128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1588.46</v>
      </c>
    </row>
    <row r="380" spans="1:25" x14ac:dyDescent="0.2">
      <c r="A380" s="94">
        <f t="shared" si="10"/>
        <v>41591</v>
      </c>
      <c r="B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1594.5300000000002</v>
      </c>
      <c r="C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1639.3500000000001</v>
      </c>
      <c r="D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1674.4</v>
      </c>
      <c r="E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1678.5</v>
      </c>
      <c r="F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1678.6100000000001</v>
      </c>
      <c r="G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1682.85</v>
      </c>
      <c r="H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1625.68</v>
      </c>
      <c r="I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1744.9500000000003</v>
      </c>
      <c r="J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1687.27</v>
      </c>
      <c r="K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1724.73</v>
      </c>
      <c r="L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1706.42</v>
      </c>
      <c r="M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1617.4099999999999</v>
      </c>
      <c r="N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1633.1399999999999</v>
      </c>
      <c r="O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1664.3899999999999</v>
      </c>
      <c r="P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1657.31</v>
      </c>
      <c r="Q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1660.92</v>
      </c>
      <c r="R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1767.2600000000002</v>
      </c>
      <c r="S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1725.46</v>
      </c>
      <c r="T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1618.18</v>
      </c>
      <c r="U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1572.6100000000001</v>
      </c>
      <c r="V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1585.1100000000001</v>
      </c>
      <c r="W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1601.13</v>
      </c>
      <c r="X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1639.63</v>
      </c>
      <c r="Y380" s="128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1584.3000000000002</v>
      </c>
    </row>
    <row r="381" spans="1:25" x14ac:dyDescent="0.2">
      <c r="A381" s="94">
        <f t="shared" si="10"/>
        <v>41592</v>
      </c>
      <c r="B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1600.98</v>
      </c>
      <c r="C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1646.8400000000001</v>
      </c>
      <c r="D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1674.33</v>
      </c>
      <c r="E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1678.45</v>
      </c>
      <c r="F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1682.6</v>
      </c>
      <c r="G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1674.5700000000002</v>
      </c>
      <c r="H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1625.4</v>
      </c>
      <c r="I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1744.87</v>
      </c>
      <c r="J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1687.2</v>
      </c>
      <c r="K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1720.63</v>
      </c>
      <c r="L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1703.35</v>
      </c>
      <c r="M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1612.1100000000001</v>
      </c>
      <c r="N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1624.37</v>
      </c>
      <c r="O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1644.2</v>
      </c>
      <c r="P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1647.65</v>
      </c>
      <c r="Q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1651.04</v>
      </c>
      <c r="R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1743.2600000000002</v>
      </c>
      <c r="S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1686.88</v>
      </c>
      <c r="T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1585.88</v>
      </c>
      <c r="U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1572.5100000000002</v>
      </c>
      <c r="V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1584.96</v>
      </c>
      <c r="W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1605.46</v>
      </c>
      <c r="X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1635.6799999999998</v>
      </c>
      <c r="Y381" s="128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1586.73</v>
      </c>
    </row>
    <row r="382" spans="1:25" x14ac:dyDescent="0.2">
      <c r="A382" s="94">
        <f t="shared" si="10"/>
        <v>41593</v>
      </c>
      <c r="B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1597.7400000000002</v>
      </c>
      <c r="C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1643.8400000000001</v>
      </c>
      <c r="D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1671.8600000000001</v>
      </c>
      <c r="E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1675.81</v>
      </c>
      <c r="F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1680.2</v>
      </c>
      <c r="G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1667.67</v>
      </c>
      <c r="H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1616.29</v>
      </c>
      <c r="I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1734.2</v>
      </c>
      <c r="J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1684.47</v>
      </c>
      <c r="K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1753.33</v>
      </c>
      <c r="L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1748.58</v>
      </c>
      <c r="M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1627.43</v>
      </c>
      <c r="N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1633.92</v>
      </c>
      <c r="O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1643.88</v>
      </c>
      <c r="P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1647.2800000000002</v>
      </c>
      <c r="Q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1640.47</v>
      </c>
      <c r="R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1720.02</v>
      </c>
      <c r="S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1687.0500000000002</v>
      </c>
      <c r="T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1585.6100000000001</v>
      </c>
      <c r="U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1572.67</v>
      </c>
      <c r="V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1585.3200000000002</v>
      </c>
      <c r="W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1603.92</v>
      </c>
      <c r="X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1641.43</v>
      </c>
      <c r="Y382" s="128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1587.41</v>
      </c>
    </row>
    <row r="383" spans="1:25" x14ac:dyDescent="0.2">
      <c r="A383" s="94">
        <f t="shared" si="10"/>
        <v>41594</v>
      </c>
      <c r="B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1587.0300000000002</v>
      </c>
      <c r="C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1646.58</v>
      </c>
      <c r="D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1683.13</v>
      </c>
      <c r="E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1692.8200000000002</v>
      </c>
      <c r="F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1692.83</v>
      </c>
      <c r="G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1678.72</v>
      </c>
      <c r="H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1648.91</v>
      </c>
      <c r="I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1620.99</v>
      </c>
      <c r="J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1583.0300000000002</v>
      </c>
      <c r="K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1722.38</v>
      </c>
      <c r="L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1707.91</v>
      </c>
      <c r="M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1693.25</v>
      </c>
      <c r="N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1712.23</v>
      </c>
      <c r="O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1727.0500000000002</v>
      </c>
      <c r="P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1742.66</v>
      </c>
      <c r="Q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1764.1399999999999</v>
      </c>
      <c r="R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1758.9500000000003</v>
      </c>
      <c r="S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1705.3200000000002</v>
      </c>
      <c r="T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1608.43</v>
      </c>
      <c r="U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1608.17</v>
      </c>
      <c r="V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1608.39</v>
      </c>
      <c r="W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1611.17</v>
      </c>
      <c r="X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1649.42</v>
      </c>
      <c r="Y383" s="128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1587.2</v>
      </c>
    </row>
    <row r="384" spans="1:25" x14ac:dyDescent="0.2">
      <c r="A384" s="94">
        <f t="shared" si="10"/>
        <v>41595</v>
      </c>
      <c r="B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1581.7</v>
      </c>
      <c r="C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1623.22</v>
      </c>
      <c r="D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1648.02</v>
      </c>
      <c r="E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1661.39</v>
      </c>
      <c r="F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1665.58</v>
      </c>
      <c r="G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1627.14</v>
      </c>
      <c r="H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1657.58</v>
      </c>
      <c r="I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1627.98</v>
      </c>
      <c r="J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1589.79</v>
      </c>
      <c r="K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1764.03</v>
      </c>
      <c r="L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1712.35</v>
      </c>
      <c r="M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1702.52</v>
      </c>
      <c r="N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1698.17</v>
      </c>
      <c r="O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1702.72</v>
      </c>
      <c r="P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1698.3200000000002</v>
      </c>
      <c r="Q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1679.7600000000002</v>
      </c>
      <c r="R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1658.3600000000001</v>
      </c>
      <c r="S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1620.22</v>
      </c>
      <c r="T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1607.46</v>
      </c>
      <c r="U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1607.6399999999999</v>
      </c>
      <c r="V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1608.43</v>
      </c>
      <c r="W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1610.47</v>
      </c>
      <c r="X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1700.26</v>
      </c>
      <c r="Y384" s="128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1593</v>
      </c>
    </row>
    <row r="385" spans="1:25" x14ac:dyDescent="0.2">
      <c r="A385" s="94">
        <f t="shared" si="10"/>
        <v>41596</v>
      </c>
      <c r="B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1578.29</v>
      </c>
      <c r="C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1621.29</v>
      </c>
      <c r="D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1650.43</v>
      </c>
      <c r="E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1666.13</v>
      </c>
      <c r="F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1662.1000000000001</v>
      </c>
      <c r="G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1635.77</v>
      </c>
      <c r="H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1600.98</v>
      </c>
      <c r="I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1714.71</v>
      </c>
      <c r="J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1650.97</v>
      </c>
      <c r="K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1689.94</v>
      </c>
      <c r="L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1677.7200000000003</v>
      </c>
      <c r="M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1596.6100000000001</v>
      </c>
      <c r="N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1617.7600000000002</v>
      </c>
      <c r="O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1614.63</v>
      </c>
      <c r="P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1624.0700000000002</v>
      </c>
      <c r="Q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1627.27</v>
      </c>
      <c r="R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1706.5500000000002</v>
      </c>
      <c r="S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1667.8600000000001</v>
      </c>
      <c r="T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1615.8000000000002</v>
      </c>
      <c r="U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1611.3600000000001</v>
      </c>
      <c r="V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1611.54</v>
      </c>
      <c r="W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1603.16</v>
      </c>
      <c r="X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1687.58</v>
      </c>
      <c r="Y385" s="128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1588.15</v>
      </c>
    </row>
    <row r="386" spans="1:25" x14ac:dyDescent="0.2">
      <c r="A386" s="94">
        <f t="shared" si="10"/>
        <v>41597</v>
      </c>
      <c r="B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1578.76</v>
      </c>
      <c r="C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1621.43</v>
      </c>
      <c r="D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1651.04</v>
      </c>
      <c r="E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1666.46</v>
      </c>
      <c r="F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1662.45</v>
      </c>
      <c r="G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1636.24</v>
      </c>
      <c r="H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1601.5500000000002</v>
      </c>
      <c r="I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1714.72</v>
      </c>
      <c r="J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1650.08</v>
      </c>
      <c r="K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1688.75</v>
      </c>
      <c r="L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1676.6100000000001</v>
      </c>
      <c r="M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1595.38</v>
      </c>
      <c r="N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1616.79</v>
      </c>
      <c r="O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1613.6100000000001</v>
      </c>
      <c r="P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1623.22</v>
      </c>
      <c r="Q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1626.6399999999999</v>
      </c>
      <c r="R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1706.1399999999999</v>
      </c>
      <c r="S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1667.54</v>
      </c>
      <c r="T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1613.95</v>
      </c>
      <c r="U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1610.08</v>
      </c>
      <c r="V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1610.33</v>
      </c>
      <c r="W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1602.23</v>
      </c>
      <c r="X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1684.02</v>
      </c>
      <c r="Y386" s="128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1587.22</v>
      </c>
    </row>
    <row r="387" spans="1:25" x14ac:dyDescent="0.2">
      <c r="A387" s="94">
        <f t="shared" si="10"/>
        <v>41598</v>
      </c>
      <c r="B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1581.87</v>
      </c>
      <c r="C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1635.95</v>
      </c>
      <c r="D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1658.77</v>
      </c>
      <c r="E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1662.73</v>
      </c>
      <c r="F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1654.8400000000001</v>
      </c>
      <c r="G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1651.13</v>
      </c>
      <c r="H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1611.6</v>
      </c>
      <c r="I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1715.02</v>
      </c>
      <c r="J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1639.7</v>
      </c>
      <c r="K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1676.0100000000002</v>
      </c>
      <c r="L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1637.3600000000001</v>
      </c>
      <c r="M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1609.43</v>
      </c>
      <c r="N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1584.54</v>
      </c>
      <c r="O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1575.0900000000001</v>
      </c>
      <c r="P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1572.0500000000002</v>
      </c>
      <c r="Q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1574.42</v>
      </c>
      <c r="R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1644.28</v>
      </c>
      <c r="S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1618.58</v>
      </c>
      <c r="T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1614.54</v>
      </c>
      <c r="U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1610.43</v>
      </c>
      <c r="V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1583.45</v>
      </c>
      <c r="W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1604.56</v>
      </c>
      <c r="X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1720.18</v>
      </c>
      <c r="Y387" s="128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1626.8400000000001</v>
      </c>
    </row>
    <row r="388" spans="1:25" x14ac:dyDescent="0.2">
      <c r="A388" s="94">
        <f t="shared" si="10"/>
        <v>41599</v>
      </c>
      <c r="B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1585.0700000000002</v>
      </c>
      <c r="C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1610.54</v>
      </c>
      <c r="D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1628.25</v>
      </c>
      <c r="E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1643.1100000000001</v>
      </c>
      <c r="F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1635.56</v>
      </c>
      <c r="G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1610.69</v>
      </c>
      <c r="H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1578.6100000000001</v>
      </c>
      <c r="I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1671.45</v>
      </c>
      <c r="J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1629.24</v>
      </c>
      <c r="K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1659.99</v>
      </c>
      <c r="L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1644.81</v>
      </c>
      <c r="M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1588.0100000000002</v>
      </c>
      <c r="N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1585.64</v>
      </c>
      <c r="O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1600.2</v>
      </c>
      <c r="P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1600.14</v>
      </c>
      <c r="Q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1591.0500000000002</v>
      </c>
      <c r="R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1662.29</v>
      </c>
      <c r="S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1618.17</v>
      </c>
      <c r="T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1615.88</v>
      </c>
      <c r="U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1612.24</v>
      </c>
      <c r="V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1612.18</v>
      </c>
      <c r="W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1604.8000000000002</v>
      </c>
      <c r="X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1715.8600000000001</v>
      </c>
      <c r="Y388" s="128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1610.14</v>
      </c>
    </row>
    <row r="389" spans="1:25" x14ac:dyDescent="0.2">
      <c r="A389" s="94">
        <f t="shared" si="10"/>
        <v>41600</v>
      </c>
      <c r="B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1586.3400000000001</v>
      </c>
      <c r="C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1573.51</v>
      </c>
      <c r="D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1590.04</v>
      </c>
      <c r="E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1620.5700000000002</v>
      </c>
      <c r="F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1599.93</v>
      </c>
      <c r="G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1589.8400000000001</v>
      </c>
      <c r="H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1587.68</v>
      </c>
      <c r="I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1649.6599999999999</v>
      </c>
      <c r="J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1603.5700000000002</v>
      </c>
      <c r="K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1643.8200000000002</v>
      </c>
      <c r="L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1615.68</v>
      </c>
      <c r="M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1607</v>
      </c>
      <c r="N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1606.63</v>
      </c>
      <c r="O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1604.12</v>
      </c>
      <c r="P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1604.58</v>
      </c>
      <c r="Q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1603.6100000000001</v>
      </c>
      <c r="R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1624.75</v>
      </c>
      <c r="S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1601.37</v>
      </c>
      <c r="T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1617.49</v>
      </c>
      <c r="U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1612.69</v>
      </c>
      <c r="V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1616.85</v>
      </c>
      <c r="W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1606.5700000000002</v>
      </c>
      <c r="X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1737.29</v>
      </c>
      <c r="Y389" s="128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1626.15</v>
      </c>
    </row>
    <row r="390" spans="1:25" x14ac:dyDescent="0.2">
      <c r="A390" s="94">
        <f t="shared" si="10"/>
        <v>41601</v>
      </c>
      <c r="B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1586.4</v>
      </c>
      <c r="C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1584.41</v>
      </c>
      <c r="D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1583.6100000000001</v>
      </c>
      <c r="E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1582.75</v>
      </c>
      <c r="F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1582.3600000000001</v>
      </c>
      <c r="G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1582.3600000000001</v>
      </c>
      <c r="H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1584.5900000000001</v>
      </c>
      <c r="I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1587.27</v>
      </c>
      <c r="J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1594.58</v>
      </c>
      <c r="K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1627.96</v>
      </c>
      <c r="L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1598.66</v>
      </c>
      <c r="M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1580.89</v>
      </c>
      <c r="N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1608.73</v>
      </c>
      <c r="O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1623.7800000000002</v>
      </c>
      <c r="P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1627.45</v>
      </c>
      <c r="Q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1647.1399999999999</v>
      </c>
      <c r="R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1644.4900000000002</v>
      </c>
      <c r="S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1613.56</v>
      </c>
      <c r="T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1610.7800000000002</v>
      </c>
      <c r="U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1609.81</v>
      </c>
      <c r="V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1608.45</v>
      </c>
      <c r="W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1619.2800000000002</v>
      </c>
      <c r="X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1755.35</v>
      </c>
      <c r="Y390" s="128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1643.3899999999999</v>
      </c>
    </row>
    <row r="391" spans="1:25" x14ac:dyDescent="0.2">
      <c r="A391" s="94">
        <f t="shared" si="10"/>
        <v>41602</v>
      </c>
      <c r="B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1598.18</v>
      </c>
      <c r="C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1588.4700000000003</v>
      </c>
      <c r="D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1588.25</v>
      </c>
      <c r="E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1591.56</v>
      </c>
      <c r="F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1595.0500000000002</v>
      </c>
      <c r="G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1606.6100000000001</v>
      </c>
      <c r="H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1592.73</v>
      </c>
      <c r="I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1582.14</v>
      </c>
      <c r="J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1592.81</v>
      </c>
      <c r="K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1644.77</v>
      </c>
      <c r="L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1605.73</v>
      </c>
      <c r="M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1598.2</v>
      </c>
      <c r="N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1608.71</v>
      </c>
      <c r="O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1635.49</v>
      </c>
      <c r="P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1660.2000000000003</v>
      </c>
      <c r="Q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1664.5300000000002</v>
      </c>
      <c r="R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1644.26</v>
      </c>
      <c r="S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1577.8200000000002</v>
      </c>
      <c r="T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1608.38</v>
      </c>
      <c r="U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1609.81</v>
      </c>
      <c r="V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1611.12</v>
      </c>
      <c r="W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1618.62</v>
      </c>
      <c r="X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1773.2</v>
      </c>
      <c r="Y391" s="128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1644.56</v>
      </c>
    </row>
    <row r="392" spans="1:25" x14ac:dyDescent="0.2">
      <c r="A392" s="94">
        <f t="shared" si="10"/>
        <v>41603</v>
      </c>
      <c r="B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1587.74</v>
      </c>
      <c r="C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1574.8400000000001</v>
      </c>
      <c r="D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1597.1399999999999</v>
      </c>
      <c r="E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1610.5500000000002</v>
      </c>
      <c r="F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1600.14</v>
      </c>
      <c r="G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1590.58</v>
      </c>
      <c r="H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1585.68</v>
      </c>
      <c r="I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1650.0300000000002</v>
      </c>
      <c r="J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1604.2800000000002</v>
      </c>
      <c r="K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1660.05</v>
      </c>
      <c r="L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1630.46</v>
      </c>
      <c r="M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1607.6399999999999</v>
      </c>
      <c r="N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1592.0500000000002</v>
      </c>
      <c r="O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1574.52</v>
      </c>
      <c r="P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1575.79</v>
      </c>
      <c r="Q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1586.5700000000002</v>
      </c>
      <c r="R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1636.45</v>
      </c>
      <c r="S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1612.56</v>
      </c>
      <c r="T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1616.66</v>
      </c>
      <c r="U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1617.56</v>
      </c>
      <c r="V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1618.27</v>
      </c>
      <c r="W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1606.79</v>
      </c>
      <c r="X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1750.1399999999999</v>
      </c>
      <c r="Y392" s="128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1619.38</v>
      </c>
    </row>
    <row r="393" spans="1:25" x14ac:dyDescent="0.2">
      <c r="A393" s="94">
        <f t="shared" si="10"/>
        <v>41604</v>
      </c>
      <c r="B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1587.1399999999999</v>
      </c>
      <c r="C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1584.17</v>
      </c>
      <c r="D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1597.2</v>
      </c>
      <c r="E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1610.5500000000002</v>
      </c>
      <c r="F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1600.37</v>
      </c>
      <c r="G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1593.92</v>
      </c>
      <c r="H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1584.6100000000001</v>
      </c>
      <c r="I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1650.94</v>
      </c>
      <c r="J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1617.77</v>
      </c>
      <c r="K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1676.5500000000002</v>
      </c>
      <c r="L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1664.4099999999999</v>
      </c>
      <c r="M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1587.15</v>
      </c>
      <c r="N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1607.2800000000002</v>
      </c>
      <c r="O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1610.15</v>
      </c>
      <c r="P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1613.43</v>
      </c>
      <c r="Q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1604.06</v>
      </c>
      <c r="R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1696.9900000000002</v>
      </c>
      <c r="S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1656.16</v>
      </c>
      <c r="T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1616.33</v>
      </c>
      <c r="U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1617.1100000000001</v>
      </c>
      <c r="V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1617.5</v>
      </c>
      <c r="W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1603.9</v>
      </c>
      <c r="X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1727.75</v>
      </c>
      <c r="Y393" s="128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1608.3000000000002</v>
      </c>
    </row>
    <row r="394" spans="1:25" x14ac:dyDescent="0.2">
      <c r="A394" s="94">
        <f t="shared" si="10"/>
        <v>41605</v>
      </c>
      <c r="B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1587.0100000000002</v>
      </c>
      <c r="C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1597.21</v>
      </c>
      <c r="D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1610.8200000000002</v>
      </c>
      <c r="E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1617.7</v>
      </c>
      <c r="F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1614.27</v>
      </c>
      <c r="G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1610.46</v>
      </c>
      <c r="H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1576.3700000000001</v>
      </c>
      <c r="I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1664.26</v>
      </c>
      <c r="J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1623.62</v>
      </c>
      <c r="K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1684.71</v>
      </c>
      <c r="L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1688.6</v>
      </c>
      <c r="M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1602</v>
      </c>
      <c r="N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1617.31</v>
      </c>
      <c r="O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1623.3899999999999</v>
      </c>
      <c r="P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1626.3400000000001</v>
      </c>
      <c r="Q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1629.8000000000002</v>
      </c>
      <c r="R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1719.0100000000002</v>
      </c>
      <c r="S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1666.7800000000002</v>
      </c>
      <c r="T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1616.45</v>
      </c>
      <c r="U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1616.43</v>
      </c>
      <c r="V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1617.5</v>
      </c>
      <c r="W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1604.0500000000002</v>
      </c>
      <c r="X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1707.23</v>
      </c>
      <c r="Y394" s="128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1594.1</v>
      </c>
    </row>
    <row r="395" spans="1:25" x14ac:dyDescent="0.2">
      <c r="A395" s="94">
        <f t="shared" si="10"/>
        <v>41606</v>
      </c>
      <c r="B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1576.79</v>
      </c>
      <c r="C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1610.5300000000002</v>
      </c>
      <c r="D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1635.4</v>
      </c>
      <c r="E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1646.7</v>
      </c>
      <c r="F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1639.17</v>
      </c>
      <c r="G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1631.5300000000002</v>
      </c>
      <c r="H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1585.14</v>
      </c>
      <c r="I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1669.02</v>
      </c>
      <c r="J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1624.31</v>
      </c>
      <c r="K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1665.94</v>
      </c>
      <c r="L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1654.2400000000002</v>
      </c>
      <c r="M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1577.68</v>
      </c>
      <c r="N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1587.6399999999999</v>
      </c>
      <c r="O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1599.31</v>
      </c>
      <c r="P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1608.04</v>
      </c>
      <c r="Q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1630.9</v>
      </c>
      <c r="R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1720.7600000000002</v>
      </c>
      <c r="S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1668.85</v>
      </c>
      <c r="T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1610.6100000000001</v>
      </c>
      <c r="U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1611.54</v>
      </c>
      <c r="V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1612.6</v>
      </c>
      <c r="W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1603</v>
      </c>
      <c r="X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1696.58</v>
      </c>
      <c r="Y395" s="128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1593.44</v>
      </c>
    </row>
    <row r="396" spans="1:25" x14ac:dyDescent="0.2">
      <c r="A396" s="94">
        <f t="shared" si="10"/>
        <v>41607</v>
      </c>
      <c r="B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1585.45</v>
      </c>
      <c r="C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1590.39</v>
      </c>
      <c r="D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1610.27</v>
      </c>
      <c r="E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1613.8200000000002</v>
      </c>
      <c r="F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1610.29</v>
      </c>
      <c r="G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1603.3200000000002</v>
      </c>
      <c r="H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1585.92</v>
      </c>
      <c r="I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1650.35</v>
      </c>
      <c r="J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1608.44</v>
      </c>
      <c r="K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1646.41</v>
      </c>
      <c r="L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1631.7800000000002</v>
      </c>
      <c r="M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1608.92</v>
      </c>
      <c r="N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1587.46</v>
      </c>
      <c r="O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1599.14</v>
      </c>
      <c r="P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1595.8000000000002</v>
      </c>
      <c r="Q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1590.35</v>
      </c>
      <c r="R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1669.08</v>
      </c>
      <c r="S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1630.9</v>
      </c>
      <c r="T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1614.65</v>
      </c>
      <c r="U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1611.8600000000001</v>
      </c>
      <c r="V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1613.4</v>
      </c>
      <c r="W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1603.81</v>
      </c>
      <c r="X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1726.02</v>
      </c>
      <c r="Y396" s="128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1593.0700000000002</v>
      </c>
    </row>
    <row r="397" spans="1:25" x14ac:dyDescent="0.2">
      <c r="A397" s="94">
        <f t="shared" si="10"/>
        <v>41608</v>
      </c>
      <c r="B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1587.74</v>
      </c>
      <c r="C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1585.58</v>
      </c>
      <c r="D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1600.0100000000002</v>
      </c>
      <c r="E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1607.71</v>
      </c>
      <c r="F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1603.89</v>
      </c>
      <c r="G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1611.0900000000001</v>
      </c>
      <c r="H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1592.37</v>
      </c>
      <c r="I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1591.52</v>
      </c>
      <c r="J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1593.16</v>
      </c>
      <c r="K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1610.42</v>
      </c>
      <c r="L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1590</v>
      </c>
      <c r="M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1576.2200000000003</v>
      </c>
      <c r="N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1599.56</v>
      </c>
      <c r="O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1610.71</v>
      </c>
      <c r="P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1618.18</v>
      </c>
      <c r="Q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1626.1</v>
      </c>
      <c r="R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1623.35</v>
      </c>
      <c r="S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1604.42</v>
      </c>
      <c r="T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1609.5</v>
      </c>
      <c r="U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1609.24</v>
      </c>
      <c r="V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1610.95</v>
      </c>
      <c r="W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1608.8600000000001</v>
      </c>
      <c r="X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1735.01</v>
      </c>
      <c r="Y397" s="128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1592.5900000000001</v>
      </c>
    </row>
    <row r="398" spans="1:25" x14ac:dyDescent="0.25">
      <c r="A398" s="109"/>
      <c r="B398" s="93"/>
      <c r="C398" s="93"/>
      <c r="D398" s="93"/>
    </row>
    <row r="399" spans="1:25" x14ac:dyDescent="0.25">
      <c r="A399" s="102" t="s">
        <v>162</v>
      </c>
      <c r="B399" s="93"/>
      <c r="C399" s="93"/>
      <c r="D399" s="93"/>
    </row>
    <row r="400" spans="1:25" ht="12.75" x14ac:dyDescent="0.2">
      <c r="A400" s="165" t="s">
        <v>50</v>
      </c>
      <c r="B400" s="168" t="s">
        <v>131</v>
      </c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70"/>
    </row>
    <row r="401" spans="1:27" ht="12.75" x14ac:dyDescent="0.2">
      <c r="A401" s="166"/>
      <c r="B401" s="171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3"/>
    </row>
    <row r="402" spans="1:27" ht="12.75" customHeight="1" x14ac:dyDescent="0.2">
      <c r="A402" s="166"/>
      <c r="B402" s="174" t="s">
        <v>132</v>
      </c>
      <c r="C402" s="163" t="s">
        <v>133</v>
      </c>
      <c r="D402" s="163" t="s">
        <v>134</v>
      </c>
      <c r="E402" s="163" t="s">
        <v>135</v>
      </c>
      <c r="F402" s="163" t="s">
        <v>136</v>
      </c>
      <c r="G402" s="163" t="s">
        <v>137</v>
      </c>
      <c r="H402" s="163" t="s">
        <v>138</v>
      </c>
      <c r="I402" s="163" t="s">
        <v>139</v>
      </c>
      <c r="J402" s="163" t="s">
        <v>140</v>
      </c>
      <c r="K402" s="163" t="s">
        <v>141</v>
      </c>
      <c r="L402" s="163" t="s">
        <v>142</v>
      </c>
      <c r="M402" s="163" t="s">
        <v>143</v>
      </c>
      <c r="N402" s="176" t="s">
        <v>144</v>
      </c>
      <c r="O402" s="163" t="s">
        <v>145</v>
      </c>
      <c r="P402" s="163" t="s">
        <v>146</v>
      </c>
      <c r="Q402" s="163" t="s">
        <v>147</v>
      </c>
      <c r="R402" s="163" t="s">
        <v>148</v>
      </c>
      <c r="S402" s="163" t="s">
        <v>149</v>
      </c>
      <c r="T402" s="163" t="s">
        <v>150</v>
      </c>
      <c r="U402" s="163" t="s">
        <v>151</v>
      </c>
      <c r="V402" s="163" t="s">
        <v>152</v>
      </c>
      <c r="W402" s="163" t="s">
        <v>153</v>
      </c>
      <c r="X402" s="163" t="s">
        <v>154</v>
      </c>
      <c r="Y402" s="163" t="s">
        <v>155</v>
      </c>
    </row>
    <row r="403" spans="1:27" ht="11.25" customHeight="1" x14ac:dyDescent="0.2">
      <c r="A403" s="167"/>
      <c r="B403" s="175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7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94">
        <f>A368</f>
        <v>41579</v>
      </c>
      <c r="B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1607.4700000000003</v>
      </c>
      <c r="C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1652.04</v>
      </c>
      <c r="D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1673.0700000000002</v>
      </c>
      <c r="E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1673.0900000000001</v>
      </c>
      <c r="F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1677.79</v>
      </c>
      <c r="G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1674.6599999999999</v>
      </c>
      <c r="H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1623.52</v>
      </c>
      <c r="I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1772.85</v>
      </c>
      <c r="J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1715.13</v>
      </c>
      <c r="K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1791.21</v>
      </c>
      <c r="L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1758.6399999999999</v>
      </c>
      <c r="M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1643.79</v>
      </c>
      <c r="N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1674.29</v>
      </c>
      <c r="O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1698.92</v>
      </c>
      <c r="P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1706.73</v>
      </c>
      <c r="Q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1702.0900000000001</v>
      </c>
      <c r="R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1871.69</v>
      </c>
      <c r="S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1879.68</v>
      </c>
      <c r="T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1711.17</v>
      </c>
      <c r="U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1602.33</v>
      </c>
      <c r="V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1594.75</v>
      </c>
      <c r="W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1552.35</v>
      </c>
      <c r="X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1569.7</v>
      </c>
      <c r="Y404" s="128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1564.0100000000002</v>
      </c>
      <c r="AA404" s="95"/>
    </row>
    <row r="405" spans="1:27" x14ac:dyDescent="0.2">
      <c r="A405" s="94">
        <f>A404+1</f>
        <v>41580</v>
      </c>
      <c r="B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1570.72</v>
      </c>
      <c r="C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1617.58</v>
      </c>
      <c r="D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1643.08</v>
      </c>
      <c r="E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1647.45</v>
      </c>
      <c r="F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1661.3600000000001</v>
      </c>
      <c r="G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1643.5500000000002</v>
      </c>
      <c r="H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1622.49</v>
      </c>
      <c r="I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1602.78</v>
      </c>
      <c r="J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1555.8000000000002</v>
      </c>
      <c r="K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1734.77</v>
      </c>
      <c r="L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1718.85</v>
      </c>
      <c r="M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1735.05</v>
      </c>
      <c r="N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1746.52</v>
      </c>
      <c r="O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1752.29</v>
      </c>
      <c r="P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1763.4700000000003</v>
      </c>
      <c r="Q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1794.5300000000002</v>
      </c>
      <c r="R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1807.85</v>
      </c>
      <c r="S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1789.7</v>
      </c>
      <c r="T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1602.47</v>
      </c>
      <c r="U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1565</v>
      </c>
      <c r="V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1547.79</v>
      </c>
      <c r="W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1566.14</v>
      </c>
      <c r="X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1613.67</v>
      </c>
      <c r="Y405" s="128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1552.3899999999999</v>
      </c>
    </row>
    <row r="406" spans="1:27" x14ac:dyDescent="0.2">
      <c r="A406" s="94">
        <f t="shared" ref="A406:A433" si="11">A405+1</f>
        <v>41581</v>
      </c>
      <c r="B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1582.91</v>
      </c>
      <c r="C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1618.56</v>
      </c>
      <c r="D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1648.6200000000001</v>
      </c>
      <c r="E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1663.19</v>
      </c>
      <c r="F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1668</v>
      </c>
      <c r="G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1645.1599999999999</v>
      </c>
      <c r="H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1636.5500000000002</v>
      </c>
      <c r="I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1627.92</v>
      </c>
      <c r="J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1592.23</v>
      </c>
      <c r="K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1780.19</v>
      </c>
      <c r="L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1755.95</v>
      </c>
      <c r="M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1750.1399999999999</v>
      </c>
      <c r="N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1762.2400000000002</v>
      </c>
      <c r="O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1812.08</v>
      </c>
      <c r="P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1846.2400000000002</v>
      </c>
      <c r="Q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1853.4</v>
      </c>
      <c r="R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1845.97</v>
      </c>
      <c r="S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1821.4</v>
      </c>
      <c r="T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1614.25</v>
      </c>
      <c r="U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1548.24</v>
      </c>
      <c r="V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1543.46</v>
      </c>
      <c r="W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1575.51</v>
      </c>
      <c r="X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1624.38</v>
      </c>
      <c r="Y406" s="128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1557.08</v>
      </c>
    </row>
    <row r="407" spans="1:27" x14ac:dyDescent="0.2">
      <c r="A407" s="94">
        <f t="shared" si="11"/>
        <v>41582</v>
      </c>
      <c r="B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1582.76</v>
      </c>
      <c r="C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1618.65</v>
      </c>
      <c r="D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1648.69</v>
      </c>
      <c r="E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1662.9</v>
      </c>
      <c r="F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1667.55</v>
      </c>
      <c r="G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1644.73</v>
      </c>
      <c r="H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1635.73</v>
      </c>
      <c r="I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1626.18</v>
      </c>
      <c r="J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1590.54</v>
      </c>
      <c r="K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1779.43</v>
      </c>
      <c r="L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1755.6100000000001</v>
      </c>
      <c r="M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1749.64</v>
      </c>
      <c r="N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1761.73</v>
      </c>
      <c r="O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1811.2200000000003</v>
      </c>
      <c r="P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1845.8600000000001</v>
      </c>
      <c r="Q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1853.3500000000001</v>
      </c>
      <c r="R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1845.56</v>
      </c>
      <c r="S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1820.76</v>
      </c>
      <c r="T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1613.75</v>
      </c>
      <c r="U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1549.3600000000001</v>
      </c>
      <c r="V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1542.79</v>
      </c>
      <c r="W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1574.8600000000001</v>
      </c>
      <c r="X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1619.29</v>
      </c>
      <c r="Y407" s="128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1561.89</v>
      </c>
    </row>
    <row r="408" spans="1:27" x14ac:dyDescent="0.2">
      <c r="A408" s="94">
        <f t="shared" si="11"/>
        <v>41583</v>
      </c>
      <c r="B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1599.5300000000002</v>
      </c>
      <c r="C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1639.7800000000002</v>
      </c>
      <c r="D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1659.12</v>
      </c>
      <c r="E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1676.1599999999999</v>
      </c>
      <c r="F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1676.0700000000002</v>
      </c>
      <c r="G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1655.52</v>
      </c>
      <c r="H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1624.4900000000002</v>
      </c>
      <c r="I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1764.83</v>
      </c>
      <c r="J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1736.9</v>
      </c>
      <c r="K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1831.96</v>
      </c>
      <c r="L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1825.0100000000002</v>
      </c>
      <c r="M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1713.21</v>
      </c>
      <c r="N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1722.28</v>
      </c>
      <c r="O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1759.58</v>
      </c>
      <c r="P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1726.95</v>
      </c>
      <c r="Q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1736.06</v>
      </c>
      <c r="R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1927.0100000000002</v>
      </c>
      <c r="S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1902.24</v>
      </c>
      <c r="T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1711.8700000000001</v>
      </c>
      <c r="U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1616.96</v>
      </c>
      <c r="V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1627.2400000000002</v>
      </c>
      <c r="W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1572.5900000000001</v>
      </c>
      <c r="X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1577.39</v>
      </c>
      <c r="Y408" s="128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1557.6200000000001</v>
      </c>
    </row>
    <row r="409" spans="1:27" x14ac:dyDescent="0.2">
      <c r="A409" s="94">
        <f t="shared" si="11"/>
        <v>41584</v>
      </c>
      <c r="B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1624.1100000000001</v>
      </c>
      <c r="C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1663.6100000000001</v>
      </c>
      <c r="D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1693.69</v>
      </c>
      <c r="E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1707.63</v>
      </c>
      <c r="F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1702.8899999999999</v>
      </c>
      <c r="G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1689.62</v>
      </c>
      <c r="H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1636.0100000000002</v>
      </c>
      <c r="I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1789.5500000000002</v>
      </c>
      <c r="J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1754.9700000000003</v>
      </c>
      <c r="K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1856.8000000000002</v>
      </c>
      <c r="L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1850.24</v>
      </c>
      <c r="M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1717.93</v>
      </c>
      <c r="N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1745.43</v>
      </c>
      <c r="O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1759.63</v>
      </c>
      <c r="P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1759.58</v>
      </c>
      <c r="Q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1769.56</v>
      </c>
      <c r="R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1975.46</v>
      </c>
      <c r="S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1947.54</v>
      </c>
      <c r="T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1726.56</v>
      </c>
      <c r="U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1663.12</v>
      </c>
      <c r="V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1683.7800000000002</v>
      </c>
      <c r="W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1613.67</v>
      </c>
      <c r="X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1590.4900000000002</v>
      </c>
      <c r="Y409" s="128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1575.8400000000001</v>
      </c>
    </row>
    <row r="410" spans="1:27" x14ac:dyDescent="0.2">
      <c r="A410" s="94">
        <f t="shared" si="11"/>
        <v>41585</v>
      </c>
      <c r="B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1615.8500000000001</v>
      </c>
      <c r="C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1670.91</v>
      </c>
      <c r="D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1697.4700000000003</v>
      </c>
      <c r="E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1706.93</v>
      </c>
      <c r="F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1702.2800000000002</v>
      </c>
      <c r="G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1697.79</v>
      </c>
      <c r="H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1647.2600000000002</v>
      </c>
      <c r="I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1794.99</v>
      </c>
      <c r="J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1726.5</v>
      </c>
      <c r="K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1806.75</v>
      </c>
      <c r="L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1767.13</v>
      </c>
      <c r="M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1646.43</v>
      </c>
      <c r="N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1668.8200000000002</v>
      </c>
      <c r="O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1684.44</v>
      </c>
      <c r="P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1680.64</v>
      </c>
      <c r="Q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1669.33</v>
      </c>
      <c r="R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1807.15</v>
      </c>
      <c r="S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1780.2600000000002</v>
      </c>
      <c r="T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1667.27</v>
      </c>
      <c r="U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1647.21</v>
      </c>
      <c r="V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1667</v>
      </c>
      <c r="W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1593.7</v>
      </c>
      <c r="X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1577.23</v>
      </c>
      <c r="Y410" s="128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1557.9</v>
      </c>
    </row>
    <row r="411" spans="1:27" x14ac:dyDescent="0.2">
      <c r="A411" s="94">
        <f t="shared" si="11"/>
        <v>41586</v>
      </c>
      <c r="B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1585.04</v>
      </c>
      <c r="C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1627.0700000000002</v>
      </c>
      <c r="D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1642.89</v>
      </c>
      <c r="E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1663.17</v>
      </c>
      <c r="F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1663.12</v>
      </c>
      <c r="G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1647.18</v>
      </c>
      <c r="H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1599.73</v>
      </c>
      <c r="I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1745.0800000000002</v>
      </c>
      <c r="J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1684.58</v>
      </c>
      <c r="K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1741.3200000000002</v>
      </c>
      <c r="L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1712.5900000000001</v>
      </c>
      <c r="M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1626.06</v>
      </c>
      <c r="N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1647.02</v>
      </c>
      <c r="O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1661.72</v>
      </c>
      <c r="P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1669.33</v>
      </c>
      <c r="Q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1669.4</v>
      </c>
      <c r="R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1756.8600000000001</v>
      </c>
      <c r="S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1737.78</v>
      </c>
      <c r="T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1570.45</v>
      </c>
      <c r="U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1546.74</v>
      </c>
      <c r="V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1560.8600000000001</v>
      </c>
      <c r="W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1571.15</v>
      </c>
      <c r="X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1635.27</v>
      </c>
      <c r="Y411" s="128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1564.5</v>
      </c>
    </row>
    <row r="412" spans="1:27" x14ac:dyDescent="0.2">
      <c r="A412" s="94">
        <f t="shared" si="11"/>
        <v>41587</v>
      </c>
      <c r="B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1556.14</v>
      </c>
      <c r="C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1603.8200000000002</v>
      </c>
      <c r="D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1632.83</v>
      </c>
      <c r="E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1650.42</v>
      </c>
      <c r="F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1654.9099999999999</v>
      </c>
      <c r="G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1650.18</v>
      </c>
      <c r="H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1608.0700000000002</v>
      </c>
      <c r="I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1596.54</v>
      </c>
      <c r="J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1567.87</v>
      </c>
      <c r="K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1726</v>
      </c>
      <c r="L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1695.41</v>
      </c>
      <c r="M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1705.18</v>
      </c>
      <c r="N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1705.15</v>
      </c>
      <c r="O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1747.3400000000001</v>
      </c>
      <c r="P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1769.2600000000002</v>
      </c>
      <c r="Q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1793.72</v>
      </c>
      <c r="R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1774.52</v>
      </c>
      <c r="S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1737.63</v>
      </c>
      <c r="T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1554.5700000000002</v>
      </c>
      <c r="U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1587.3899999999999</v>
      </c>
      <c r="V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1577.48</v>
      </c>
      <c r="W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1579.44</v>
      </c>
      <c r="X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1626.48</v>
      </c>
      <c r="Y412" s="128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1560.1100000000001</v>
      </c>
    </row>
    <row r="413" spans="1:27" x14ac:dyDescent="0.2">
      <c r="A413" s="94">
        <f t="shared" si="11"/>
        <v>41588</v>
      </c>
      <c r="B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1570.17</v>
      </c>
      <c r="C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1611.62</v>
      </c>
      <c r="D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1645.52</v>
      </c>
      <c r="E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1654.52</v>
      </c>
      <c r="F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1659.1599999999999</v>
      </c>
      <c r="G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1663.98</v>
      </c>
      <c r="H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1620.0300000000002</v>
      </c>
      <c r="I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1591.71</v>
      </c>
      <c r="J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1549.21</v>
      </c>
      <c r="K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1709.1100000000001</v>
      </c>
      <c r="L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1666.12</v>
      </c>
      <c r="M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1661.6100000000001</v>
      </c>
      <c r="N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1698.93</v>
      </c>
      <c r="O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1718.8700000000001</v>
      </c>
      <c r="P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1729.25</v>
      </c>
      <c r="Q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1740.06</v>
      </c>
      <c r="R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1756.0900000000001</v>
      </c>
      <c r="S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1704.77</v>
      </c>
      <c r="T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1540.29</v>
      </c>
      <c r="U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1580.69</v>
      </c>
      <c r="V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1576.45</v>
      </c>
      <c r="W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1563.13</v>
      </c>
      <c r="X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1628.93</v>
      </c>
      <c r="Y413" s="128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1561.5900000000001</v>
      </c>
    </row>
    <row r="414" spans="1:27" x14ac:dyDescent="0.2">
      <c r="A414" s="94">
        <f t="shared" si="11"/>
        <v>41589</v>
      </c>
      <c r="B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1575.31</v>
      </c>
      <c r="C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1615.8300000000002</v>
      </c>
      <c r="D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1638.98</v>
      </c>
      <c r="E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1655.13</v>
      </c>
      <c r="F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1659.43</v>
      </c>
      <c r="G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1643.27</v>
      </c>
      <c r="H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1589.3000000000002</v>
      </c>
      <c r="I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1726.35</v>
      </c>
      <c r="J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1673.12</v>
      </c>
      <c r="K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1722.44</v>
      </c>
      <c r="L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1698.9700000000003</v>
      </c>
      <c r="M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1602.9099999999999</v>
      </c>
      <c r="N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1625.7800000000002</v>
      </c>
      <c r="O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1639.48</v>
      </c>
      <c r="P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1643.02</v>
      </c>
      <c r="Q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1635.8700000000001</v>
      </c>
      <c r="R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1740.62</v>
      </c>
      <c r="S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1721.2000000000003</v>
      </c>
      <c r="T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1581.75</v>
      </c>
      <c r="U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1553.39</v>
      </c>
      <c r="V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1551.13</v>
      </c>
      <c r="W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1570.9</v>
      </c>
      <c r="X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1615.6599999999999</v>
      </c>
      <c r="Y414" s="128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1555.95</v>
      </c>
    </row>
    <row r="415" spans="1:27" x14ac:dyDescent="0.2">
      <c r="A415" s="94">
        <f t="shared" si="11"/>
        <v>41590</v>
      </c>
      <c r="B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1561.15</v>
      </c>
      <c r="C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1603.3600000000001</v>
      </c>
      <c r="D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1625.01</v>
      </c>
      <c r="E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1640.18</v>
      </c>
      <c r="F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1640.16</v>
      </c>
      <c r="G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1625.1</v>
      </c>
      <c r="H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1577.19</v>
      </c>
      <c r="I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1710.88</v>
      </c>
      <c r="J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1659.17</v>
      </c>
      <c r="K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1710.42</v>
      </c>
      <c r="L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1683.48</v>
      </c>
      <c r="M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1604.06</v>
      </c>
      <c r="N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1626.8200000000002</v>
      </c>
      <c r="O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1640.6100000000001</v>
      </c>
      <c r="P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1644.1000000000001</v>
      </c>
      <c r="Q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1637.08</v>
      </c>
      <c r="R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1744.1100000000001</v>
      </c>
      <c r="S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1725.7800000000002</v>
      </c>
      <c r="T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1584.02</v>
      </c>
      <c r="U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1550.5900000000001</v>
      </c>
      <c r="V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1552.66</v>
      </c>
      <c r="W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1570.2600000000002</v>
      </c>
      <c r="X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1606.58</v>
      </c>
      <c r="Y415" s="128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1555.2</v>
      </c>
    </row>
    <row r="416" spans="1:27" x14ac:dyDescent="0.2">
      <c r="A416" s="94">
        <f t="shared" si="11"/>
        <v>41591</v>
      </c>
      <c r="B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1560.91</v>
      </c>
      <c r="C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1603.0700000000002</v>
      </c>
      <c r="D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1636.0500000000002</v>
      </c>
      <c r="E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1639.9</v>
      </c>
      <c r="F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1640.0100000000002</v>
      </c>
      <c r="G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1643.9900000000002</v>
      </c>
      <c r="H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1590.22</v>
      </c>
      <c r="I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1702.41</v>
      </c>
      <c r="J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1648.15</v>
      </c>
      <c r="K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1683.39</v>
      </c>
      <c r="L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1666.1599999999999</v>
      </c>
      <c r="M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1582.44</v>
      </c>
      <c r="N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1597.23</v>
      </c>
      <c r="O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1626.63</v>
      </c>
      <c r="P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1619.96</v>
      </c>
      <c r="Q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1623.37</v>
      </c>
      <c r="R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1723.4</v>
      </c>
      <c r="S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1684.08</v>
      </c>
      <c r="T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1583.16</v>
      </c>
      <c r="U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1540.3000000000002</v>
      </c>
      <c r="V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1552.0500000000002</v>
      </c>
      <c r="W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1567.12</v>
      </c>
      <c r="X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1603.33</v>
      </c>
      <c r="Y416" s="128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1551.2800000000002</v>
      </c>
    </row>
    <row r="417" spans="1:25" x14ac:dyDescent="0.2">
      <c r="A417" s="94">
        <f t="shared" si="11"/>
        <v>41592</v>
      </c>
      <c r="B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1566.98</v>
      </c>
      <c r="C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1610.12</v>
      </c>
      <c r="D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1635.98</v>
      </c>
      <c r="E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1639.8500000000001</v>
      </c>
      <c r="F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1643.76</v>
      </c>
      <c r="G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1636.2</v>
      </c>
      <c r="H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1589.95</v>
      </c>
      <c r="I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1702.33</v>
      </c>
      <c r="J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1648.0900000000001</v>
      </c>
      <c r="K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1679.5300000000002</v>
      </c>
      <c r="L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1663.28</v>
      </c>
      <c r="M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1577.45</v>
      </c>
      <c r="N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1588.98</v>
      </c>
      <c r="O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1607.64</v>
      </c>
      <c r="P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1610.88</v>
      </c>
      <c r="Q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1614.0700000000002</v>
      </c>
      <c r="R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1700.8200000000002</v>
      </c>
      <c r="S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1647.78</v>
      </c>
      <c r="T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1552.7800000000002</v>
      </c>
      <c r="U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1540.2</v>
      </c>
      <c r="V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1551.91</v>
      </c>
      <c r="W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1571.2</v>
      </c>
      <c r="X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1599.62</v>
      </c>
      <c r="Y417" s="128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1553.58</v>
      </c>
    </row>
    <row r="418" spans="1:25" x14ac:dyDescent="0.2">
      <c r="A418" s="94">
        <f t="shared" si="11"/>
        <v>41593</v>
      </c>
      <c r="B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1563.93</v>
      </c>
      <c r="C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1607.3000000000002</v>
      </c>
      <c r="D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1633.65</v>
      </c>
      <c r="E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1637.3700000000001</v>
      </c>
      <c r="F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1641.5</v>
      </c>
      <c r="G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1629.71</v>
      </c>
      <c r="H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1581.38</v>
      </c>
      <c r="I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1692.3000000000002</v>
      </c>
      <c r="J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1645.52</v>
      </c>
      <c r="K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1710.29</v>
      </c>
      <c r="L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1705.8200000000002</v>
      </c>
      <c r="M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1591.8600000000001</v>
      </c>
      <c r="N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1597.97</v>
      </c>
      <c r="O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1607.33</v>
      </c>
      <c r="P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1610.54</v>
      </c>
      <c r="Q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1604.13</v>
      </c>
      <c r="R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1678.95</v>
      </c>
      <c r="S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1647.94</v>
      </c>
      <c r="T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1552.52</v>
      </c>
      <c r="U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1540.35</v>
      </c>
      <c r="V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1552.25</v>
      </c>
      <c r="W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1569.75</v>
      </c>
      <c r="X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1605.0300000000002</v>
      </c>
      <c r="Y418" s="128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1554.21</v>
      </c>
    </row>
    <row r="419" spans="1:25" x14ac:dyDescent="0.2">
      <c r="A419" s="94">
        <f t="shared" si="11"/>
        <v>41594</v>
      </c>
      <c r="B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1553.85</v>
      </c>
      <c r="C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1609.88</v>
      </c>
      <c r="D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1644.2600000000002</v>
      </c>
      <c r="E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1653.37</v>
      </c>
      <c r="F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1653.38</v>
      </c>
      <c r="G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1640.1100000000001</v>
      </c>
      <c r="H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1612.06</v>
      </c>
      <c r="I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1585.81</v>
      </c>
      <c r="J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1550.1</v>
      </c>
      <c r="K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1681.18</v>
      </c>
      <c r="L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1667.5700000000002</v>
      </c>
      <c r="M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1653.77</v>
      </c>
      <c r="N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1671.63</v>
      </c>
      <c r="O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1685.5700000000002</v>
      </c>
      <c r="P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1700.2600000000002</v>
      </c>
      <c r="Q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1720.46</v>
      </c>
      <c r="R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1715.58</v>
      </c>
      <c r="S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1665.13</v>
      </c>
      <c r="T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1573.98</v>
      </c>
      <c r="U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1573.7400000000002</v>
      </c>
      <c r="V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1573.95</v>
      </c>
      <c r="W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1576.56</v>
      </c>
      <c r="X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1612.54</v>
      </c>
      <c r="Y419" s="128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1554.02</v>
      </c>
    </row>
    <row r="420" spans="1:25" x14ac:dyDescent="0.2">
      <c r="A420" s="94">
        <f t="shared" si="11"/>
        <v>41595</v>
      </c>
      <c r="B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1548.85</v>
      </c>
      <c r="C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1587.9</v>
      </c>
      <c r="D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1611.23</v>
      </c>
      <c r="E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1623.81</v>
      </c>
      <c r="F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1627.75</v>
      </c>
      <c r="G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1591.5900000000001</v>
      </c>
      <c r="H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1620.2200000000003</v>
      </c>
      <c r="I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1592.38</v>
      </c>
      <c r="J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1556.45</v>
      </c>
      <c r="K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1720.3600000000001</v>
      </c>
      <c r="L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1671.74</v>
      </c>
      <c r="M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1662.5</v>
      </c>
      <c r="N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1658.4</v>
      </c>
      <c r="O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1662.69</v>
      </c>
      <c r="P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1658.5500000000002</v>
      </c>
      <c r="Q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1641.08</v>
      </c>
      <c r="R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1620.95</v>
      </c>
      <c r="S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1585.08</v>
      </c>
      <c r="T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1573.0700000000002</v>
      </c>
      <c r="U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1573.25</v>
      </c>
      <c r="V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1573.98</v>
      </c>
      <c r="W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1575.9</v>
      </c>
      <c r="X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1660.37</v>
      </c>
      <c r="Y420" s="128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1559.47</v>
      </c>
    </row>
    <row r="421" spans="1:25" x14ac:dyDescent="0.2">
      <c r="A421" s="94">
        <f t="shared" si="11"/>
        <v>41596</v>
      </c>
      <c r="B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1545.63</v>
      </c>
      <c r="C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1586.08</v>
      </c>
      <c r="D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1613.5</v>
      </c>
      <c r="E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1628.26</v>
      </c>
      <c r="F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1624.48</v>
      </c>
      <c r="G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1599.7</v>
      </c>
      <c r="H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1566.98</v>
      </c>
      <c r="I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1673.96</v>
      </c>
      <c r="J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1614</v>
      </c>
      <c r="K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1650.67</v>
      </c>
      <c r="L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1639.16</v>
      </c>
      <c r="M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1562.8600000000001</v>
      </c>
      <c r="N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1582.76</v>
      </c>
      <c r="O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1579.8200000000002</v>
      </c>
      <c r="P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1588.7</v>
      </c>
      <c r="Q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1591.71</v>
      </c>
      <c r="R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1666.29</v>
      </c>
      <c r="S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1629.89</v>
      </c>
      <c r="T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1580.92</v>
      </c>
      <c r="U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1576.74</v>
      </c>
      <c r="V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1576.91</v>
      </c>
      <c r="W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1569.0300000000002</v>
      </c>
      <c r="X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1648.44</v>
      </c>
      <c r="Y421" s="128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1554.91</v>
      </c>
    </row>
    <row r="422" spans="1:25" x14ac:dyDescent="0.2">
      <c r="A422" s="94">
        <f t="shared" si="11"/>
        <v>41597</v>
      </c>
      <c r="B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1546.08</v>
      </c>
      <c r="C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1586.21</v>
      </c>
      <c r="D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1614.0700000000002</v>
      </c>
      <c r="E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1628.5700000000002</v>
      </c>
      <c r="F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1624.81</v>
      </c>
      <c r="G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1600.15</v>
      </c>
      <c r="H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1567.52</v>
      </c>
      <c r="I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1673.97</v>
      </c>
      <c r="J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1613.17</v>
      </c>
      <c r="K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1649.5500000000002</v>
      </c>
      <c r="L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1638.12</v>
      </c>
      <c r="M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1561.71</v>
      </c>
      <c r="N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1581.85</v>
      </c>
      <c r="O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1578.8600000000001</v>
      </c>
      <c r="P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1587.9</v>
      </c>
      <c r="Q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1591.12</v>
      </c>
      <c r="R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1665.9</v>
      </c>
      <c r="S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1629.5900000000001</v>
      </c>
      <c r="T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1579.18</v>
      </c>
      <c r="U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1575.54</v>
      </c>
      <c r="V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1575.77</v>
      </c>
      <c r="W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1568.15</v>
      </c>
      <c r="X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1645.0900000000001</v>
      </c>
      <c r="Y422" s="128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1554.04</v>
      </c>
    </row>
    <row r="423" spans="1:25" x14ac:dyDescent="0.2">
      <c r="A423" s="94">
        <f t="shared" si="11"/>
        <v>41598</v>
      </c>
      <c r="B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1549</v>
      </c>
      <c r="C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1599.88</v>
      </c>
      <c r="D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1621.3400000000001</v>
      </c>
      <c r="E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1625.0700000000002</v>
      </c>
      <c r="F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1617.65</v>
      </c>
      <c r="G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1614.1599999999999</v>
      </c>
      <c r="H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1576.97</v>
      </c>
      <c r="I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1674.25</v>
      </c>
      <c r="J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1603.4</v>
      </c>
      <c r="K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1637.56</v>
      </c>
      <c r="L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1601.21</v>
      </c>
      <c r="M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1574.93</v>
      </c>
      <c r="N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1551.5100000000002</v>
      </c>
      <c r="O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1542.62</v>
      </c>
      <c r="P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1539.77</v>
      </c>
      <c r="Q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1542</v>
      </c>
      <c r="R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1607.71</v>
      </c>
      <c r="S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1583.5300000000002</v>
      </c>
      <c r="T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1579.74</v>
      </c>
      <c r="U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1575.8700000000001</v>
      </c>
      <c r="V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1550.4900000000002</v>
      </c>
      <c r="W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1570.35</v>
      </c>
      <c r="X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1679.1100000000001</v>
      </c>
      <c r="Y423" s="128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1591.3000000000002</v>
      </c>
    </row>
    <row r="424" spans="1:25" x14ac:dyDescent="0.2">
      <c r="A424" s="94">
        <f t="shared" si="11"/>
        <v>41599</v>
      </c>
      <c r="B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1552.0100000000002</v>
      </c>
      <c r="C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1575.97</v>
      </c>
      <c r="D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1592.63</v>
      </c>
      <c r="E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1606.6100000000001</v>
      </c>
      <c r="F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1599.5</v>
      </c>
      <c r="G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1576.1100000000001</v>
      </c>
      <c r="H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1545.94</v>
      </c>
      <c r="I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1633.27</v>
      </c>
      <c r="J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1593.5700000000002</v>
      </c>
      <c r="K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1622.49</v>
      </c>
      <c r="L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1608.21</v>
      </c>
      <c r="M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1554.77</v>
      </c>
      <c r="N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1552.5500000000002</v>
      </c>
      <c r="O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1566.24</v>
      </c>
      <c r="P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1566.19</v>
      </c>
      <c r="Q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1557.64</v>
      </c>
      <c r="R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1624.65</v>
      </c>
      <c r="S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1583.15</v>
      </c>
      <c r="T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1581</v>
      </c>
      <c r="U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1577.5700000000002</v>
      </c>
      <c r="V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1577.52</v>
      </c>
      <c r="W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1570.5700000000002</v>
      </c>
      <c r="X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1675.0500000000002</v>
      </c>
      <c r="Y424" s="128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1575.6</v>
      </c>
    </row>
    <row r="425" spans="1:25" x14ac:dyDescent="0.2">
      <c r="A425" s="94">
        <f t="shared" si="11"/>
        <v>41600</v>
      </c>
      <c r="B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1553.2</v>
      </c>
      <c r="C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1541.1399999999999</v>
      </c>
      <c r="D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1556.68</v>
      </c>
      <c r="E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1585.41</v>
      </c>
      <c r="F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1565.9900000000002</v>
      </c>
      <c r="G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1556.5</v>
      </c>
      <c r="H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1554.47</v>
      </c>
      <c r="I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1612.77</v>
      </c>
      <c r="J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1569.42</v>
      </c>
      <c r="K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1607.2800000000002</v>
      </c>
      <c r="L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1580.81</v>
      </c>
      <c r="M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1572.64</v>
      </c>
      <c r="N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1572.29</v>
      </c>
      <c r="O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1569.93</v>
      </c>
      <c r="P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1570.3600000000001</v>
      </c>
      <c r="Q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1569.45</v>
      </c>
      <c r="R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1589.3400000000001</v>
      </c>
      <c r="S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1567.3400000000001</v>
      </c>
      <c r="T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1582.51</v>
      </c>
      <c r="U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1577.9900000000002</v>
      </c>
      <c r="V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1581.91</v>
      </c>
      <c r="W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1572.2400000000002</v>
      </c>
      <c r="X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1695.2</v>
      </c>
      <c r="Y425" s="128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1590.66</v>
      </c>
    </row>
    <row r="426" spans="1:25" x14ac:dyDescent="0.2">
      <c r="A426" s="94">
        <f t="shared" si="11"/>
        <v>41601</v>
      </c>
      <c r="B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1553.2600000000002</v>
      </c>
      <c r="C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1551.39</v>
      </c>
      <c r="D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1550.64</v>
      </c>
      <c r="E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1549.83</v>
      </c>
      <c r="F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1549.46</v>
      </c>
      <c r="G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1549.46</v>
      </c>
      <c r="H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1551.56</v>
      </c>
      <c r="I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1554.08</v>
      </c>
      <c r="J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1560.95</v>
      </c>
      <c r="K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1592.3600000000001</v>
      </c>
      <c r="L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1564.8000000000002</v>
      </c>
      <c r="M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1548.08</v>
      </c>
      <c r="N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1574.27</v>
      </c>
      <c r="O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1588.43</v>
      </c>
      <c r="P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1591.88</v>
      </c>
      <c r="Q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1610.4</v>
      </c>
      <c r="R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1607.91</v>
      </c>
      <c r="S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1578.81</v>
      </c>
      <c r="T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1576.2</v>
      </c>
      <c r="U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1575.29</v>
      </c>
      <c r="V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1574.01</v>
      </c>
      <c r="W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1584.19</v>
      </c>
      <c r="X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1712.19</v>
      </c>
      <c r="Y426" s="128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1606.87</v>
      </c>
    </row>
    <row r="427" spans="1:25" x14ac:dyDescent="0.2">
      <c r="A427" s="94">
        <f t="shared" si="11"/>
        <v>41602</v>
      </c>
      <c r="B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1564.35</v>
      </c>
      <c r="C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1555.21</v>
      </c>
      <c r="D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1555</v>
      </c>
      <c r="E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1558.12</v>
      </c>
      <c r="F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1561.4</v>
      </c>
      <c r="G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1572.27</v>
      </c>
      <c r="H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1559.22</v>
      </c>
      <c r="I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1549.25</v>
      </c>
      <c r="J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1559.3000000000002</v>
      </c>
      <c r="K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1608.18</v>
      </c>
      <c r="L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1571.45</v>
      </c>
      <c r="M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1564.37</v>
      </c>
      <c r="N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1574.25</v>
      </c>
      <c r="O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1599.44</v>
      </c>
      <c r="P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1622.69</v>
      </c>
      <c r="Q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1626.76</v>
      </c>
      <c r="R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1607.69</v>
      </c>
      <c r="S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1545.19</v>
      </c>
      <c r="T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1573.94</v>
      </c>
      <c r="U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1575.29</v>
      </c>
      <c r="V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1576.52</v>
      </c>
      <c r="W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1583.58</v>
      </c>
      <c r="X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1728.98</v>
      </c>
      <c r="Y427" s="128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1607.98</v>
      </c>
    </row>
    <row r="428" spans="1:25" x14ac:dyDescent="0.2">
      <c r="A428" s="94">
        <f t="shared" si="11"/>
        <v>41603</v>
      </c>
      <c r="B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1554.52</v>
      </c>
      <c r="C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1542.39</v>
      </c>
      <c r="D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1563.37</v>
      </c>
      <c r="E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1575.98</v>
      </c>
      <c r="F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1566.19</v>
      </c>
      <c r="G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1557.2</v>
      </c>
      <c r="H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1552.5900000000001</v>
      </c>
      <c r="I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1613.1200000000001</v>
      </c>
      <c r="J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1570.0900000000001</v>
      </c>
      <c r="K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1622.54</v>
      </c>
      <c r="L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1594.71</v>
      </c>
      <c r="M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1573.25</v>
      </c>
      <c r="N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1558.58</v>
      </c>
      <c r="O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1542.0900000000001</v>
      </c>
      <c r="P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1543.2800000000002</v>
      </c>
      <c r="Q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1553.42</v>
      </c>
      <c r="R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1600.35</v>
      </c>
      <c r="S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1577.87</v>
      </c>
      <c r="T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1581.73</v>
      </c>
      <c r="U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1582.58</v>
      </c>
      <c r="V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1583.25</v>
      </c>
      <c r="W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1572.45</v>
      </c>
      <c r="X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1707.29</v>
      </c>
      <c r="Y428" s="128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1584.29</v>
      </c>
    </row>
    <row r="429" spans="1:25" x14ac:dyDescent="0.2">
      <c r="A429" s="94">
        <f t="shared" si="11"/>
        <v>41604</v>
      </c>
      <c r="B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1553.96</v>
      </c>
      <c r="C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1551.1599999999999</v>
      </c>
      <c r="D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1563.42</v>
      </c>
      <c r="E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1575.98</v>
      </c>
      <c r="F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1566.41</v>
      </c>
      <c r="G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1560.3400000000001</v>
      </c>
      <c r="H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1551.58</v>
      </c>
      <c r="I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1613.97</v>
      </c>
      <c r="J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1582.7800000000002</v>
      </c>
      <c r="K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1638.06</v>
      </c>
      <c r="L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1626.65</v>
      </c>
      <c r="M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1553.97</v>
      </c>
      <c r="N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1572.9099999999999</v>
      </c>
      <c r="O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1575.6100000000001</v>
      </c>
      <c r="P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1578.69</v>
      </c>
      <c r="Q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1569.88</v>
      </c>
      <c r="R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1657.3000000000002</v>
      </c>
      <c r="S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1618.89</v>
      </c>
      <c r="T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1581.4099999999999</v>
      </c>
      <c r="U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1582.15</v>
      </c>
      <c r="V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1582.52</v>
      </c>
      <c r="W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1569.72</v>
      </c>
      <c r="X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1686.23</v>
      </c>
      <c r="Y429" s="128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1573.8600000000001</v>
      </c>
    </row>
    <row r="430" spans="1:25" x14ac:dyDescent="0.2">
      <c r="A430" s="94">
        <f t="shared" si="11"/>
        <v>41605</v>
      </c>
      <c r="B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1553.8400000000001</v>
      </c>
      <c r="C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1563.43</v>
      </c>
      <c r="D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1576.23</v>
      </c>
      <c r="E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1582.71</v>
      </c>
      <c r="F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1579.48</v>
      </c>
      <c r="G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1575.89</v>
      </c>
      <c r="H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1543.83</v>
      </c>
      <c r="I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1626.51</v>
      </c>
      <c r="J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1588.27</v>
      </c>
      <c r="K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1645.7400000000002</v>
      </c>
      <c r="L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1649.4</v>
      </c>
      <c r="M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1567.94</v>
      </c>
      <c r="N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1582.3400000000001</v>
      </c>
      <c r="O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1588.06</v>
      </c>
      <c r="P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1590.83</v>
      </c>
      <c r="Q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1594.0900000000001</v>
      </c>
      <c r="R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1678.0100000000002</v>
      </c>
      <c r="S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1628.88</v>
      </c>
      <c r="T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1581.54</v>
      </c>
      <c r="U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1581.5100000000002</v>
      </c>
      <c r="V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1582.52</v>
      </c>
      <c r="W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1569.87</v>
      </c>
      <c r="X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1666.92</v>
      </c>
      <c r="Y430" s="128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1560.5</v>
      </c>
    </row>
    <row r="431" spans="1:25" x14ac:dyDescent="0.2">
      <c r="A431" s="94">
        <f t="shared" si="11"/>
        <v>41606</v>
      </c>
      <c r="B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1544.23</v>
      </c>
      <c r="C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1575.96</v>
      </c>
      <c r="D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1599.3600000000001</v>
      </c>
      <c r="E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1609.99</v>
      </c>
      <c r="F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1602.9099999999999</v>
      </c>
      <c r="G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1595.72</v>
      </c>
      <c r="H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1552.0700000000002</v>
      </c>
      <c r="I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1630.98</v>
      </c>
      <c r="J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1588.92</v>
      </c>
      <c r="K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1628.0900000000001</v>
      </c>
      <c r="L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1617.08</v>
      </c>
      <c r="M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1545.06</v>
      </c>
      <c r="N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1554.43</v>
      </c>
      <c r="O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1565.41</v>
      </c>
      <c r="P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1573.62</v>
      </c>
      <c r="Q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1595.1200000000001</v>
      </c>
      <c r="R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1679.66</v>
      </c>
      <c r="S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1630.8200000000002</v>
      </c>
      <c r="T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1576.04</v>
      </c>
      <c r="U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1576.91</v>
      </c>
      <c r="V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1577.9099999999999</v>
      </c>
      <c r="W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1568.88</v>
      </c>
      <c r="X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1656.91</v>
      </c>
      <c r="Y431" s="128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1559.89</v>
      </c>
    </row>
    <row r="432" spans="1:25" x14ac:dyDescent="0.2">
      <c r="A432" s="94">
        <f t="shared" si="11"/>
        <v>41607</v>
      </c>
      <c r="B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1552.37</v>
      </c>
      <c r="C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1557.0100000000002</v>
      </c>
      <c r="D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1575.72</v>
      </c>
      <c r="E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1579.0500000000002</v>
      </c>
      <c r="F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1575.7400000000002</v>
      </c>
      <c r="G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1569.18</v>
      </c>
      <c r="H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1552.81</v>
      </c>
      <c r="I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1613.42</v>
      </c>
      <c r="J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1573.99</v>
      </c>
      <c r="K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1609.71</v>
      </c>
      <c r="L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1595.95</v>
      </c>
      <c r="M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1574.44</v>
      </c>
      <c r="N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1554.2600000000002</v>
      </c>
      <c r="O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1565.25</v>
      </c>
      <c r="P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1562.1100000000001</v>
      </c>
      <c r="Q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1556.98</v>
      </c>
      <c r="R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1631.04</v>
      </c>
      <c r="S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1595.1200000000001</v>
      </c>
      <c r="T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1579.83</v>
      </c>
      <c r="U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1577.21</v>
      </c>
      <c r="V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1578.66</v>
      </c>
      <c r="W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1569.64</v>
      </c>
      <c r="X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1684.6100000000001</v>
      </c>
      <c r="Y432" s="128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1559.54</v>
      </c>
    </row>
    <row r="433" spans="1:27" x14ac:dyDescent="0.2">
      <c r="A433" s="94">
        <f t="shared" si="11"/>
        <v>41608</v>
      </c>
      <c r="B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1554.52</v>
      </c>
      <c r="C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1552.49</v>
      </c>
      <c r="D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1566.0700000000002</v>
      </c>
      <c r="E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1573.31</v>
      </c>
      <c r="F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1569.71</v>
      </c>
      <c r="G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1576.4900000000002</v>
      </c>
      <c r="H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1558.88</v>
      </c>
      <c r="I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1558.08</v>
      </c>
      <c r="J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1559.63</v>
      </c>
      <c r="K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1575.8600000000001</v>
      </c>
      <c r="L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1556.65</v>
      </c>
      <c r="M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1543.69</v>
      </c>
      <c r="N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1565.64</v>
      </c>
      <c r="O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1576.13</v>
      </c>
      <c r="P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1583.16</v>
      </c>
      <c r="Q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1590.6100000000001</v>
      </c>
      <c r="R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1588.02</v>
      </c>
      <c r="S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1570.22</v>
      </c>
      <c r="T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1574.99</v>
      </c>
      <c r="U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1574.75</v>
      </c>
      <c r="V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1576.35</v>
      </c>
      <c r="W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1574.39</v>
      </c>
      <c r="X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1693.06</v>
      </c>
      <c r="Y433" s="128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1559.0900000000001</v>
      </c>
    </row>
    <row r="435" spans="1:27" x14ac:dyDescent="0.25">
      <c r="A435" s="92" t="s">
        <v>158</v>
      </c>
    </row>
    <row r="436" spans="1:27" x14ac:dyDescent="0.25">
      <c r="A436" s="102" t="s">
        <v>159</v>
      </c>
      <c r="B436" s="93"/>
      <c r="C436" s="93"/>
      <c r="D436" s="93"/>
    </row>
    <row r="437" spans="1:27" ht="12.75" x14ac:dyDescent="0.2">
      <c r="A437" s="165" t="s">
        <v>50</v>
      </c>
      <c r="B437" s="168" t="s">
        <v>131</v>
      </c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70"/>
    </row>
    <row r="438" spans="1:27" ht="12.75" x14ac:dyDescent="0.2">
      <c r="A438" s="166"/>
      <c r="B438" s="171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3"/>
    </row>
    <row r="439" spans="1:27" ht="12.75" customHeight="1" x14ac:dyDescent="0.2">
      <c r="A439" s="166"/>
      <c r="B439" s="174" t="s">
        <v>132</v>
      </c>
      <c r="C439" s="163" t="s">
        <v>133</v>
      </c>
      <c r="D439" s="163" t="s">
        <v>134</v>
      </c>
      <c r="E439" s="163" t="s">
        <v>135</v>
      </c>
      <c r="F439" s="163" t="s">
        <v>136</v>
      </c>
      <c r="G439" s="163" t="s">
        <v>137</v>
      </c>
      <c r="H439" s="163" t="s">
        <v>138</v>
      </c>
      <c r="I439" s="163" t="s">
        <v>139</v>
      </c>
      <c r="J439" s="163" t="s">
        <v>140</v>
      </c>
      <c r="K439" s="163" t="s">
        <v>141</v>
      </c>
      <c r="L439" s="163" t="s">
        <v>142</v>
      </c>
      <c r="M439" s="163" t="s">
        <v>143</v>
      </c>
      <c r="N439" s="176" t="s">
        <v>144</v>
      </c>
      <c r="O439" s="163" t="s">
        <v>145</v>
      </c>
      <c r="P439" s="163" t="s">
        <v>146</v>
      </c>
      <c r="Q439" s="163" t="s">
        <v>147</v>
      </c>
      <c r="R439" s="163" t="s">
        <v>148</v>
      </c>
      <c r="S439" s="163" t="s">
        <v>149</v>
      </c>
      <c r="T439" s="163" t="s">
        <v>150</v>
      </c>
      <c r="U439" s="163" t="s">
        <v>151</v>
      </c>
      <c r="V439" s="163" t="s">
        <v>152</v>
      </c>
      <c r="W439" s="163" t="s">
        <v>153</v>
      </c>
      <c r="X439" s="163" t="s">
        <v>154</v>
      </c>
      <c r="Y439" s="163" t="s">
        <v>155</v>
      </c>
    </row>
    <row r="440" spans="1:27" ht="11.25" customHeight="1" x14ac:dyDescent="0.2">
      <c r="A440" s="167"/>
      <c r="B440" s="175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7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94">
        <f>A404</f>
        <v>41579</v>
      </c>
      <c r="B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1520.8000000000002</v>
      </c>
      <c r="C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1572.2199999999998</v>
      </c>
      <c r="D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1596.49</v>
      </c>
      <c r="E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1596.52</v>
      </c>
      <c r="F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1601.94</v>
      </c>
      <c r="G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1598.33</v>
      </c>
      <c r="H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1539.3200000000002</v>
      </c>
      <c r="I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1711.6399999999999</v>
      </c>
      <c r="J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1645.04</v>
      </c>
      <c r="K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1732.83</v>
      </c>
      <c r="L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1695.25</v>
      </c>
      <c r="M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1562.71</v>
      </c>
      <c r="N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1597.9</v>
      </c>
      <c r="O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1626.33</v>
      </c>
      <c r="P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1635.3400000000001</v>
      </c>
      <c r="Q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1629.99</v>
      </c>
      <c r="R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1825.71</v>
      </c>
      <c r="S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1834.93</v>
      </c>
      <c r="T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1640.46</v>
      </c>
      <c r="U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1514.8600000000001</v>
      </c>
      <c r="V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1506.1100000000001</v>
      </c>
      <c r="W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1457.18</v>
      </c>
      <c r="X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1477.21</v>
      </c>
      <c r="Y441" s="128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1470.63</v>
      </c>
      <c r="AA441" s="95"/>
    </row>
    <row r="442" spans="1:27" x14ac:dyDescent="0.2">
      <c r="A442" s="94">
        <f>A441+1</f>
        <v>41580</v>
      </c>
      <c r="B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1478.3899999999999</v>
      </c>
      <c r="C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1532.46</v>
      </c>
      <c r="D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1561.8899999999999</v>
      </c>
      <c r="E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1566.9299999999998</v>
      </c>
      <c r="F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1582.98</v>
      </c>
      <c r="G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1562.43</v>
      </c>
      <c r="H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1538.12</v>
      </c>
      <c r="I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1515.37</v>
      </c>
      <c r="J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1461.1599999999999</v>
      </c>
      <c r="K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1667.6999999999998</v>
      </c>
      <c r="L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1649.33</v>
      </c>
      <c r="M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1668.03</v>
      </c>
      <c r="N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1681.26</v>
      </c>
      <c r="O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1687.9099999999999</v>
      </c>
      <c r="P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1700.8200000000002</v>
      </c>
      <c r="Q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1736.6599999999999</v>
      </c>
      <c r="R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1752.03</v>
      </c>
      <c r="S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1731.08</v>
      </c>
      <c r="T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1515.02</v>
      </c>
      <c r="U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1471.79</v>
      </c>
      <c r="V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1451.92</v>
      </c>
      <c r="W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1473.0900000000001</v>
      </c>
      <c r="X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1527.95</v>
      </c>
      <c r="Y442" s="128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1457.23</v>
      </c>
    </row>
    <row r="443" spans="1:27" x14ac:dyDescent="0.2">
      <c r="A443" s="94">
        <f t="shared" ref="A443:A470" si="12">A442+1</f>
        <v>41581</v>
      </c>
      <c r="B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1492.4499999999998</v>
      </c>
      <c r="C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1533.59</v>
      </c>
      <c r="D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1568.2800000000002</v>
      </c>
      <c r="E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1585.0900000000001</v>
      </c>
      <c r="F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1590.6399999999999</v>
      </c>
      <c r="G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1564.28</v>
      </c>
      <c r="H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1554.35</v>
      </c>
      <c r="I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1544.3899999999999</v>
      </c>
      <c r="J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1503.2</v>
      </c>
      <c r="K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1720.1100000000001</v>
      </c>
      <c r="L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1692.1399999999999</v>
      </c>
      <c r="M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1685.4299999999998</v>
      </c>
      <c r="N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1699.4</v>
      </c>
      <c r="O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1756.9099999999999</v>
      </c>
      <c r="P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1796.33</v>
      </c>
      <c r="Q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1804.6</v>
      </c>
      <c r="R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1796.0300000000002</v>
      </c>
      <c r="S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1767.67</v>
      </c>
      <c r="T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1528.6100000000001</v>
      </c>
      <c r="U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1452.44</v>
      </c>
      <c r="V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1446.92</v>
      </c>
      <c r="W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1483.9099999999999</v>
      </c>
      <c r="X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1540.3000000000002</v>
      </c>
      <c r="Y443" s="128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1462.6399999999999</v>
      </c>
    </row>
    <row r="444" spans="1:27" x14ac:dyDescent="0.2">
      <c r="A444" s="94">
        <f t="shared" si="12"/>
        <v>41582</v>
      </c>
      <c r="B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1492.28</v>
      </c>
      <c r="C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1533.69</v>
      </c>
      <c r="D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1568.3600000000001</v>
      </c>
      <c r="E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1584.7600000000002</v>
      </c>
      <c r="F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1590.12</v>
      </c>
      <c r="G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1563.79</v>
      </c>
      <c r="H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1553.4</v>
      </c>
      <c r="I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1542.38</v>
      </c>
      <c r="J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1501.25</v>
      </c>
      <c r="K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1719.24</v>
      </c>
      <c r="L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1691.75</v>
      </c>
      <c r="M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1684.8600000000001</v>
      </c>
      <c r="N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1698.81</v>
      </c>
      <c r="O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1755.92</v>
      </c>
      <c r="P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1795.9</v>
      </c>
      <c r="Q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1804.54</v>
      </c>
      <c r="R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1795.5500000000002</v>
      </c>
      <c r="S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1766.9299999999998</v>
      </c>
      <c r="T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1528.04</v>
      </c>
      <c r="U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1453.74</v>
      </c>
      <c r="V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1446.15</v>
      </c>
      <c r="W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1483.1599999999999</v>
      </c>
      <c r="X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1534.44</v>
      </c>
      <c r="Y444" s="128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1468.19</v>
      </c>
    </row>
    <row r="445" spans="1:27" x14ac:dyDescent="0.2">
      <c r="A445" s="94">
        <f t="shared" si="12"/>
        <v>41583</v>
      </c>
      <c r="B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1511.62</v>
      </c>
      <c r="C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1558.08</v>
      </c>
      <c r="D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1580.3899999999999</v>
      </c>
      <c r="E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1600.07</v>
      </c>
      <c r="F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1599.95</v>
      </c>
      <c r="G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1576.24</v>
      </c>
      <c r="H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1540.43</v>
      </c>
      <c r="I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1702.39</v>
      </c>
      <c r="J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1670.15</v>
      </c>
      <c r="K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1779.85</v>
      </c>
      <c r="L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1771.83</v>
      </c>
      <c r="M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1642.82</v>
      </c>
      <c r="N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1653.28</v>
      </c>
      <c r="O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1696.3200000000002</v>
      </c>
      <c r="P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1658.6799999999998</v>
      </c>
      <c r="Q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1669.19</v>
      </c>
      <c r="R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1889.55</v>
      </c>
      <c r="S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1860.96</v>
      </c>
      <c r="T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1641.27</v>
      </c>
      <c r="U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1531.74</v>
      </c>
      <c r="V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1543.6100000000001</v>
      </c>
      <c r="W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1480.54</v>
      </c>
      <c r="X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1486.08</v>
      </c>
      <c r="Y445" s="128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1463.26</v>
      </c>
    </row>
    <row r="446" spans="1:27" x14ac:dyDescent="0.2">
      <c r="A446" s="94">
        <f t="shared" si="12"/>
        <v>41584</v>
      </c>
      <c r="B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1540</v>
      </c>
      <c r="C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1585.58</v>
      </c>
      <c r="D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1620.3000000000002</v>
      </c>
      <c r="E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1636.38</v>
      </c>
      <c r="F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1630.9099999999999</v>
      </c>
      <c r="G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1615.6</v>
      </c>
      <c r="H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1553.73</v>
      </c>
      <c r="I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1730.92</v>
      </c>
      <c r="J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1691</v>
      </c>
      <c r="K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1808.52</v>
      </c>
      <c r="L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1800.95</v>
      </c>
      <c r="M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1648.27</v>
      </c>
      <c r="N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1680</v>
      </c>
      <c r="O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1696.3899999999999</v>
      </c>
      <c r="P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1696.3200000000002</v>
      </c>
      <c r="Q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1707.85</v>
      </c>
      <c r="R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1945.46</v>
      </c>
      <c r="S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1913.2399999999998</v>
      </c>
      <c r="T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1658.22</v>
      </c>
      <c r="U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1585.02</v>
      </c>
      <c r="V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1608.8600000000001</v>
      </c>
      <c r="W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1527.95</v>
      </c>
      <c r="X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1501.2</v>
      </c>
      <c r="Y446" s="128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1484.29</v>
      </c>
    </row>
    <row r="447" spans="1:27" x14ac:dyDescent="0.2">
      <c r="A447" s="94">
        <f t="shared" si="12"/>
        <v>41585</v>
      </c>
      <c r="B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1530.46</v>
      </c>
      <c r="C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1594</v>
      </c>
      <c r="D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1624.65</v>
      </c>
      <c r="E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1635.5700000000002</v>
      </c>
      <c r="F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1630.2</v>
      </c>
      <c r="G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1625.02</v>
      </c>
      <c r="H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1566.71</v>
      </c>
      <c r="I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1737.19</v>
      </c>
      <c r="J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1658.1599999999999</v>
      </c>
      <c r="K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1750.77</v>
      </c>
      <c r="L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1705.04</v>
      </c>
      <c r="M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1565.75</v>
      </c>
      <c r="N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1591.5900000000001</v>
      </c>
      <c r="O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1609.62</v>
      </c>
      <c r="P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1605.24</v>
      </c>
      <c r="Q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1592.1799999999998</v>
      </c>
      <c r="R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1751.22</v>
      </c>
      <c r="S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1720.19</v>
      </c>
      <c r="T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1589.81</v>
      </c>
      <c r="U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1566.65</v>
      </c>
      <c r="V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1589.4899999999998</v>
      </c>
      <c r="W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1504.9</v>
      </c>
      <c r="X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1485.9</v>
      </c>
      <c r="Y447" s="128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1463.5900000000001</v>
      </c>
    </row>
    <row r="448" spans="1:27" x14ac:dyDescent="0.2">
      <c r="A448" s="94">
        <f t="shared" si="12"/>
        <v>41586</v>
      </c>
      <c r="B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1494.9</v>
      </c>
      <c r="C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1543.4099999999999</v>
      </c>
      <c r="D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1561.67</v>
      </c>
      <c r="E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1585.0700000000002</v>
      </c>
      <c r="F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1585.02</v>
      </c>
      <c r="G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1566.6100000000001</v>
      </c>
      <c r="H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1511.87</v>
      </c>
      <c r="I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1679.5900000000001</v>
      </c>
      <c r="J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1609.7800000000002</v>
      </c>
      <c r="K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1675.26</v>
      </c>
      <c r="L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1642.1</v>
      </c>
      <c r="M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1542.24</v>
      </c>
      <c r="N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1566.44</v>
      </c>
      <c r="O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1583.4</v>
      </c>
      <c r="P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1592.1799999999998</v>
      </c>
      <c r="Q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1592.26</v>
      </c>
      <c r="R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1693.1999999999998</v>
      </c>
      <c r="S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1671.17</v>
      </c>
      <c r="T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1478.0700000000002</v>
      </c>
      <c r="U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1450.71</v>
      </c>
      <c r="V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1467</v>
      </c>
      <c r="W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1478.88</v>
      </c>
      <c r="X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1552.87</v>
      </c>
      <c r="Y448" s="128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1471.2</v>
      </c>
    </row>
    <row r="449" spans="1:25" x14ac:dyDescent="0.2">
      <c r="A449" s="94">
        <f t="shared" si="12"/>
        <v>41587</v>
      </c>
      <c r="B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1461.5500000000002</v>
      </c>
      <c r="C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1516.58</v>
      </c>
      <c r="D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1550.06</v>
      </c>
      <c r="E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1570.3600000000001</v>
      </c>
      <c r="F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1575.54</v>
      </c>
      <c r="G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1570.08</v>
      </c>
      <c r="H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1521.48</v>
      </c>
      <c r="I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1508.1799999999998</v>
      </c>
      <c r="J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1475.0900000000001</v>
      </c>
      <c r="K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1657.58</v>
      </c>
      <c r="L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1622.27</v>
      </c>
      <c r="M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1633.5500000000002</v>
      </c>
      <c r="N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1633.52</v>
      </c>
      <c r="O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1682.2</v>
      </c>
      <c r="P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1707.5</v>
      </c>
      <c r="Q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1735.73</v>
      </c>
      <c r="R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1713.56</v>
      </c>
      <c r="S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1671</v>
      </c>
      <c r="T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1459.74</v>
      </c>
      <c r="U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1497.62</v>
      </c>
      <c r="V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1486.19</v>
      </c>
      <c r="W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1488.44</v>
      </c>
      <c r="X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1542.74</v>
      </c>
      <c r="Y449" s="128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1466.1399999999999</v>
      </c>
    </row>
    <row r="450" spans="1:25" x14ac:dyDescent="0.2">
      <c r="A450" s="94">
        <f t="shared" si="12"/>
        <v>41588</v>
      </c>
      <c r="B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1477.75</v>
      </c>
      <c r="C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1525.58</v>
      </c>
      <c r="D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1564.7</v>
      </c>
      <c r="E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1575.0900000000001</v>
      </c>
      <c r="F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1580.4499999999998</v>
      </c>
      <c r="G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1586.01</v>
      </c>
      <c r="H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1535.29</v>
      </c>
      <c r="I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1502.6100000000001</v>
      </c>
      <c r="J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1453.56</v>
      </c>
      <c r="K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1638.08</v>
      </c>
      <c r="L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1588.48</v>
      </c>
      <c r="M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1583.27</v>
      </c>
      <c r="N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1626.3400000000001</v>
      </c>
      <c r="O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1649.35</v>
      </c>
      <c r="P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1661.33</v>
      </c>
      <c r="Q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1673.8000000000002</v>
      </c>
      <c r="R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1692.3000000000002</v>
      </c>
      <c r="S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1633.08</v>
      </c>
      <c r="T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1443.26</v>
      </c>
      <c r="U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1489.8899999999999</v>
      </c>
      <c r="V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1485</v>
      </c>
      <c r="W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1469.62</v>
      </c>
      <c r="X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1545.56</v>
      </c>
      <c r="Y450" s="128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1467.85</v>
      </c>
    </row>
    <row r="451" spans="1:25" x14ac:dyDescent="0.2">
      <c r="A451" s="94">
        <f t="shared" si="12"/>
        <v>41589</v>
      </c>
      <c r="B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1483.6799999999998</v>
      </c>
      <c r="C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1530.44</v>
      </c>
      <c r="D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1557.15</v>
      </c>
      <c r="E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1575.8000000000002</v>
      </c>
      <c r="F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1580.75</v>
      </c>
      <c r="G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1562.1</v>
      </c>
      <c r="H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1499.8200000000002</v>
      </c>
      <c r="I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1657.98</v>
      </c>
      <c r="J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1596.56</v>
      </c>
      <c r="K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1653.47</v>
      </c>
      <c r="L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1626.39</v>
      </c>
      <c r="M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1515.53</v>
      </c>
      <c r="N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1541.92</v>
      </c>
      <c r="O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1557.73</v>
      </c>
      <c r="P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1561.81</v>
      </c>
      <c r="Q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1553.5700000000002</v>
      </c>
      <c r="R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1674.4499999999998</v>
      </c>
      <c r="S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1652.04</v>
      </c>
      <c r="T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1491.12</v>
      </c>
      <c r="U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1458.38</v>
      </c>
      <c r="V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1455.78</v>
      </c>
      <c r="W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1478.5900000000001</v>
      </c>
      <c r="X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1530.25</v>
      </c>
      <c r="Y451" s="128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1461.3400000000001</v>
      </c>
    </row>
    <row r="452" spans="1:25" x14ac:dyDescent="0.2">
      <c r="A452" s="94">
        <f t="shared" si="12"/>
        <v>41590</v>
      </c>
      <c r="B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1467.3400000000001</v>
      </c>
      <c r="C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1516.0500000000002</v>
      </c>
      <c r="D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1541.04</v>
      </c>
      <c r="E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1558.54</v>
      </c>
      <c r="F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1558.52</v>
      </c>
      <c r="G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1541.1399999999999</v>
      </c>
      <c r="H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1485.85</v>
      </c>
      <c r="I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1640.13</v>
      </c>
      <c r="J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1580.46</v>
      </c>
      <c r="K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1639.6</v>
      </c>
      <c r="L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1608.5</v>
      </c>
      <c r="M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1516.8600000000001</v>
      </c>
      <c r="N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1543.13</v>
      </c>
      <c r="O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1559.04</v>
      </c>
      <c r="P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1563.0700000000002</v>
      </c>
      <c r="Q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1554.96</v>
      </c>
      <c r="R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1678.48</v>
      </c>
      <c r="S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1657.3200000000002</v>
      </c>
      <c r="T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1493.73</v>
      </c>
      <c r="U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1455.15</v>
      </c>
      <c r="V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1457.54</v>
      </c>
      <c r="W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1477.85</v>
      </c>
      <c r="X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1519.77</v>
      </c>
      <c r="Y452" s="128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1460.48</v>
      </c>
    </row>
    <row r="453" spans="1:25" x14ac:dyDescent="0.2">
      <c r="A453" s="94">
        <f t="shared" si="12"/>
        <v>41591</v>
      </c>
      <c r="B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1467.06</v>
      </c>
      <c r="C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1515.72</v>
      </c>
      <c r="D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1553.77</v>
      </c>
      <c r="E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1558.21</v>
      </c>
      <c r="F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1558.3400000000001</v>
      </c>
      <c r="G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1562.94</v>
      </c>
      <c r="H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1500.88</v>
      </c>
      <c r="I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1630.35</v>
      </c>
      <c r="J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1567.74</v>
      </c>
      <c r="K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1608.4</v>
      </c>
      <c r="L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1588.53</v>
      </c>
      <c r="M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1491.9</v>
      </c>
      <c r="N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1508.98</v>
      </c>
      <c r="O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1542.9</v>
      </c>
      <c r="P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1535.21</v>
      </c>
      <c r="Q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1539.1399999999999</v>
      </c>
      <c r="R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1654.5700000000002</v>
      </c>
      <c r="S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1609.2</v>
      </c>
      <c r="T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1492.74</v>
      </c>
      <c r="U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1443.27</v>
      </c>
      <c r="V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1456.8400000000001</v>
      </c>
      <c r="W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1474.23</v>
      </c>
      <c r="X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1516.02</v>
      </c>
      <c r="Y453" s="128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1455.9499999999998</v>
      </c>
    </row>
    <row r="454" spans="1:25" x14ac:dyDescent="0.2">
      <c r="A454" s="94">
        <f t="shared" si="12"/>
        <v>41592</v>
      </c>
      <c r="B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1474.0700000000002</v>
      </c>
      <c r="C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1523.85</v>
      </c>
      <c r="D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1553.69</v>
      </c>
      <c r="E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1558.16</v>
      </c>
      <c r="F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1562.67</v>
      </c>
      <c r="G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1553.95</v>
      </c>
      <c r="H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1500.58</v>
      </c>
      <c r="I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1630.27</v>
      </c>
      <c r="J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1567.66</v>
      </c>
      <c r="K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1603.96</v>
      </c>
      <c r="L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1585.1999999999998</v>
      </c>
      <c r="M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1486.15</v>
      </c>
      <c r="N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1499.45</v>
      </c>
      <c r="O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1520.99</v>
      </c>
      <c r="P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1524.7199999999998</v>
      </c>
      <c r="Q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1528.4099999999999</v>
      </c>
      <c r="R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1628.52</v>
      </c>
      <c r="S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1567.31</v>
      </c>
      <c r="T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1457.6799999999998</v>
      </c>
      <c r="U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1443.1599999999999</v>
      </c>
      <c r="V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1456.67</v>
      </c>
      <c r="W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1478.9299999999998</v>
      </c>
      <c r="X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1511.7399999999998</v>
      </c>
      <c r="Y454" s="128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1458.6</v>
      </c>
    </row>
    <row r="455" spans="1:25" x14ac:dyDescent="0.2">
      <c r="A455" s="94">
        <f t="shared" si="12"/>
        <v>41593</v>
      </c>
      <c r="B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1470.5500000000002</v>
      </c>
      <c r="C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1520.5900000000001</v>
      </c>
      <c r="D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1551.01</v>
      </c>
      <c r="E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1555.3000000000002</v>
      </c>
      <c r="F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1560.06</v>
      </c>
      <c r="G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1546.46</v>
      </c>
      <c r="H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1490.69</v>
      </c>
      <c r="I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1618.69</v>
      </c>
      <c r="J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1564.7</v>
      </c>
      <c r="K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1639.45</v>
      </c>
      <c r="L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1634.29</v>
      </c>
      <c r="M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1502.7800000000002</v>
      </c>
      <c r="N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1509.83</v>
      </c>
      <c r="O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1520.63</v>
      </c>
      <c r="P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1524.33</v>
      </c>
      <c r="Q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1516.9299999999998</v>
      </c>
      <c r="R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1603.2800000000002</v>
      </c>
      <c r="S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1567.5</v>
      </c>
      <c r="T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1457.38</v>
      </c>
      <c r="U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1443.3400000000001</v>
      </c>
      <c r="V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1457.0700000000002</v>
      </c>
      <c r="W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1477.26</v>
      </c>
      <c r="X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1517.97</v>
      </c>
      <c r="Y455" s="128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1459.33</v>
      </c>
    </row>
    <row r="456" spans="1:25" x14ac:dyDescent="0.2">
      <c r="A456" s="94">
        <f t="shared" si="12"/>
        <v>41594</v>
      </c>
      <c r="B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1458.92</v>
      </c>
      <c r="C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1523.5700000000002</v>
      </c>
      <c r="D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1563.24</v>
      </c>
      <c r="E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1573.76</v>
      </c>
      <c r="F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1573.77</v>
      </c>
      <c r="G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1558.46</v>
      </c>
      <c r="H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1526.0900000000001</v>
      </c>
      <c r="I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1495.79</v>
      </c>
      <c r="J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1454.58</v>
      </c>
      <c r="K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1605.8600000000001</v>
      </c>
      <c r="L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1590.15</v>
      </c>
      <c r="M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1574.23</v>
      </c>
      <c r="N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1594.8400000000001</v>
      </c>
      <c r="O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1610.92</v>
      </c>
      <c r="P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1627.87</v>
      </c>
      <c r="Q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1651.1799999999998</v>
      </c>
      <c r="R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1645.5500000000002</v>
      </c>
      <c r="S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1587.3400000000001</v>
      </c>
      <c r="T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1482.15</v>
      </c>
      <c r="U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1481.87</v>
      </c>
      <c r="V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1482.1100000000001</v>
      </c>
      <c r="W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1485.13</v>
      </c>
      <c r="X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1526.65</v>
      </c>
      <c r="Y456" s="128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1459.1100000000001</v>
      </c>
    </row>
    <row r="457" spans="1:25" x14ac:dyDescent="0.2">
      <c r="A457" s="94">
        <f t="shared" si="12"/>
        <v>41595</v>
      </c>
      <c r="B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1453.1399999999999</v>
      </c>
      <c r="C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1498.21</v>
      </c>
      <c r="D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1525.13</v>
      </c>
      <c r="E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1539.6399999999999</v>
      </c>
      <c r="F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1544.19</v>
      </c>
      <c r="G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1502.47</v>
      </c>
      <c r="H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1535.5</v>
      </c>
      <c r="I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1503.38</v>
      </c>
      <c r="J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1461.92</v>
      </c>
      <c r="K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1651.06</v>
      </c>
      <c r="L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1594.96</v>
      </c>
      <c r="M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1584.3000000000002</v>
      </c>
      <c r="N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1579.5700000000002</v>
      </c>
      <c r="O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1584.51</v>
      </c>
      <c r="P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1579.74</v>
      </c>
      <c r="Q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1559.58</v>
      </c>
      <c r="R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1536.35</v>
      </c>
      <c r="S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1494.95</v>
      </c>
      <c r="T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1481.1</v>
      </c>
      <c r="U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1481.3</v>
      </c>
      <c r="V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1482.15</v>
      </c>
      <c r="W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1484.37</v>
      </c>
      <c r="X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1581.8400000000001</v>
      </c>
      <c r="Y457" s="128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1465.4</v>
      </c>
    </row>
    <row r="458" spans="1:25" x14ac:dyDescent="0.2">
      <c r="A458" s="94">
        <f t="shared" si="12"/>
        <v>41596</v>
      </c>
      <c r="B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1449.4299999999998</v>
      </c>
      <c r="C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1496.1100000000001</v>
      </c>
      <c r="D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1527.75</v>
      </c>
      <c r="E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1544.79</v>
      </c>
      <c r="F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1540.42</v>
      </c>
      <c r="G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1511.83</v>
      </c>
      <c r="H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1474.0700000000002</v>
      </c>
      <c r="I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1597.52</v>
      </c>
      <c r="J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1528.33</v>
      </c>
      <c r="K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1570.6399999999999</v>
      </c>
      <c r="L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1557.37</v>
      </c>
      <c r="M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1469.3200000000002</v>
      </c>
      <c r="N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1492.28</v>
      </c>
      <c r="O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1488.8899999999999</v>
      </c>
      <c r="P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1499.1399999999999</v>
      </c>
      <c r="Q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1502.6100000000001</v>
      </c>
      <c r="R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1588.67</v>
      </c>
      <c r="S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1546.6599999999999</v>
      </c>
      <c r="T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1490.15</v>
      </c>
      <c r="U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1485.33</v>
      </c>
      <c r="V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1485.53</v>
      </c>
      <c r="W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1476.44</v>
      </c>
      <c r="X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1568.0700000000002</v>
      </c>
      <c r="Y458" s="128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1460.13</v>
      </c>
    </row>
    <row r="459" spans="1:25" x14ac:dyDescent="0.2">
      <c r="A459" s="94">
        <f t="shared" si="12"/>
        <v>41597</v>
      </c>
      <c r="B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1449.9499999999998</v>
      </c>
      <c r="C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1496.26</v>
      </c>
      <c r="D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1528.4099999999999</v>
      </c>
      <c r="E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1545.1399999999999</v>
      </c>
      <c r="F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1540.8000000000002</v>
      </c>
      <c r="G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1512.35</v>
      </c>
      <c r="H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1474.69</v>
      </c>
      <c r="I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1597.53</v>
      </c>
      <c r="J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1527.37</v>
      </c>
      <c r="K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1569.35</v>
      </c>
      <c r="L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1556.1599999999999</v>
      </c>
      <c r="M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1467.99</v>
      </c>
      <c r="N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1491.23</v>
      </c>
      <c r="O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1487.77</v>
      </c>
      <c r="P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1498.21</v>
      </c>
      <c r="Q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1501.92</v>
      </c>
      <c r="R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1588.2199999999998</v>
      </c>
      <c r="S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1546.3200000000002</v>
      </c>
      <c r="T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1488.1399999999999</v>
      </c>
      <c r="U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1483.95</v>
      </c>
      <c r="V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1484.21</v>
      </c>
      <c r="W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1475.42</v>
      </c>
      <c r="X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1564.21</v>
      </c>
      <c r="Y459" s="128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1459.13</v>
      </c>
    </row>
    <row r="460" spans="1:25" x14ac:dyDescent="0.2">
      <c r="A460" s="94">
        <f t="shared" si="12"/>
        <v>41598</v>
      </c>
      <c r="B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1453.3200000000002</v>
      </c>
      <c r="C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1512.03</v>
      </c>
      <c r="D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1536.79</v>
      </c>
      <c r="E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1541.1</v>
      </c>
      <c r="F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1532.54</v>
      </c>
      <c r="G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1528.51</v>
      </c>
      <c r="H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1485.5900000000001</v>
      </c>
      <c r="I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1597.8600000000001</v>
      </c>
      <c r="J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1516.1</v>
      </c>
      <c r="K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1555.52</v>
      </c>
      <c r="L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1513.56</v>
      </c>
      <c r="M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1483.24</v>
      </c>
      <c r="N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1456.22</v>
      </c>
      <c r="O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1445.96</v>
      </c>
      <c r="P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1442.67</v>
      </c>
      <c r="Q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1445.24</v>
      </c>
      <c r="R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1521.07</v>
      </c>
      <c r="S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1493.17</v>
      </c>
      <c r="T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1488.79</v>
      </c>
      <c r="U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1484.33</v>
      </c>
      <c r="V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1455.04</v>
      </c>
      <c r="W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1477.96</v>
      </c>
      <c r="X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1603.46</v>
      </c>
      <c r="Y460" s="128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1502.1399999999999</v>
      </c>
    </row>
    <row r="461" spans="1:25" x14ac:dyDescent="0.2">
      <c r="A461" s="94">
        <f t="shared" si="12"/>
        <v>41599</v>
      </c>
      <c r="B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1456.79</v>
      </c>
      <c r="C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1484.44</v>
      </c>
      <c r="D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1503.67</v>
      </c>
      <c r="E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1519.8</v>
      </c>
      <c r="F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1511.6</v>
      </c>
      <c r="G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1484.6100000000001</v>
      </c>
      <c r="H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1449.78</v>
      </c>
      <c r="I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1550.56</v>
      </c>
      <c r="J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1504.75</v>
      </c>
      <c r="K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1538.12</v>
      </c>
      <c r="L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1521.6399999999999</v>
      </c>
      <c r="M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1459.98</v>
      </c>
      <c r="N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1457.4099999999999</v>
      </c>
      <c r="O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1473.22</v>
      </c>
      <c r="P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1473.15</v>
      </c>
      <c r="Q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1463.29</v>
      </c>
      <c r="R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1540.62</v>
      </c>
      <c r="S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1492.73</v>
      </c>
      <c r="T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1490.24</v>
      </c>
      <c r="U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1486.29</v>
      </c>
      <c r="V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1486.23</v>
      </c>
      <c r="W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1478.21</v>
      </c>
      <c r="X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1598.77</v>
      </c>
      <c r="Y461" s="128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1484.01</v>
      </c>
    </row>
    <row r="462" spans="1:25" x14ac:dyDescent="0.2">
      <c r="A462" s="94">
        <f t="shared" si="12"/>
        <v>41600</v>
      </c>
      <c r="B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1458.17</v>
      </c>
      <c r="C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1444.25</v>
      </c>
      <c r="D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1462.19</v>
      </c>
      <c r="E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1495.33</v>
      </c>
      <c r="F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1472.93</v>
      </c>
      <c r="G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1461.97</v>
      </c>
      <c r="H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1459.63</v>
      </c>
      <c r="I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1526.9099999999999</v>
      </c>
      <c r="J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1476.88</v>
      </c>
      <c r="K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1520.5700000000002</v>
      </c>
      <c r="L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1490.0300000000002</v>
      </c>
      <c r="M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1480.6</v>
      </c>
      <c r="N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1480.1999999999998</v>
      </c>
      <c r="O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1477.47</v>
      </c>
      <c r="P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1477.97</v>
      </c>
      <c r="Q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1476.92</v>
      </c>
      <c r="R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1499.87</v>
      </c>
      <c r="S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1474.48</v>
      </c>
      <c r="T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1491.99</v>
      </c>
      <c r="U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1486.77</v>
      </c>
      <c r="V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1491.29</v>
      </c>
      <c r="W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1480.13</v>
      </c>
      <c r="X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1622.03</v>
      </c>
      <c r="Y462" s="128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1501.3899999999999</v>
      </c>
    </row>
    <row r="463" spans="1:25" x14ac:dyDescent="0.2">
      <c r="A463" s="94">
        <f t="shared" si="12"/>
        <v>41601</v>
      </c>
      <c r="B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1458.23</v>
      </c>
      <c r="C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1456.08</v>
      </c>
      <c r="D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1455.21</v>
      </c>
      <c r="E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1454.28</v>
      </c>
      <c r="F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1453.85</v>
      </c>
      <c r="G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1453.85</v>
      </c>
      <c r="H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1456.27</v>
      </c>
      <c r="I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1459.1799999999998</v>
      </c>
      <c r="J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1467.1100000000001</v>
      </c>
      <c r="K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1503.35</v>
      </c>
      <c r="L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1471.55</v>
      </c>
      <c r="M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1452.25</v>
      </c>
      <c r="N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1482.48</v>
      </c>
      <c r="O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1498.8200000000002</v>
      </c>
      <c r="P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1502.8000000000002</v>
      </c>
      <c r="Q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1524.1799999999998</v>
      </c>
      <c r="R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1521.3000000000002</v>
      </c>
      <c r="S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1487.72</v>
      </c>
      <c r="T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1484.71</v>
      </c>
      <c r="U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1483.6599999999999</v>
      </c>
      <c r="V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1482.17</v>
      </c>
      <c r="W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1493.9299999999998</v>
      </c>
      <c r="X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1641.6399999999999</v>
      </c>
      <c r="Y463" s="128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1520.1</v>
      </c>
    </row>
    <row r="464" spans="1:25" x14ac:dyDescent="0.2">
      <c r="A464" s="94">
        <f t="shared" si="12"/>
        <v>41602</v>
      </c>
      <c r="B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1471.0300000000002</v>
      </c>
      <c r="C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1460.49</v>
      </c>
      <c r="D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1460.25</v>
      </c>
      <c r="E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1463.8400000000001</v>
      </c>
      <c r="F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1467.63</v>
      </c>
      <c r="G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1480.17</v>
      </c>
      <c r="H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1465.1100000000001</v>
      </c>
      <c r="I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1453.6100000000001</v>
      </c>
      <c r="J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1465.1999999999998</v>
      </c>
      <c r="K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1521.6100000000001</v>
      </c>
      <c r="L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1479.22</v>
      </c>
      <c r="M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1471.0500000000002</v>
      </c>
      <c r="N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1482.45</v>
      </c>
      <c r="O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1511.52</v>
      </c>
      <c r="P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1538.35</v>
      </c>
      <c r="Q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1543.05</v>
      </c>
      <c r="R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1521.05</v>
      </c>
      <c r="S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1448.92</v>
      </c>
      <c r="T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1482.1</v>
      </c>
      <c r="U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1483.6599999999999</v>
      </c>
      <c r="V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1485.0700000000002</v>
      </c>
      <c r="W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1493.22</v>
      </c>
      <c r="X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1661.02</v>
      </c>
      <c r="Y464" s="128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1521.38</v>
      </c>
    </row>
    <row r="465" spans="1:27" x14ac:dyDescent="0.2">
      <c r="A465" s="94">
        <f t="shared" si="12"/>
        <v>41603</v>
      </c>
      <c r="B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1459.69</v>
      </c>
      <c r="C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1445.69</v>
      </c>
      <c r="D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1469.9</v>
      </c>
      <c r="E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1484.4499999999998</v>
      </c>
      <c r="F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1473.15</v>
      </c>
      <c r="G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1462.78</v>
      </c>
      <c r="H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1457.46</v>
      </c>
      <c r="I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1527.31</v>
      </c>
      <c r="J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1477.65</v>
      </c>
      <c r="K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1538.19</v>
      </c>
      <c r="L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1506.06</v>
      </c>
      <c r="M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1481.3</v>
      </c>
      <c r="N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1464.38</v>
      </c>
      <c r="O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1445.3400000000001</v>
      </c>
      <c r="P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1446.72</v>
      </c>
      <c r="Q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1458.42</v>
      </c>
      <c r="R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1512.5700000000002</v>
      </c>
      <c r="S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1486.63</v>
      </c>
      <c r="T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1491.0900000000001</v>
      </c>
      <c r="U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1492.0700000000002</v>
      </c>
      <c r="V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1492.8400000000001</v>
      </c>
      <c r="W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1480.38</v>
      </c>
      <c r="X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1635.99</v>
      </c>
      <c r="Y465" s="128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1494.04</v>
      </c>
    </row>
    <row r="466" spans="1:27" x14ac:dyDescent="0.2">
      <c r="A466" s="94">
        <f t="shared" si="12"/>
        <v>41604</v>
      </c>
      <c r="B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1459.04</v>
      </c>
      <c r="C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1455.81</v>
      </c>
      <c r="D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1469.96</v>
      </c>
      <c r="E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1484.4499999999998</v>
      </c>
      <c r="F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1473.4099999999999</v>
      </c>
      <c r="G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1466.4</v>
      </c>
      <c r="H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1456.29</v>
      </c>
      <c r="I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1528.29</v>
      </c>
      <c r="J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1492.29</v>
      </c>
      <c r="K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1556.1</v>
      </c>
      <c r="L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1542.9299999999998</v>
      </c>
      <c r="M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1459.06</v>
      </c>
      <c r="N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1480.9099999999999</v>
      </c>
      <c r="O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1484.02</v>
      </c>
      <c r="P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1487.58</v>
      </c>
      <c r="Q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1477.4099999999999</v>
      </c>
      <c r="R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1578.29</v>
      </c>
      <c r="S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1533.97</v>
      </c>
      <c r="T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1490.7199999999998</v>
      </c>
      <c r="U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1491.5700000000002</v>
      </c>
      <c r="V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1492</v>
      </c>
      <c r="W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1477.23</v>
      </c>
      <c r="X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1611.68</v>
      </c>
      <c r="Y466" s="128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1482.01</v>
      </c>
    </row>
    <row r="467" spans="1:27" x14ac:dyDescent="0.2">
      <c r="A467" s="94">
        <f t="shared" si="12"/>
        <v>41605</v>
      </c>
      <c r="B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1458.9</v>
      </c>
      <c r="C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1469.98</v>
      </c>
      <c r="D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1484.75</v>
      </c>
      <c r="E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1492.22</v>
      </c>
      <c r="F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1488.49</v>
      </c>
      <c r="G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1484.35</v>
      </c>
      <c r="H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1447.35</v>
      </c>
      <c r="I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1542.76</v>
      </c>
      <c r="J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1498.6399999999999</v>
      </c>
      <c r="K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1564.95</v>
      </c>
      <c r="L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1569.1799999999998</v>
      </c>
      <c r="M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1475.17</v>
      </c>
      <c r="N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1491.79</v>
      </c>
      <c r="O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1498.3899999999999</v>
      </c>
      <c r="P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1501.5900000000001</v>
      </c>
      <c r="Q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1505.35</v>
      </c>
      <c r="R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1602.19</v>
      </c>
      <c r="S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1545.5</v>
      </c>
      <c r="T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1490.8600000000001</v>
      </c>
      <c r="U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1490.8400000000001</v>
      </c>
      <c r="V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1492</v>
      </c>
      <c r="W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1477.4</v>
      </c>
      <c r="X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1589.4</v>
      </c>
      <c r="Y467" s="128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1466.5900000000001</v>
      </c>
    </row>
    <row r="468" spans="1:27" x14ac:dyDescent="0.2">
      <c r="A468" s="94">
        <f t="shared" si="12"/>
        <v>41606</v>
      </c>
      <c r="B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1447.81</v>
      </c>
      <c r="C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1484.4299999999998</v>
      </c>
      <c r="D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1511.43</v>
      </c>
      <c r="E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1523.7</v>
      </c>
      <c r="F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1515.53</v>
      </c>
      <c r="G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1507.23</v>
      </c>
      <c r="H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1456.8600000000001</v>
      </c>
      <c r="I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1547.9299999999998</v>
      </c>
      <c r="J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1499.3899999999999</v>
      </c>
      <c r="K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1544.58</v>
      </c>
      <c r="L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1531.88</v>
      </c>
      <c r="M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1448.77</v>
      </c>
      <c r="N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1459.5900000000001</v>
      </c>
      <c r="O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1472.26</v>
      </c>
      <c r="P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1481.73</v>
      </c>
      <c r="Q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1506.5500000000002</v>
      </c>
      <c r="R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1604.0900000000001</v>
      </c>
      <c r="S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1547.74</v>
      </c>
      <c r="T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1484.52</v>
      </c>
      <c r="U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1485.53</v>
      </c>
      <c r="V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1486.6799999999998</v>
      </c>
      <c r="W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1476.26</v>
      </c>
      <c r="X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1577.85</v>
      </c>
      <c r="Y468" s="128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1465.88</v>
      </c>
    </row>
    <row r="469" spans="1:27" x14ac:dyDescent="0.2">
      <c r="A469" s="94">
        <f t="shared" si="12"/>
        <v>41607</v>
      </c>
      <c r="B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1457.21</v>
      </c>
      <c r="C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1462.5700000000002</v>
      </c>
      <c r="D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1484.15</v>
      </c>
      <c r="E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1488</v>
      </c>
      <c r="F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1484.1799999999998</v>
      </c>
      <c r="G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1476.6</v>
      </c>
      <c r="H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1457.71</v>
      </c>
      <c r="I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1527.6599999999999</v>
      </c>
      <c r="J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1482.1599999999999</v>
      </c>
      <c r="K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1523.38</v>
      </c>
      <c r="L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1507.5</v>
      </c>
      <c r="M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1482.6799999999998</v>
      </c>
      <c r="N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1459.3899999999999</v>
      </c>
      <c r="O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1472.0700000000002</v>
      </c>
      <c r="P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1468.44</v>
      </c>
      <c r="Q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1462.53</v>
      </c>
      <c r="R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1547.9899999999998</v>
      </c>
      <c r="S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1506.5500000000002</v>
      </c>
      <c r="T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1488.9</v>
      </c>
      <c r="U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1485.87</v>
      </c>
      <c r="V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1487.54</v>
      </c>
      <c r="W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1477.13</v>
      </c>
      <c r="X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1609.81</v>
      </c>
      <c r="Y469" s="128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1465.48</v>
      </c>
    </row>
    <row r="470" spans="1:27" x14ac:dyDescent="0.2">
      <c r="A470" s="94">
        <f t="shared" si="12"/>
        <v>41608</v>
      </c>
      <c r="B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1459.69</v>
      </c>
      <c r="C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1457.35</v>
      </c>
      <c r="D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1473.02</v>
      </c>
      <c r="E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1481.38</v>
      </c>
      <c r="F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1477.22</v>
      </c>
      <c r="G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1485.04</v>
      </c>
      <c r="H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1464.72</v>
      </c>
      <c r="I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1463.79</v>
      </c>
      <c r="J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1465.58</v>
      </c>
      <c r="K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1484.31</v>
      </c>
      <c r="L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1462.15</v>
      </c>
      <c r="M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1447.19</v>
      </c>
      <c r="N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1472.52</v>
      </c>
      <c r="O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1484.63</v>
      </c>
      <c r="P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1492.74</v>
      </c>
      <c r="Q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1501.3400000000001</v>
      </c>
      <c r="R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1498.35</v>
      </c>
      <c r="S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1477.8</v>
      </c>
      <c r="T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1483.31</v>
      </c>
      <c r="U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1483.04</v>
      </c>
      <c r="V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1484.88</v>
      </c>
      <c r="W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1482.62</v>
      </c>
      <c r="X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1619.56</v>
      </c>
      <c r="Y470" s="128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1464.96</v>
      </c>
    </row>
    <row r="471" spans="1:27" x14ac:dyDescent="0.2">
      <c r="A471" s="106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7"/>
    </row>
    <row r="472" spans="1:27" x14ac:dyDescent="0.25">
      <c r="A472" s="102" t="s">
        <v>160</v>
      </c>
      <c r="B472" s="93"/>
      <c r="C472" s="93"/>
      <c r="D472" s="93"/>
    </row>
    <row r="473" spans="1:27" ht="12.75" x14ac:dyDescent="0.2">
      <c r="A473" s="165" t="s">
        <v>50</v>
      </c>
      <c r="B473" s="168" t="s">
        <v>131</v>
      </c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70"/>
    </row>
    <row r="474" spans="1:27" ht="12.75" x14ac:dyDescent="0.2">
      <c r="A474" s="166"/>
      <c r="B474" s="171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3"/>
    </row>
    <row r="475" spans="1:27" s="136" customFormat="1" ht="12.75" customHeight="1" x14ac:dyDescent="0.2">
      <c r="A475" s="166"/>
      <c r="B475" s="174" t="s">
        <v>132</v>
      </c>
      <c r="C475" s="163" t="s">
        <v>133</v>
      </c>
      <c r="D475" s="163" t="s">
        <v>134</v>
      </c>
      <c r="E475" s="163" t="s">
        <v>135</v>
      </c>
      <c r="F475" s="163" t="s">
        <v>136</v>
      </c>
      <c r="G475" s="163" t="s">
        <v>137</v>
      </c>
      <c r="H475" s="163" t="s">
        <v>138</v>
      </c>
      <c r="I475" s="163" t="s">
        <v>139</v>
      </c>
      <c r="J475" s="163" t="s">
        <v>140</v>
      </c>
      <c r="K475" s="163" t="s">
        <v>141</v>
      </c>
      <c r="L475" s="163" t="s">
        <v>142</v>
      </c>
      <c r="M475" s="163" t="s">
        <v>143</v>
      </c>
      <c r="N475" s="176" t="s">
        <v>144</v>
      </c>
      <c r="O475" s="163" t="s">
        <v>145</v>
      </c>
      <c r="P475" s="163" t="s">
        <v>146</v>
      </c>
      <c r="Q475" s="163" t="s">
        <v>147</v>
      </c>
      <c r="R475" s="163" t="s">
        <v>148</v>
      </c>
      <c r="S475" s="163" t="s">
        <v>149</v>
      </c>
      <c r="T475" s="163" t="s">
        <v>150</v>
      </c>
      <c r="U475" s="163" t="s">
        <v>151</v>
      </c>
      <c r="V475" s="163" t="s">
        <v>152</v>
      </c>
      <c r="W475" s="163" t="s">
        <v>153</v>
      </c>
      <c r="X475" s="163" t="s">
        <v>154</v>
      </c>
      <c r="Y475" s="163" t="s">
        <v>155</v>
      </c>
    </row>
    <row r="476" spans="1:27" s="136" customFormat="1" ht="11.25" customHeight="1" x14ac:dyDescent="0.2">
      <c r="A476" s="167"/>
      <c r="B476" s="175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7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94">
        <f>A441</f>
        <v>41579</v>
      </c>
      <c r="B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1509.35</v>
      </c>
      <c r="C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1559.8899999999999</v>
      </c>
      <c r="D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1583.75</v>
      </c>
      <c r="E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1583.77</v>
      </c>
      <c r="F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1589.1</v>
      </c>
      <c r="G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1585.55</v>
      </c>
      <c r="H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1527.5500000000002</v>
      </c>
      <c r="I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1696.92</v>
      </c>
      <c r="J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1631.46</v>
      </c>
      <c r="K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1717.75</v>
      </c>
      <c r="L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1680.81</v>
      </c>
      <c r="M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1550.54</v>
      </c>
      <c r="N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1585.13</v>
      </c>
      <c r="O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1613.0700000000002</v>
      </c>
      <c r="P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1621.9299999999998</v>
      </c>
      <c r="Q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1616.67</v>
      </c>
      <c r="R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1809.04</v>
      </c>
      <c r="S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1818.1</v>
      </c>
      <c r="T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1626.96</v>
      </c>
      <c r="U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1503.51</v>
      </c>
      <c r="V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1494.92</v>
      </c>
      <c r="W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1446.8200000000002</v>
      </c>
      <c r="X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1466.5</v>
      </c>
      <c r="Y477" s="128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1460.04</v>
      </c>
      <c r="AA477" s="95"/>
    </row>
    <row r="478" spans="1:27" x14ac:dyDescent="0.2">
      <c r="A478" s="94">
        <f>A477+1</f>
        <v>41580</v>
      </c>
      <c r="B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1467.6599999999999</v>
      </c>
      <c r="C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1520.81</v>
      </c>
      <c r="D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1549.73</v>
      </c>
      <c r="E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1554.69</v>
      </c>
      <c r="F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1570.46</v>
      </c>
      <c r="G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1550.27</v>
      </c>
      <c r="H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1526.38</v>
      </c>
      <c r="I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1504.02</v>
      </c>
      <c r="J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1450.73</v>
      </c>
      <c r="K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1653.73</v>
      </c>
      <c r="L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1635.6799999999998</v>
      </c>
      <c r="M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1654.05</v>
      </c>
      <c r="N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1667.0700000000002</v>
      </c>
      <c r="O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1673.6</v>
      </c>
      <c r="P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1686.29</v>
      </c>
      <c r="Q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1721.51</v>
      </c>
      <c r="R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1736.63</v>
      </c>
      <c r="S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1716.0300000000002</v>
      </c>
      <c r="T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1503.67</v>
      </c>
      <c r="U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1461.17</v>
      </c>
      <c r="V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1441.65</v>
      </c>
      <c r="W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1462.46</v>
      </c>
      <c r="X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1516.38</v>
      </c>
      <c r="Y478" s="128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1446.87</v>
      </c>
    </row>
    <row r="479" spans="1:27" x14ac:dyDescent="0.2">
      <c r="A479" s="94">
        <f t="shared" ref="A479:A506" si="13">A478+1</f>
        <v>41581</v>
      </c>
      <c r="B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1481.48</v>
      </c>
      <c r="C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1521.92</v>
      </c>
      <c r="D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1556.02</v>
      </c>
      <c r="E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1572.54</v>
      </c>
      <c r="F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1578</v>
      </c>
      <c r="G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1552.0900000000001</v>
      </c>
      <c r="H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1542.33</v>
      </c>
      <c r="I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1532.54</v>
      </c>
      <c r="J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1492.0500000000002</v>
      </c>
      <c r="K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1705.25</v>
      </c>
      <c r="L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1677.76</v>
      </c>
      <c r="M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1671.1599999999999</v>
      </c>
      <c r="N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1684.8899999999999</v>
      </c>
      <c r="O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1741.42</v>
      </c>
      <c r="P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1780.1599999999999</v>
      </c>
      <c r="Q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1788.29</v>
      </c>
      <c r="R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1779.8600000000001</v>
      </c>
      <c r="S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1751.99</v>
      </c>
      <c r="T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1517.03</v>
      </c>
      <c r="U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1442.1599999999999</v>
      </c>
      <c r="V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1436.73</v>
      </c>
      <c r="W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1473.0900000000001</v>
      </c>
      <c r="X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1528.52</v>
      </c>
      <c r="Y479" s="128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1452.19</v>
      </c>
    </row>
    <row r="480" spans="1:27" x14ac:dyDescent="0.2">
      <c r="A480" s="94">
        <f t="shared" si="13"/>
        <v>41582</v>
      </c>
      <c r="B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1481.3200000000002</v>
      </c>
      <c r="C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1522.02</v>
      </c>
      <c r="D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1556.1</v>
      </c>
      <c r="E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1572.22</v>
      </c>
      <c r="F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1577.4899999999998</v>
      </c>
      <c r="G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1551.6</v>
      </c>
      <c r="H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1541.3899999999999</v>
      </c>
      <c r="I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1530.56</v>
      </c>
      <c r="J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1490.13</v>
      </c>
      <c r="K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1704.3899999999999</v>
      </c>
      <c r="L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1677.37</v>
      </c>
      <c r="M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1670.6</v>
      </c>
      <c r="N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1684.31</v>
      </c>
      <c r="O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1740.45</v>
      </c>
      <c r="P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1779.74</v>
      </c>
      <c r="Q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1788.23</v>
      </c>
      <c r="R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1779.3899999999999</v>
      </c>
      <c r="S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1751.27</v>
      </c>
      <c r="T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1516.4699999999998</v>
      </c>
      <c r="U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1443.4299999999998</v>
      </c>
      <c r="V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1435.98</v>
      </c>
      <c r="W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1472.3600000000001</v>
      </c>
      <c r="X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1522.75</v>
      </c>
      <c r="Y480" s="128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1457.6399999999999</v>
      </c>
    </row>
    <row r="481" spans="1:25" x14ac:dyDescent="0.2">
      <c r="A481" s="94">
        <f t="shared" si="13"/>
        <v>41583</v>
      </c>
      <c r="B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1500.33</v>
      </c>
      <c r="C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1545.99</v>
      </c>
      <c r="D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1567.92</v>
      </c>
      <c r="E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1587.26</v>
      </c>
      <c r="F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1587.15</v>
      </c>
      <c r="G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1563.8400000000001</v>
      </c>
      <c r="H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1528.6399999999999</v>
      </c>
      <c r="I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1687.83</v>
      </c>
      <c r="J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1656.15</v>
      </c>
      <c r="K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1763.97</v>
      </c>
      <c r="L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1756.08</v>
      </c>
      <c r="M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1629.28</v>
      </c>
      <c r="N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1639.56</v>
      </c>
      <c r="O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1681.87</v>
      </c>
      <c r="P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1644.87</v>
      </c>
      <c r="Q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1655.2</v>
      </c>
      <c r="R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1871.79</v>
      </c>
      <c r="S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1843.69</v>
      </c>
      <c r="T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1627.7600000000002</v>
      </c>
      <c r="U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1520.1</v>
      </c>
      <c r="V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1531.77</v>
      </c>
      <c r="W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1469.78</v>
      </c>
      <c r="X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1475.22</v>
      </c>
      <c r="Y481" s="128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1452.8000000000002</v>
      </c>
    </row>
    <row r="482" spans="1:25" x14ac:dyDescent="0.2">
      <c r="A482" s="94">
        <f t="shared" si="13"/>
        <v>41584</v>
      </c>
      <c r="B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1528.22</v>
      </c>
      <c r="C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1573.02</v>
      </c>
      <c r="D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1607.1399999999999</v>
      </c>
      <c r="E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1622.95</v>
      </c>
      <c r="F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1617.58</v>
      </c>
      <c r="G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1602.52</v>
      </c>
      <c r="H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1541.72</v>
      </c>
      <c r="I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1715.87</v>
      </c>
      <c r="J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1676.6399999999999</v>
      </c>
      <c r="K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1792.1399999999999</v>
      </c>
      <c r="L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1784.71</v>
      </c>
      <c r="M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1634.63</v>
      </c>
      <c r="N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1665.8200000000002</v>
      </c>
      <c r="O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1681.93</v>
      </c>
      <c r="P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1681.87</v>
      </c>
      <c r="Q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1693.2</v>
      </c>
      <c r="R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1926.74</v>
      </c>
      <c r="S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1895.07</v>
      </c>
      <c r="T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1644.42</v>
      </c>
      <c r="U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1572.4699999999998</v>
      </c>
      <c r="V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1595.9</v>
      </c>
      <c r="W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1516.38</v>
      </c>
      <c r="X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1490.08</v>
      </c>
      <c r="Y482" s="128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1473.46</v>
      </c>
    </row>
    <row r="483" spans="1:25" x14ac:dyDescent="0.2">
      <c r="A483" s="94">
        <f t="shared" si="13"/>
        <v>41585</v>
      </c>
      <c r="B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1518.8400000000001</v>
      </c>
      <c r="C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1581.3000000000002</v>
      </c>
      <c r="D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1611.42</v>
      </c>
      <c r="E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1622.16</v>
      </c>
      <c r="F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1616.88</v>
      </c>
      <c r="G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1611.79</v>
      </c>
      <c r="H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1554.48</v>
      </c>
      <c r="I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1722.03</v>
      </c>
      <c r="J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1644.3600000000001</v>
      </c>
      <c r="K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1735.38</v>
      </c>
      <c r="L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1690.4299999999998</v>
      </c>
      <c r="M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1553.5300000000002</v>
      </c>
      <c r="N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1578.93</v>
      </c>
      <c r="O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1596.65</v>
      </c>
      <c r="P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1592.3400000000001</v>
      </c>
      <c r="Q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1579.5</v>
      </c>
      <c r="R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1735.83</v>
      </c>
      <c r="S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1705.33</v>
      </c>
      <c r="T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1577.17</v>
      </c>
      <c r="U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1554.42</v>
      </c>
      <c r="V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1576.8600000000001</v>
      </c>
      <c r="W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1493.7199999999998</v>
      </c>
      <c r="X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1475.04</v>
      </c>
      <c r="Y483" s="128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1453.12</v>
      </c>
    </row>
    <row r="484" spans="1:25" x14ac:dyDescent="0.2">
      <c r="A484" s="94">
        <f t="shared" si="13"/>
        <v>41586</v>
      </c>
      <c r="B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1483.9</v>
      </c>
      <c r="C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1531.57</v>
      </c>
      <c r="D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1549.52</v>
      </c>
      <c r="E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1572.52</v>
      </c>
      <c r="F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1572.4699999999998</v>
      </c>
      <c r="G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1554.38</v>
      </c>
      <c r="H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1500.57</v>
      </c>
      <c r="I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1665.42</v>
      </c>
      <c r="J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1596.81</v>
      </c>
      <c r="K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1661.1599999999999</v>
      </c>
      <c r="L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1628.5700000000002</v>
      </c>
      <c r="M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1530.42</v>
      </c>
      <c r="N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1554.2</v>
      </c>
      <c r="O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1570.87</v>
      </c>
      <c r="P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1579.5</v>
      </c>
      <c r="Q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1579.5900000000001</v>
      </c>
      <c r="R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1678.79</v>
      </c>
      <c r="S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1657.1399999999999</v>
      </c>
      <c r="T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1467.35</v>
      </c>
      <c r="U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1440.46</v>
      </c>
      <c r="V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1456.47</v>
      </c>
      <c r="W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1468.15</v>
      </c>
      <c r="X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1540.87</v>
      </c>
      <c r="Y484" s="128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1460.6</v>
      </c>
    </row>
    <row r="485" spans="1:25" x14ac:dyDescent="0.2">
      <c r="A485" s="94">
        <f t="shared" si="13"/>
        <v>41587</v>
      </c>
      <c r="B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1451.12</v>
      </c>
      <c r="C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1505.2</v>
      </c>
      <c r="D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1538.1100000000001</v>
      </c>
      <c r="E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1558.06</v>
      </c>
      <c r="F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1563.1599999999999</v>
      </c>
      <c r="G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1557.79</v>
      </c>
      <c r="H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1510.02</v>
      </c>
      <c r="I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1496.94</v>
      </c>
      <c r="J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1464.42</v>
      </c>
      <c r="K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1643.78</v>
      </c>
      <c r="L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1609.08</v>
      </c>
      <c r="M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1620.17</v>
      </c>
      <c r="N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1620.1399999999999</v>
      </c>
      <c r="O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1667.99</v>
      </c>
      <c r="P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1692.85</v>
      </c>
      <c r="Q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1720.6</v>
      </c>
      <c r="R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1698.81</v>
      </c>
      <c r="S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1656.98</v>
      </c>
      <c r="T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1449.33</v>
      </c>
      <c r="U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1486.56</v>
      </c>
      <c r="V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1475.33</v>
      </c>
      <c r="W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1477.5500000000002</v>
      </c>
      <c r="X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1530.9099999999999</v>
      </c>
      <c r="Y485" s="128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1455.62</v>
      </c>
    </row>
    <row r="486" spans="1:25" x14ac:dyDescent="0.2">
      <c r="A486" s="94">
        <f t="shared" si="13"/>
        <v>41588</v>
      </c>
      <c r="B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1467.04</v>
      </c>
      <c r="C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1514.0500000000002</v>
      </c>
      <c r="D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1552.5</v>
      </c>
      <c r="E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1562.71</v>
      </c>
      <c r="F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1567.9699999999998</v>
      </c>
      <c r="G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1573.44</v>
      </c>
      <c r="H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1523.5900000000001</v>
      </c>
      <c r="I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1491.47</v>
      </c>
      <c r="J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1443.26</v>
      </c>
      <c r="K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1624.62</v>
      </c>
      <c r="L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1575.87</v>
      </c>
      <c r="M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1570.75</v>
      </c>
      <c r="N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1613.08</v>
      </c>
      <c r="O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1635.7</v>
      </c>
      <c r="P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1647.47</v>
      </c>
      <c r="Q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1659.73</v>
      </c>
      <c r="R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1677.9099999999999</v>
      </c>
      <c r="S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1619.7</v>
      </c>
      <c r="T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1433.1399999999999</v>
      </c>
      <c r="U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1478.97</v>
      </c>
      <c r="V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1474.1599999999999</v>
      </c>
      <c r="W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1459.0500000000002</v>
      </c>
      <c r="X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1533.69</v>
      </c>
      <c r="Y486" s="128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1457.3</v>
      </c>
    </row>
    <row r="487" spans="1:25" x14ac:dyDescent="0.2">
      <c r="A487" s="94">
        <f t="shared" si="13"/>
        <v>41589</v>
      </c>
      <c r="B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1472.87</v>
      </c>
      <c r="C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1518.8200000000002</v>
      </c>
      <c r="D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1545.08</v>
      </c>
      <c r="E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1563.4</v>
      </c>
      <c r="F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1568.27</v>
      </c>
      <c r="G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1549.95</v>
      </c>
      <c r="H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1488.73</v>
      </c>
      <c r="I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1644.1799999999998</v>
      </c>
      <c r="J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1583.81</v>
      </c>
      <c r="K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1639.75</v>
      </c>
      <c r="L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1613.13</v>
      </c>
      <c r="M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1504.17</v>
      </c>
      <c r="N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1530.1100000000001</v>
      </c>
      <c r="O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1545.65</v>
      </c>
      <c r="P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1549.66</v>
      </c>
      <c r="Q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1541.5500000000002</v>
      </c>
      <c r="R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1660.37</v>
      </c>
      <c r="S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1638.3400000000001</v>
      </c>
      <c r="T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1480.17</v>
      </c>
      <c r="U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1448</v>
      </c>
      <c r="V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1445.44</v>
      </c>
      <c r="W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1467.8600000000001</v>
      </c>
      <c r="X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1518.63</v>
      </c>
      <c r="Y487" s="128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1450.9</v>
      </c>
    </row>
    <row r="488" spans="1:25" x14ac:dyDescent="0.2">
      <c r="A488" s="94">
        <f t="shared" si="13"/>
        <v>41590</v>
      </c>
      <c r="B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1456.8</v>
      </c>
      <c r="C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1504.68</v>
      </c>
      <c r="D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1529.2399999999998</v>
      </c>
      <c r="E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1546.4499999999998</v>
      </c>
      <c r="F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1546.42</v>
      </c>
      <c r="G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1529.3400000000001</v>
      </c>
      <c r="H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1474.99</v>
      </c>
      <c r="I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1626.6399999999999</v>
      </c>
      <c r="J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1567.9899999999998</v>
      </c>
      <c r="K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1626.12</v>
      </c>
      <c r="L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1595.5500000000002</v>
      </c>
      <c r="M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1505.47</v>
      </c>
      <c r="N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1531.29</v>
      </c>
      <c r="O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1546.9299999999998</v>
      </c>
      <c r="P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1550.8899999999999</v>
      </c>
      <c r="Q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1542.92</v>
      </c>
      <c r="R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1664.33</v>
      </c>
      <c r="S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1643.5300000000002</v>
      </c>
      <c r="T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1482.74</v>
      </c>
      <c r="U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1444.83</v>
      </c>
      <c r="V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1447.17</v>
      </c>
      <c r="W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1467.1399999999999</v>
      </c>
      <c r="X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1508.3400000000001</v>
      </c>
      <c r="Y488" s="128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1450.06</v>
      </c>
    </row>
    <row r="489" spans="1:25" x14ac:dyDescent="0.2">
      <c r="A489" s="94">
        <f t="shared" si="13"/>
        <v>41591</v>
      </c>
      <c r="B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1456.5300000000002</v>
      </c>
      <c r="C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1504.35</v>
      </c>
      <c r="D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1541.75</v>
      </c>
      <c r="E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1546.12</v>
      </c>
      <c r="F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1546.25</v>
      </c>
      <c r="G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1550.77</v>
      </c>
      <c r="H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1489.77</v>
      </c>
      <c r="I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1617.0300000000002</v>
      </c>
      <c r="J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1555.49</v>
      </c>
      <c r="K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1595.45</v>
      </c>
      <c r="L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1575.92</v>
      </c>
      <c r="M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1480.9499999999998</v>
      </c>
      <c r="N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1497.73</v>
      </c>
      <c r="O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1531.07</v>
      </c>
      <c r="P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1523.5100000000002</v>
      </c>
      <c r="Q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1527.37</v>
      </c>
      <c r="R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1640.83</v>
      </c>
      <c r="S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1596.24</v>
      </c>
      <c r="T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1481.77</v>
      </c>
      <c r="U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1433.15</v>
      </c>
      <c r="V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1446.48</v>
      </c>
      <c r="W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1463.58</v>
      </c>
      <c r="X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1504.65</v>
      </c>
      <c r="Y489" s="128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1445.6100000000001</v>
      </c>
    </row>
    <row r="490" spans="1:25" x14ac:dyDescent="0.2">
      <c r="A490" s="94">
        <f t="shared" si="13"/>
        <v>41592</v>
      </c>
      <c r="B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1463.42</v>
      </c>
      <c r="C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1512.35</v>
      </c>
      <c r="D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1541.6799999999998</v>
      </c>
      <c r="E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1546.0700000000002</v>
      </c>
      <c r="F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1550.51</v>
      </c>
      <c r="G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1541.9299999999998</v>
      </c>
      <c r="H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1489.47</v>
      </c>
      <c r="I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1616.94</v>
      </c>
      <c r="J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1555.41</v>
      </c>
      <c r="K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1591.08</v>
      </c>
      <c r="L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1572.6399999999999</v>
      </c>
      <c r="M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1475.29</v>
      </c>
      <c r="N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1488.37</v>
      </c>
      <c r="O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1509.5300000000002</v>
      </c>
      <c r="P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1513.1999999999998</v>
      </c>
      <c r="Q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1516.83</v>
      </c>
      <c r="R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1615.22</v>
      </c>
      <c r="S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1555.06</v>
      </c>
      <c r="T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1447.31</v>
      </c>
      <c r="U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1433.04</v>
      </c>
      <c r="V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1446.32</v>
      </c>
      <c r="W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1468.1999999999998</v>
      </c>
      <c r="X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1500.44</v>
      </c>
      <c r="Y490" s="128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1448.21</v>
      </c>
    </row>
    <row r="491" spans="1:25" x14ac:dyDescent="0.2">
      <c r="A491" s="94">
        <f t="shared" si="13"/>
        <v>41593</v>
      </c>
      <c r="B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1459.95</v>
      </c>
      <c r="C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1509.15</v>
      </c>
      <c r="D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1539.04</v>
      </c>
      <c r="E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1543.2600000000002</v>
      </c>
      <c r="F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1547.94</v>
      </c>
      <c r="G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1534.5700000000002</v>
      </c>
      <c r="H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1479.75</v>
      </c>
      <c r="I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1605.56</v>
      </c>
      <c r="J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1552.5</v>
      </c>
      <c r="K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1625.97</v>
      </c>
      <c r="L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1620.9</v>
      </c>
      <c r="M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1491.6399999999999</v>
      </c>
      <c r="N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1498.56</v>
      </c>
      <c r="O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1509.18</v>
      </c>
      <c r="P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1512.8200000000002</v>
      </c>
      <c r="Q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1505.55</v>
      </c>
      <c r="R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1590.42</v>
      </c>
      <c r="S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1555.25</v>
      </c>
      <c r="T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1447.02</v>
      </c>
      <c r="U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1433.21</v>
      </c>
      <c r="V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1446.71</v>
      </c>
      <c r="W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1466.55</v>
      </c>
      <c r="X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1506.5700000000002</v>
      </c>
      <c r="Y491" s="128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1448.94</v>
      </c>
    </row>
    <row r="492" spans="1:25" x14ac:dyDescent="0.2">
      <c r="A492" s="94">
        <f t="shared" si="13"/>
        <v>41594</v>
      </c>
      <c r="B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1448.5300000000002</v>
      </c>
      <c r="C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1512.0700000000002</v>
      </c>
      <c r="D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1551.0700000000002</v>
      </c>
      <c r="E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1561.4</v>
      </c>
      <c r="F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1561.4099999999999</v>
      </c>
      <c r="G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1546.3600000000001</v>
      </c>
      <c r="H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1514.55</v>
      </c>
      <c r="I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1484.77</v>
      </c>
      <c r="J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1444.27</v>
      </c>
      <c r="K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1592.95</v>
      </c>
      <c r="L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1577.5100000000002</v>
      </c>
      <c r="M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1561.8600000000001</v>
      </c>
      <c r="N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1582.12</v>
      </c>
      <c r="O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1597.93</v>
      </c>
      <c r="P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1614.5900000000001</v>
      </c>
      <c r="Q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1637.5</v>
      </c>
      <c r="R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1631.97</v>
      </c>
      <c r="S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1574.75</v>
      </c>
      <c r="T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1471.3600000000001</v>
      </c>
      <c r="U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1471.0900000000001</v>
      </c>
      <c r="V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1471.3200000000002</v>
      </c>
      <c r="W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1474.28</v>
      </c>
      <c r="X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1515.1</v>
      </c>
      <c r="Y492" s="128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1448.71</v>
      </c>
    </row>
    <row r="493" spans="1:25" x14ac:dyDescent="0.2">
      <c r="A493" s="94">
        <f t="shared" si="13"/>
        <v>41595</v>
      </c>
      <c r="B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1442.85</v>
      </c>
      <c r="C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1487.15</v>
      </c>
      <c r="D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1513.6</v>
      </c>
      <c r="E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1527.87</v>
      </c>
      <c r="F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1532.34</v>
      </c>
      <c r="G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1491.33</v>
      </c>
      <c r="H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1523.8000000000002</v>
      </c>
      <c r="I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1492.23</v>
      </c>
      <c r="J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1451.48</v>
      </c>
      <c r="K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1637.38</v>
      </c>
      <c r="L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1582.24</v>
      </c>
      <c r="M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1571.7600000000002</v>
      </c>
      <c r="N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1567.1100000000001</v>
      </c>
      <c r="O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1571.97</v>
      </c>
      <c r="P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1567.2800000000002</v>
      </c>
      <c r="Q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1547.47</v>
      </c>
      <c r="R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1524.63</v>
      </c>
      <c r="S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1483.95</v>
      </c>
      <c r="T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1470.33</v>
      </c>
      <c r="U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1470.53</v>
      </c>
      <c r="V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1471.3600000000001</v>
      </c>
      <c r="W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1473.54</v>
      </c>
      <c r="X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1569.3400000000001</v>
      </c>
      <c r="Y493" s="128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1454.9</v>
      </c>
    </row>
    <row r="494" spans="1:25" x14ac:dyDescent="0.2">
      <c r="A494" s="94">
        <f t="shared" si="13"/>
        <v>41596</v>
      </c>
      <c r="B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1439.2</v>
      </c>
      <c r="C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1485.08</v>
      </c>
      <c r="D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1516.18</v>
      </c>
      <c r="E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1532.9299999999998</v>
      </c>
      <c r="F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1528.63</v>
      </c>
      <c r="G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1500.53</v>
      </c>
      <c r="H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1463.42</v>
      </c>
      <c r="I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1584.76</v>
      </c>
      <c r="J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1516.75</v>
      </c>
      <c r="K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1558.34</v>
      </c>
      <c r="L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1545.29</v>
      </c>
      <c r="M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1458.75</v>
      </c>
      <c r="N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1481.3200000000002</v>
      </c>
      <c r="O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1477.98</v>
      </c>
      <c r="P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1488.06</v>
      </c>
      <c r="Q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1491.47</v>
      </c>
      <c r="R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1576.05</v>
      </c>
      <c r="S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1534.77</v>
      </c>
      <c r="T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1479.23</v>
      </c>
      <c r="U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1474.48</v>
      </c>
      <c r="V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1474.6799999999998</v>
      </c>
      <c r="W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1465.74</v>
      </c>
      <c r="X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1555.81</v>
      </c>
      <c r="Y494" s="128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1449.72</v>
      </c>
    </row>
    <row r="495" spans="1:25" x14ac:dyDescent="0.2">
      <c r="A495" s="94">
        <f t="shared" si="13"/>
        <v>41597</v>
      </c>
      <c r="B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1439.71</v>
      </c>
      <c r="C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1485.23</v>
      </c>
      <c r="D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1516.83</v>
      </c>
      <c r="E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1533.27</v>
      </c>
      <c r="F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1529</v>
      </c>
      <c r="G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1501.04</v>
      </c>
      <c r="H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1464.03</v>
      </c>
      <c r="I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1584.77</v>
      </c>
      <c r="J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1515.81</v>
      </c>
      <c r="K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1557.07</v>
      </c>
      <c r="L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1544.1100000000001</v>
      </c>
      <c r="M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1457.44</v>
      </c>
      <c r="N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1480.29</v>
      </c>
      <c r="O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1476.8899999999999</v>
      </c>
      <c r="P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1487.15</v>
      </c>
      <c r="Q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1490.79</v>
      </c>
      <c r="R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1575.62</v>
      </c>
      <c r="S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1534.43</v>
      </c>
      <c r="T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1477.25</v>
      </c>
      <c r="U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1473.13</v>
      </c>
      <c r="V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1473.3899999999999</v>
      </c>
      <c r="W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1464.75</v>
      </c>
      <c r="X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1552.01</v>
      </c>
      <c r="Y495" s="128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1448.74</v>
      </c>
    </row>
    <row r="496" spans="1:25" x14ac:dyDescent="0.2">
      <c r="A496" s="94">
        <f t="shared" si="13"/>
        <v>41598</v>
      </c>
      <c r="B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1443.02</v>
      </c>
      <c r="C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1500.73</v>
      </c>
      <c r="D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1525.0700000000002</v>
      </c>
      <c r="E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1529.3000000000002</v>
      </c>
      <c r="F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1520.8899999999999</v>
      </c>
      <c r="G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1516.9299999999998</v>
      </c>
      <c r="H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1474.75</v>
      </c>
      <c r="I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1585.0900000000001</v>
      </c>
      <c r="J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1504.73</v>
      </c>
      <c r="K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1543.47</v>
      </c>
      <c r="L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1502.24</v>
      </c>
      <c r="M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1472.4299999999998</v>
      </c>
      <c r="N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1445.87</v>
      </c>
      <c r="O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1435.79</v>
      </c>
      <c r="P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1432.55</v>
      </c>
      <c r="Q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1435.08</v>
      </c>
      <c r="R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1509.62</v>
      </c>
      <c r="S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1482.19</v>
      </c>
      <c r="T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1477.88</v>
      </c>
      <c r="U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1473.5</v>
      </c>
      <c r="V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1444.72</v>
      </c>
      <c r="W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1467.24</v>
      </c>
      <c r="X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1590.6</v>
      </c>
      <c r="Y496" s="128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1491.01</v>
      </c>
    </row>
    <row r="497" spans="1:25" x14ac:dyDescent="0.2">
      <c r="A497" s="94">
        <f t="shared" si="13"/>
        <v>41599</v>
      </c>
      <c r="B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1446.43</v>
      </c>
      <c r="C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1473.6100000000001</v>
      </c>
      <c r="D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1492.51</v>
      </c>
      <c r="E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1508.3600000000001</v>
      </c>
      <c r="F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1500.31</v>
      </c>
      <c r="G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1473.77</v>
      </c>
      <c r="H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1439.55</v>
      </c>
      <c r="I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1538.6</v>
      </c>
      <c r="J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1493.57</v>
      </c>
      <c r="K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1526.38</v>
      </c>
      <c r="L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1510.1799999999998</v>
      </c>
      <c r="M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1449.5700000000002</v>
      </c>
      <c r="N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1447.04</v>
      </c>
      <c r="O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1462.58</v>
      </c>
      <c r="P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1462.52</v>
      </c>
      <c r="Q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1452.8200000000002</v>
      </c>
      <c r="R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1528.83</v>
      </c>
      <c r="S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1481.76</v>
      </c>
      <c r="T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1479.31</v>
      </c>
      <c r="U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1475.4299999999998</v>
      </c>
      <c r="V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1475.37</v>
      </c>
      <c r="W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1467.49</v>
      </c>
      <c r="X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1585.99</v>
      </c>
      <c r="Y497" s="128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1473.19</v>
      </c>
    </row>
    <row r="498" spans="1:25" x14ac:dyDescent="0.2">
      <c r="A498" s="94">
        <f t="shared" si="13"/>
        <v>41600</v>
      </c>
      <c r="B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1447.79</v>
      </c>
      <c r="C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1434.1100000000001</v>
      </c>
      <c r="D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1451.74</v>
      </c>
      <c r="E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1484.3200000000002</v>
      </c>
      <c r="F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1462.3000000000002</v>
      </c>
      <c r="G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1451.53</v>
      </c>
      <c r="H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1449.22</v>
      </c>
      <c r="I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1515.3600000000001</v>
      </c>
      <c r="J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1466.18</v>
      </c>
      <c r="K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1509.12</v>
      </c>
      <c r="L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1479.1</v>
      </c>
      <c r="M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1469.8400000000001</v>
      </c>
      <c r="N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1469.44</v>
      </c>
      <c r="O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1466.77</v>
      </c>
      <c r="P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1467.25</v>
      </c>
      <c r="Q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1466.22</v>
      </c>
      <c r="R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1488.78</v>
      </c>
      <c r="S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1463.83</v>
      </c>
      <c r="T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1481.03</v>
      </c>
      <c r="U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1475.9</v>
      </c>
      <c r="V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1480.35</v>
      </c>
      <c r="W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1469.38</v>
      </c>
      <c r="X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1608.85</v>
      </c>
      <c r="Y498" s="128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1490.27</v>
      </c>
    </row>
    <row r="499" spans="1:25" x14ac:dyDescent="0.2">
      <c r="A499" s="94">
        <f t="shared" si="13"/>
        <v>41601</v>
      </c>
      <c r="B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1447.85</v>
      </c>
      <c r="C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1445.74</v>
      </c>
      <c r="D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1444.88</v>
      </c>
      <c r="E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1443.97</v>
      </c>
      <c r="F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1443.5500000000002</v>
      </c>
      <c r="G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1443.5500000000002</v>
      </c>
      <c r="H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1445.92</v>
      </c>
      <c r="I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1448.79</v>
      </c>
      <c r="J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1456.58</v>
      </c>
      <c r="K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1492.1999999999998</v>
      </c>
      <c r="L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1460.94</v>
      </c>
      <c r="M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1441.98</v>
      </c>
      <c r="N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1471.6799999999998</v>
      </c>
      <c r="O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1487.74</v>
      </c>
      <c r="P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1491.65</v>
      </c>
      <c r="Q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1512.67</v>
      </c>
      <c r="R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1509.8400000000001</v>
      </c>
      <c r="S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1476.8400000000001</v>
      </c>
      <c r="T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1473.87</v>
      </c>
      <c r="U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1472.8400000000001</v>
      </c>
      <c r="V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1471.38</v>
      </c>
      <c r="W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1482.94</v>
      </c>
      <c r="X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1628.12</v>
      </c>
      <c r="Y499" s="128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1508.6599999999999</v>
      </c>
    </row>
    <row r="500" spans="1:25" x14ac:dyDescent="0.2">
      <c r="A500" s="94">
        <f t="shared" si="13"/>
        <v>41602</v>
      </c>
      <c r="B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1460.43</v>
      </c>
      <c r="C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1450.0700000000002</v>
      </c>
      <c r="D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1449.83</v>
      </c>
      <c r="E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1453.37</v>
      </c>
      <c r="F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1457.0900000000001</v>
      </c>
      <c r="G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1469.42</v>
      </c>
      <c r="H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1454.6100000000001</v>
      </c>
      <c r="I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1443.31</v>
      </c>
      <c r="J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1454.7</v>
      </c>
      <c r="K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1510.1399999999999</v>
      </c>
      <c r="L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1468.48</v>
      </c>
      <c r="M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1460.45</v>
      </c>
      <c r="N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1471.6599999999999</v>
      </c>
      <c r="O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1500.23</v>
      </c>
      <c r="P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1526.6</v>
      </c>
      <c r="Q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1531.2199999999998</v>
      </c>
      <c r="R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1509.5900000000001</v>
      </c>
      <c r="S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1438.6999999999998</v>
      </c>
      <c r="T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1471.31</v>
      </c>
      <c r="U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1472.8400000000001</v>
      </c>
      <c r="V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1474.24</v>
      </c>
      <c r="W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1482.24</v>
      </c>
      <c r="X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1647.17</v>
      </c>
      <c r="Y500" s="128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1509.92</v>
      </c>
    </row>
    <row r="501" spans="1:25" x14ac:dyDescent="0.2">
      <c r="A501" s="94">
        <f t="shared" si="13"/>
        <v>41603</v>
      </c>
      <c r="B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1449.28</v>
      </c>
      <c r="C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1435.5300000000002</v>
      </c>
      <c r="D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1459.32</v>
      </c>
      <c r="E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1473.63</v>
      </c>
      <c r="F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1462.52</v>
      </c>
      <c r="G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1452.32</v>
      </c>
      <c r="H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1447.0900000000001</v>
      </c>
      <c r="I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1515.74</v>
      </c>
      <c r="J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1466.94</v>
      </c>
      <c r="K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1526.44</v>
      </c>
      <c r="L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1494.87</v>
      </c>
      <c r="M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1470.53</v>
      </c>
      <c r="N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1453.8899999999999</v>
      </c>
      <c r="O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1435.1799999999998</v>
      </c>
      <c r="P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1436.54</v>
      </c>
      <c r="Q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1448.04</v>
      </c>
      <c r="R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1501.26</v>
      </c>
      <c r="S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1475.77</v>
      </c>
      <c r="T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1480.15</v>
      </c>
      <c r="U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1481.1100000000001</v>
      </c>
      <c r="V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1481.87</v>
      </c>
      <c r="W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1469.62</v>
      </c>
      <c r="X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1622.5700000000002</v>
      </c>
      <c r="Y501" s="128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1483.05</v>
      </c>
    </row>
    <row r="502" spans="1:25" x14ac:dyDescent="0.2">
      <c r="A502" s="94">
        <f t="shared" si="13"/>
        <v>41604</v>
      </c>
      <c r="B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1448.65</v>
      </c>
      <c r="C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1445.48</v>
      </c>
      <c r="D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1459.38</v>
      </c>
      <c r="E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1473.63</v>
      </c>
      <c r="F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1462.77</v>
      </c>
      <c r="G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1455.88</v>
      </c>
      <c r="H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1445.95</v>
      </c>
      <c r="I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1516.72</v>
      </c>
      <c r="J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1481.33</v>
      </c>
      <c r="K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1544.04</v>
      </c>
      <c r="L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1531.1</v>
      </c>
      <c r="M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1448.6599999999999</v>
      </c>
      <c r="N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1470.1399999999999</v>
      </c>
      <c r="O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1473.2</v>
      </c>
      <c r="P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1476.7</v>
      </c>
      <c r="Q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1466.6999999999998</v>
      </c>
      <c r="R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1565.8600000000001</v>
      </c>
      <c r="S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1522.29</v>
      </c>
      <c r="T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1479.79</v>
      </c>
      <c r="U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1480.62</v>
      </c>
      <c r="V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1481.0500000000002</v>
      </c>
      <c r="W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1466.53</v>
      </c>
      <c r="X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1598.68</v>
      </c>
      <c r="Y502" s="128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1471.22</v>
      </c>
    </row>
    <row r="503" spans="1:25" x14ac:dyDescent="0.2">
      <c r="A503" s="94">
        <f t="shared" si="13"/>
        <v>41605</v>
      </c>
      <c r="B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1448.51</v>
      </c>
      <c r="C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1459.3899999999999</v>
      </c>
      <c r="D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1473.9099999999999</v>
      </c>
      <c r="E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1481.26</v>
      </c>
      <c r="F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1477.6</v>
      </c>
      <c r="G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1473.53</v>
      </c>
      <c r="H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1437.1599999999999</v>
      </c>
      <c r="I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1530.9299999999998</v>
      </c>
      <c r="J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1487.57</v>
      </c>
      <c r="K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1552.75</v>
      </c>
      <c r="L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1556.9099999999999</v>
      </c>
      <c r="M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1464.5</v>
      </c>
      <c r="N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1480.83</v>
      </c>
      <c r="O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1487.3200000000002</v>
      </c>
      <c r="P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1490.4699999999998</v>
      </c>
      <c r="Q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1494.17</v>
      </c>
      <c r="R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1589.35</v>
      </c>
      <c r="S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1533.62</v>
      </c>
      <c r="T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1479.92</v>
      </c>
      <c r="U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1479.9</v>
      </c>
      <c r="V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1481.0500000000002</v>
      </c>
      <c r="W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1466.69</v>
      </c>
      <c r="X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1576.78</v>
      </c>
      <c r="Y503" s="128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1456.0700000000002</v>
      </c>
    </row>
    <row r="504" spans="1:25" x14ac:dyDescent="0.2">
      <c r="A504" s="94">
        <f t="shared" si="13"/>
        <v>41606</v>
      </c>
      <c r="B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1437.6100000000001</v>
      </c>
      <c r="C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1473.6</v>
      </c>
      <c r="D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1500.14</v>
      </c>
      <c r="E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1512.2</v>
      </c>
      <c r="F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1504.17</v>
      </c>
      <c r="G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1496.01</v>
      </c>
      <c r="H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1446.51</v>
      </c>
      <c r="I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1536.01</v>
      </c>
      <c r="J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1488.3000000000002</v>
      </c>
      <c r="K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1532.73</v>
      </c>
      <c r="L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1520.24</v>
      </c>
      <c r="M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1438.5500000000002</v>
      </c>
      <c r="N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1449.19</v>
      </c>
      <c r="O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1461.6399999999999</v>
      </c>
      <c r="P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1470.95</v>
      </c>
      <c r="Q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1495.3400000000001</v>
      </c>
      <c r="R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1591.22</v>
      </c>
      <c r="S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1535.83</v>
      </c>
      <c r="T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1473.69</v>
      </c>
      <c r="U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1474.6799999999998</v>
      </c>
      <c r="V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1475.82</v>
      </c>
      <c r="W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1465.5700000000002</v>
      </c>
      <c r="X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1565.42</v>
      </c>
      <c r="Y504" s="128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1455.37</v>
      </c>
    </row>
    <row r="505" spans="1:25" x14ac:dyDescent="0.2">
      <c r="A505" s="94">
        <f t="shared" si="13"/>
        <v>41607</v>
      </c>
      <c r="B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1446.8400000000001</v>
      </c>
      <c r="C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1452.1100000000001</v>
      </c>
      <c r="D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1473.33</v>
      </c>
      <c r="E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1477.1100000000001</v>
      </c>
      <c r="F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1473.35</v>
      </c>
      <c r="G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1465.9099999999999</v>
      </c>
      <c r="H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1447.3400000000001</v>
      </c>
      <c r="I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1516.0900000000001</v>
      </c>
      <c r="J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1471.37</v>
      </c>
      <c r="K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1511.88</v>
      </c>
      <c r="L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1496.27</v>
      </c>
      <c r="M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1471.88</v>
      </c>
      <c r="N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1448.99</v>
      </c>
      <c r="O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1461.45</v>
      </c>
      <c r="P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1457.8899999999999</v>
      </c>
      <c r="Q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1452.0700000000002</v>
      </c>
      <c r="R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1536.08</v>
      </c>
      <c r="S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1495.3400000000001</v>
      </c>
      <c r="T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1478</v>
      </c>
      <c r="U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1475.02</v>
      </c>
      <c r="V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1476.6599999999999</v>
      </c>
      <c r="W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1466.43</v>
      </c>
      <c r="X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1596.83</v>
      </c>
      <c r="Y505" s="128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1454.97</v>
      </c>
    </row>
    <row r="506" spans="1:25" x14ac:dyDescent="0.2">
      <c r="A506" s="94">
        <f t="shared" si="13"/>
        <v>41608</v>
      </c>
      <c r="B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1449.28</v>
      </c>
      <c r="C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1446.98</v>
      </c>
      <c r="D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1462.38</v>
      </c>
      <c r="E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1470.6</v>
      </c>
      <c r="F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1466.52</v>
      </c>
      <c r="G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1474.2</v>
      </c>
      <c r="H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1454.23</v>
      </c>
      <c r="I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1453.3200000000002</v>
      </c>
      <c r="J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1455.0700000000002</v>
      </c>
      <c r="K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1473.49</v>
      </c>
      <c r="L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1451.6999999999998</v>
      </c>
      <c r="M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1437</v>
      </c>
      <c r="N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1461.9</v>
      </c>
      <c r="O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1473.8</v>
      </c>
      <c r="P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1481.77</v>
      </c>
      <c r="Q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1490.22</v>
      </c>
      <c r="R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1487.28</v>
      </c>
      <c r="S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1467.0900000000001</v>
      </c>
      <c r="T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1472.5</v>
      </c>
      <c r="U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1472.23</v>
      </c>
      <c r="V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1474.0500000000002</v>
      </c>
      <c r="W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1471.8200000000002</v>
      </c>
      <c r="X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1606.42</v>
      </c>
      <c r="Y506" s="128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1454.46</v>
      </c>
    </row>
    <row r="507" spans="1:25" ht="12.75" customHeight="1" x14ac:dyDescent="0.25">
      <c r="A507" s="108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7"/>
    </row>
    <row r="508" spans="1:25" x14ac:dyDescent="0.25">
      <c r="A508" s="102" t="s">
        <v>161</v>
      </c>
      <c r="B508" s="93"/>
      <c r="C508" s="93"/>
      <c r="D508" s="93"/>
    </row>
    <row r="509" spans="1:25" ht="12.75" x14ac:dyDescent="0.2">
      <c r="A509" s="165" t="s">
        <v>50</v>
      </c>
      <c r="B509" s="168" t="s">
        <v>131</v>
      </c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70"/>
    </row>
    <row r="510" spans="1:25" ht="12.75" x14ac:dyDescent="0.2">
      <c r="A510" s="166"/>
      <c r="B510" s="171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3"/>
    </row>
    <row r="511" spans="1:25" s="136" customFormat="1" ht="12.75" customHeight="1" x14ac:dyDescent="0.2">
      <c r="A511" s="166"/>
      <c r="B511" s="174" t="s">
        <v>132</v>
      </c>
      <c r="C511" s="163" t="s">
        <v>133</v>
      </c>
      <c r="D511" s="163" t="s">
        <v>134</v>
      </c>
      <c r="E511" s="163" t="s">
        <v>135</v>
      </c>
      <c r="F511" s="163" t="s">
        <v>136</v>
      </c>
      <c r="G511" s="163" t="s">
        <v>137</v>
      </c>
      <c r="H511" s="163" t="s">
        <v>138</v>
      </c>
      <c r="I511" s="163" t="s">
        <v>139</v>
      </c>
      <c r="J511" s="163" t="s">
        <v>140</v>
      </c>
      <c r="K511" s="163" t="s">
        <v>141</v>
      </c>
      <c r="L511" s="163" t="s">
        <v>142</v>
      </c>
      <c r="M511" s="163" t="s">
        <v>143</v>
      </c>
      <c r="N511" s="176" t="s">
        <v>144</v>
      </c>
      <c r="O511" s="163" t="s">
        <v>145</v>
      </c>
      <c r="P511" s="163" t="s">
        <v>146</v>
      </c>
      <c r="Q511" s="163" t="s">
        <v>147</v>
      </c>
      <c r="R511" s="163" t="s">
        <v>148</v>
      </c>
      <c r="S511" s="163" t="s">
        <v>149</v>
      </c>
      <c r="T511" s="163" t="s">
        <v>150</v>
      </c>
      <c r="U511" s="163" t="s">
        <v>151</v>
      </c>
      <c r="V511" s="163" t="s">
        <v>152</v>
      </c>
      <c r="W511" s="163" t="s">
        <v>153</v>
      </c>
      <c r="X511" s="163" t="s">
        <v>154</v>
      </c>
      <c r="Y511" s="163" t="s">
        <v>155</v>
      </c>
    </row>
    <row r="512" spans="1:25" s="136" customFormat="1" ht="11.25" customHeight="1" x14ac:dyDescent="0.2">
      <c r="A512" s="167"/>
      <c r="B512" s="175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7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94">
        <f>A477</f>
        <v>41579</v>
      </c>
      <c r="B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1468.08</v>
      </c>
      <c r="C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1515.4499999999998</v>
      </c>
      <c r="D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1537.81</v>
      </c>
      <c r="E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1537.83</v>
      </c>
      <c r="F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1542.83</v>
      </c>
      <c r="G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1539.5</v>
      </c>
      <c r="H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1485.1399999999999</v>
      </c>
      <c r="I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1643.88</v>
      </c>
      <c r="J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1582.53</v>
      </c>
      <c r="K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1663.4</v>
      </c>
      <c r="L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1628.78</v>
      </c>
      <c r="M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1506.69</v>
      </c>
      <c r="N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1539.1100000000001</v>
      </c>
      <c r="O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1565.29</v>
      </c>
      <c r="P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1573.6</v>
      </c>
      <c r="Q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1568.6599999999999</v>
      </c>
      <c r="R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1748.96</v>
      </c>
      <c r="S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1757.45</v>
      </c>
      <c r="T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1578.31</v>
      </c>
      <c r="U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1462.6100000000001</v>
      </c>
      <c r="V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1454.5500000000002</v>
      </c>
      <c r="W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1409.48</v>
      </c>
      <c r="X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1427.93</v>
      </c>
      <c r="Y513" s="128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1421.87</v>
      </c>
      <c r="AA513" s="95"/>
    </row>
    <row r="514" spans="1:27" x14ac:dyDescent="0.2">
      <c r="A514" s="94">
        <f>A513+1</f>
        <v>41580</v>
      </c>
      <c r="B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1429.01</v>
      </c>
      <c r="C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1478.82</v>
      </c>
      <c r="D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1505.9299999999998</v>
      </c>
      <c r="E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1510.58</v>
      </c>
      <c r="F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1525.3600000000001</v>
      </c>
      <c r="G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1506.43</v>
      </c>
      <c r="H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1484.04</v>
      </c>
      <c r="I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1463.08</v>
      </c>
      <c r="J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1413.1399999999999</v>
      </c>
      <c r="K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1603.4</v>
      </c>
      <c r="L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1586.48</v>
      </c>
      <c r="M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1603.6999999999998</v>
      </c>
      <c r="N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1615.9</v>
      </c>
      <c r="O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1622.02</v>
      </c>
      <c r="P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1633.92</v>
      </c>
      <c r="Q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1666.9299999999998</v>
      </c>
      <c r="R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1681.0900000000001</v>
      </c>
      <c r="S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1661.79</v>
      </c>
      <c r="T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1462.76</v>
      </c>
      <c r="U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1422.9299999999998</v>
      </c>
      <c r="V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1404.63</v>
      </c>
      <c r="W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1424.13</v>
      </c>
      <c r="X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1474.67</v>
      </c>
      <c r="Y514" s="128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1409.52</v>
      </c>
    </row>
    <row r="515" spans="1:27" x14ac:dyDescent="0.2">
      <c r="A515" s="94">
        <f t="shared" ref="A515:A542" si="14">A514+1</f>
        <v>41581</v>
      </c>
      <c r="B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1441.96</v>
      </c>
      <c r="C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1479.8600000000001</v>
      </c>
      <c r="D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1511.8200000000002</v>
      </c>
      <c r="E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1527.31</v>
      </c>
      <c r="F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1532.42</v>
      </c>
      <c r="G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1508.1399999999999</v>
      </c>
      <c r="H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1498.99</v>
      </c>
      <c r="I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1489.8200000000002</v>
      </c>
      <c r="J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1451.87</v>
      </c>
      <c r="K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1651.69</v>
      </c>
      <c r="L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1625.92</v>
      </c>
      <c r="M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1619.7399999999998</v>
      </c>
      <c r="N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1632.6100000000001</v>
      </c>
      <c r="O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1685.58</v>
      </c>
      <c r="P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1721.9</v>
      </c>
      <c r="Q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1729.52</v>
      </c>
      <c r="R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1721.62</v>
      </c>
      <c r="S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1695.49</v>
      </c>
      <c r="T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1475.28</v>
      </c>
      <c r="U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1405.1100000000001</v>
      </c>
      <c r="V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1400.03</v>
      </c>
      <c r="W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1434.1</v>
      </c>
      <c r="X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1486.0500000000002</v>
      </c>
      <c r="Y515" s="128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1414.51</v>
      </c>
    </row>
    <row r="516" spans="1:27" x14ac:dyDescent="0.2">
      <c r="A516" s="94">
        <f t="shared" si="14"/>
        <v>41582</v>
      </c>
      <c r="B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1441.81</v>
      </c>
      <c r="C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1479.96</v>
      </c>
      <c r="D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1511.8899999999999</v>
      </c>
      <c r="E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1527.0100000000002</v>
      </c>
      <c r="F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1531.94</v>
      </c>
      <c r="G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1507.6799999999998</v>
      </c>
      <c r="H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1498.1100000000001</v>
      </c>
      <c r="I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1487.96</v>
      </c>
      <c r="J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1450.07</v>
      </c>
      <c r="K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1650.88</v>
      </c>
      <c r="L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1625.56</v>
      </c>
      <c r="M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1619.21</v>
      </c>
      <c r="N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1632.06</v>
      </c>
      <c r="O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1684.67</v>
      </c>
      <c r="P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1721.5</v>
      </c>
      <c r="Q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1729.46</v>
      </c>
      <c r="R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1721.17</v>
      </c>
      <c r="S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1694.81</v>
      </c>
      <c r="T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1474.75</v>
      </c>
      <c r="U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1406.3</v>
      </c>
      <c r="V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1399.31</v>
      </c>
      <c r="W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1433.4099999999999</v>
      </c>
      <c r="X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1480.65</v>
      </c>
      <c r="Y516" s="128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1419.62</v>
      </c>
    </row>
    <row r="517" spans="1:27" x14ac:dyDescent="0.2">
      <c r="A517" s="94">
        <f t="shared" si="14"/>
        <v>41583</v>
      </c>
      <c r="B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1459.63</v>
      </c>
      <c r="C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1502.42</v>
      </c>
      <c r="D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1522.98</v>
      </c>
      <c r="E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1541.1</v>
      </c>
      <c r="F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1541</v>
      </c>
      <c r="G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1519.15</v>
      </c>
      <c r="H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1486.16</v>
      </c>
      <c r="I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1635.3600000000001</v>
      </c>
      <c r="J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1605.67</v>
      </c>
      <c r="K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1706.72</v>
      </c>
      <c r="L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1699.33</v>
      </c>
      <c r="M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1580.48</v>
      </c>
      <c r="N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1590.12</v>
      </c>
      <c r="O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1629.77</v>
      </c>
      <c r="P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1595.09</v>
      </c>
      <c r="Q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1604.7800000000002</v>
      </c>
      <c r="R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1807.77</v>
      </c>
      <c r="S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1781.4299999999998</v>
      </c>
      <c r="T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1579.06</v>
      </c>
      <c r="U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1478.1599999999999</v>
      </c>
      <c r="V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1489.0900000000001</v>
      </c>
      <c r="W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1430.99</v>
      </c>
      <c r="X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1436.0900000000001</v>
      </c>
      <c r="Y517" s="128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1415.08</v>
      </c>
    </row>
    <row r="518" spans="1:27" x14ac:dyDescent="0.2">
      <c r="A518" s="94">
        <f t="shared" si="14"/>
        <v>41584</v>
      </c>
      <c r="B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1485.77</v>
      </c>
      <c r="C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1527.75</v>
      </c>
      <c r="D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1559.74</v>
      </c>
      <c r="E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1574.56</v>
      </c>
      <c r="F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1569.51</v>
      </c>
      <c r="G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1555.4099999999999</v>
      </c>
      <c r="H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1498.42</v>
      </c>
      <c r="I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1661.6399999999999</v>
      </c>
      <c r="J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1624.87</v>
      </c>
      <c r="K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1733.12</v>
      </c>
      <c r="L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1726.1599999999999</v>
      </c>
      <c r="M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1585.5</v>
      </c>
      <c r="N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1614.73</v>
      </c>
      <c r="O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1629.83</v>
      </c>
      <c r="P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1629.77</v>
      </c>
      <c r="Q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1640.3899999999999</v>
      </c>
      <c r="R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1859.2800000000002</v>
      </c>
      <c r="S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1829.5900000000001</v>
      </c>
      <c r="T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1594.67</v>
      </c>
      <c r="U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1527.24</v>
      </c>
      <c r="V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1549.2</v>
      </c>
      <c r="W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1474.67</v>
      </c>
      <c r="X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1450.03</v>
      </c>
      <c r="Y518" s="128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1434.4499999999998</v>
      </c>
    </row>
    <row r="519" spans="1:27" x14ac:dyDescent="0.2">
      <c r="A519" s="94">
        <f t="shared" si="14"/>
        <v>41585</v>
      </c>
      <c r="B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1476.98</v>
      </c>
      <c r="C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1535.51</v>
      </c>
      <c r="D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1563.75</v>
      </c>
      <c r="E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1573.81</v>
      </c>
      <c r="F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1568.8600000000001</v>
      </c>
      <c r="G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1564.0900000000001</v>
      </c>
      <c r="H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1510.38</v>
      </c>
      <c r="I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1667.42</v>
      </c>
      <c r="J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1594.6100000000001</v>
      </c>
      <c r="K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1679.9299999999998</v>
      </c>
      <c r="L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1637.8</v>
      </c>
      <c r="M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1509.49</v>
      </c>
      <c r="N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1533.29</v>
      </c>
      <c r="O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1549.9</v>
      </c>
      <c r="P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1545.8600000000001</v>
      </c>
      <c r="Q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1533.83</v>
      </c>
      <c r="R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1680.35</v>
      </c>
      <c r="S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1651.76</v>
      </c>
      <c r="T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1531.65</v>
      </c>
      <c r="U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1510.32</v>
      </c>
      <c r="V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1531.3600000000001</v>
      </c>
      <c r="W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1453.4299999999998</v>
      </c>
      <c r="X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1435.9299999999998</v>
      </c>
      <c r="Y519" s="128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1415.38</v>
      </c>
    </row>
    <row r="520" spans="1:27" x14ac:dyDescent="0.2">
      <c r="A520" s="94">
        <f t="shared" si="14"/>
        <v>41586</v>
      </c>
      <c r="B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1444.23</v>
      </c>
      <c r="C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1488.9099999999999</v>
      </c>
      <c r="D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1505.73</v>
      </c>
      <c r="E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1527.29</v>
      </c>
      <c r="F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1527.24</v>
      </c>
      <c r="G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1510.28</v>
      </c>
      <c r="H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1459.85</v>
      </c>
      <c r="I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1614.3600000000001</v>
      </c>
      <c r="J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1550.0500000000002</v>
      </c>
      <c r="K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1610.37</v>
      </c>
      <c r="L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1579.8200000000002</v>
      </c>
      <c r="M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1487.83</v>
      </c>
      <c r="N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1510.12</v>
      </c>
      <c r="O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1525.75</v>
      </c>
      <c r="P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1533.83</v>
      </c>
      <c r="Q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1533.9099999999999</v>
      </c>
      <c r="R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1626.8899999999999</v>
      </c>
      <c r="S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1606.6</v>
      </c>
      <c r="T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1428.72</v>
      </c>
      <c r="U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1403.51</v>
      </c>
      <c r="V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1418.52</v>
      </c>
      <c r="W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1429.47</v>
      </c>
      <c r="X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1497.62</v>
      </c>
      <c r="Y520" s="128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1422.3899999999999</v>
      </c>
    </row>
    <row r="521" spans="1:27" x14ac:dyDescent="0.2">
      <c r="A521" s="94">
        <f t="shared" si="14"/>
        <v>41587</v>
      </c>
      <c r="B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1413.5</v>
      </c>
      <c r="C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1464.19</v>
      </c>
      <c r="D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1495.03</v>
      </c>
      <c r="E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1513.74</v>
      </c>
      <c r="F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1518.51</v>
      </c>
      <c r="G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1513.48</v>
      </c>
      <c r="H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1468.71</v>
      </c>
      <c r="I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1456.46</v>
      </c>
      <c r="J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1425.98</v>
      </c>
      <c r="K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1594.08</v>
      </c>
      <c r="L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1561.56</v>
      </c>
      <c r="M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1571.94</v>
      </c>
      <c r="N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1571.92</v>
      </c>
      <c r="O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1616.76</v>
      </c>
      <c r="P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1640.06</v>
      </c>
      <c r="Q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1666.0700000000002</v>
      </c>
      <c r="R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1645.65</v>
      </c>
      <c r="S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1606.4499999999998</v>
      </c>
      <c r="T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1411.83</v>
      </c>
      <c r="U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1446.7199999999998</v>
      </c>
      <c r="V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1436.1999999999998</v>
      </c>
      <c r="W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1438.2800000000002</v>
      </c>
      <c r="X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1488.29</v>
      </c>
      <c r="Y521" s="128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1417.73</v>
      </c>
    </row>
    <row r="522" spans="1:27" x14ac:dyDescent="0.2">
      <c r="A522" s="94">
        <f t="shared" si="14"/>
        <v>41588</v>
      </c>
      <c r="B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1428.43</v>
      </c>
      <c r="C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1472.49</v>
      </c>
      <c r="D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1508.52</v>
      </c>
      <c r="E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1518.0900000000001</v>
      </c>
      <c r="F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1523.03</v>
      </c>
      <c r="G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1528.15</v>
      </c>
      <c r="H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1481.4299999999998</v>
      </c>
      <c r="I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1451.3200000000002</v>
      </c>
      <c r="J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1406.1399999999999</v>
      </c>
      <c r="K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1576.12</v>
      </c>
      <c r="L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1530.42</v>
      </c>
      <c r="M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1525.63</v>
      </c>
      <c r="N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1565.3</v>
      </c>
      <c r="O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1586.5</v>
      </c>
      <c r="P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1597.53</v>
      </c>
      <c r="Q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1609.03</v>
      </c>
      <c r="R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1626.06</v>
      </c>
      <c r="S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1571.51</v>
      </c>
      <c r="T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1396.65</v>
      </c>
      <c r="U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1439.6100000000001</v>
      </c>
      <c r="V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1435.1</v>
      </c>
      <c r="W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1420.94</v>
      </c>
      <c r="X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1490.8899999999999</v>
      </c>
      <c r="Y522" s="128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1419.3</v>
      </c>
    </row>
    <row r="523" spans="1:27" x14ac:dyDescent="0.2">
      <c r="A523" s="94">
        <f t="shared" si="14"/>
        <v>41589</v>
      </c>
      <c r="B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1433.8899999999999</v>
      </c>
      <c r="C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1476.96</v>
      </c>
      <c r="D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1501.57</v>
      </c>
      <c r="E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1518.74</v>
      </c>
      <c r="F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1523.31</v>
      </c>
      <c r="G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1506.13</v>
      </c>
      <c r="H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1448.75</v>
      </c>
      <c r="I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1594.45</v>
      </c>
      <c r="J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1537.87</v>
      </c>
      <c r="K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1590.3000000000002</v>
      </c>
      <c r="L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1565.35</v>
      </c>
      <c r="M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1463.2199999999998</v>
      </c>
      <c r="N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1487.54</v>
      </c>
      <c r="O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1502.1</v>
      </c>
      <c r="P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1505.8600000000001</v>
      </c>
      <c r="Q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1498.27</v>
      </c>
      <c r="R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1609.62</v>
      </c>
      <c r="S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1588.98</v>
      </c>
      <c r="T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1440.74</v>
      </c>
      <c r="U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1410.5900000000001</v>
      </c>
      <c r="V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1408.1799999999998</v>
      </c>
      <c r="W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1429.1999999999998</v>
      </c>
      <c r="X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1476.78</v>
      </c>
      <c r="Y523" s="128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1413.3</v>
      </c>
    </row>
    <row r="524" spans="1:27" x14ac:dyDescent="0.2">
      <c r="A524" s="94">
        <f t="shared" si="14"/>
        <v>41590</v>
      </c>
      <c r="B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1418.8400000000001</v>
      </c>
      <c r="C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1463.7</v>
      </c>
      <c r="D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1486.7199999999998</v>
      </c>
      <c r="E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1502.85</v>
      </c>
      <c r="F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1502.83</v>
      </c>
      <c r="G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1486.8200000000002</v>
      </c>
      <c r="H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1435.88</v>
      </c>
      <c r="I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1578.01</v>
      </c>
      <c r="J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1523.04</v>
      </c>
      <c r="K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1577.52</v>
      </c>
      <c r="L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1548.87</v>
      </c>
      <c r="M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1464.45</v>
      </c>
      <c r="N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1488.65</v>
      </c>
      <c r="O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1503.31</v>
      </c>
      <c r="P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1507.02</v>
      </c>
      <c r="Q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1499.55</v>
      </c>
      <c r="R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1613.33</v>
      </c>
      <c r="S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1593.8400000000001</v>
      </c>
      <c r="T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1443.1399999999999</v>
      </c>
      <c r="U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1407.6100000000001</v>
      </c>
      <c r="V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1409.8</v>
      </c>
      <c r="W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1428.52</v>
      </c>
      <c r="X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1467.13</v>
      </c>
      <c r="Y524" s="128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1412.51</v>
      </c>
    </row>
    <row r="525" spans="1:27" x14ac:dyDescent="0.2">
      <c r="A525" s="94">
        <f t="shared" si="14"/>
        <v>41591</v>
      </c>
      <c r="B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1418.58</v>
      </c>
      <c r="C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1463.4</v>
      </c>
      <c r="D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1498.45</v>
      </c>
      <c r="E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1502.5500000000002</v>
      </c>
      <c r="F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1502.6599999999999</v>
      </c>
      <c r="G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1506.9</v>
      </c>
      <c r="H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1449.73</v>
      </c>
      <c r="I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1569</v>
      </c>
      <c r="J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1511.3200000000002</v>
      </c>
      <c r="K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1548.78</v>
      </c>
      <c r="L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1530.4699999999998</v>
      </c>
      <c r="M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1441.46</v>
      </c>
      <c r="N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1457.19</v>
      </c>
      <c r="O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1488.44</v>
      </c>
      <c r="P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1481.3600000000001</v>
      </c>
      <c r="Q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1484.9699999999998</v>
      </c>
      <c r="R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1591.31</v>
      </c>
      <c r="S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1549.51</v>
      </c>
      <c r="T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1442.23</v>
      </c>
      <c r="U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1396.6599999999999</v>
      </c>
      <c r="V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1409.1599999999999</v>
      </c>
      <c r="W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1425.1799999999998</v>
      </c>
      <c r="X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1463.6799999999998</v>
      </c>
      <c r="Y525" s="128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1408.35</v>
      </c>
    </row>
    <row r="526" spans="1:27" x14ac:dyDescent="0.2">
      <c r="A526" s="94">
        <f t="shared" si="14"/>
        <v>41592</v>
      </c>
      <c r="B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1425.03</v>
      </c>
      <c r="C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1470.8899999999999</v>
      </c>
      <c r="D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1498.38</v>
      </c>
      <c r="E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1502.5</v>
      </c>
      <c r="F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1506.65</v>
      </c>
      <c r="G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1498.62</v>
      </c>
      <c r="H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1449.45</v>
      </c>
      <c r="I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1568.92</v>
      </c>
      <c r="J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1511.25</v>
      </c>
      <c r="K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1544.68</v>
      </c>
      <c r="L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1527.4</v>
      </c>
      <c r="M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1436.1599999999999</v>
      </c>
      <c r="N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1448.42</v>
      </c>
      <c r="O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1468.25</v>
      </c>
      <c r="P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1471.6999999999998</v>
      </c>
      <c r="Q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1475.0900000000001</v>
      </c>
      <c r="R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1567.31</v>
      </c>
      <c r="S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1510.9299999999998</v>
      </c>
      <c r="T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1409.9299999999998</v>
      </c>
      <c r="U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1396.56</v>
      </c>
      <c r="V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1409.01</v>
      </c>
      <c r="W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1429.51</v>
      </c>
      <c r="X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1459.73</v>
      </c>
      <c r="Y526" s="128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1410.7800000000002</v>
      </c>
    </row>
    <row r="527" spans="1:27" x14ac:dyDescent="0.2">
      <c r="A527" s="94">
        <f t="shared" si="14"/>
        <v>41593</v>
      </c>
      <c r="B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1421.79</v>
      </c>
      <c r="C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1467.8899999999999</v>
      </c>
      <c r="D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1495.9099999999999</v>
      </c>
      <c r="E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1499.8600000000001</v>
      </c>
      <c r="F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1504.25</v>
      </c>
      <c r="G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1491.72</v>
      </c>
      <c r="H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1440.3400000000001</v>
      </c>
      <c r="I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1558.25</v>
      </c>
      <c r="J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1508.52</v>
      </c>
      <c r="K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1577.38</v>
      </c>
      <c r="L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1572.63</v>
      </c>
      <c r="M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1451.48</v>
      </c>
      <c r="N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1457.9699999999998</v>
      </c>
      <c r="O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1467.93</v>
      </c>
      <c r="P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1471.33</v>
      </c>
      <c r="Q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1464.52</v>
      </c>
      <c r="R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1544.0700000000002</v>
      </c>
      <c r="S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1511.1</v>
      </c>
      <c r="T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1409.6599999999999</v>
      </c>
      <c r="U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1396.72</v>
      </c>
      <c r="V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1409.37</v>
      </c>
      <c r="W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1427.97</v>
      </c>
      <c r="X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1465.48</v>
      </c>
      <c r="Y527" s="128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1411.46</v>
      </c>
    </row>
    <row r="528" spans="1:27" x14ac:dyDescent="0.2">
      <c r="A528" s="94">
        <f t="shared" si="14"/>
        <v>41594</v>
      </c>
      <c r="B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1411.08</v>
      </c>
      <c r="C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1470.63</v>
      </c>
      <c r="D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1507.18</v>
      </c>
      <c r="E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1516.87</v>
      </c>
      <c r="F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1516.88</v>
      </c>
      <c r="G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1502.77</v>
      </c>
      <c r="H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1472.96</v>
      </c>
      <c r="I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1445.04</v>
      </c>
      <c r="J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1407.08</v>
      </c>
      <c r="K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1546.43</v>
      </c>
      <c r="L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1531.96</v>
      </c>
      <c r="M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1517.3</v>
      </c>
      <c r="N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1536.28</v>
      </c>
      <c r="O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1551.1</v>
      </c>
      <c r="P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1566.71</v>
      </c>
      <c r="Q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1588.19</v>
      </c>
      <c r="R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1583</v>
      </c>
      <c r="S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1529.37</v>
      </c>
      <c r="T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1432.48</v>
      </c>
      <c r="U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1432.22</v>
      </c>
      <c r="V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1432.44</v>
      </c>
      <c r="W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1435.22</v>
      </c>
      <c r="X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1473.47</v>
      </c>
      <c r="Y528" s="128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1411.25</v>
      </c>
    </row>
    <row r="529" spans="1:25" x14ac:dyDescent="0.2">
      <c r="A529" s="94">
        <f t="shared" si="14"/>
        <v>41595</v>
      </c>
      <c r="B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1405.75</v>
      </c>
      <c r="C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1447.27</v>
      </c>
      <c r="D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1472.0700000000002</v>
      </c>
      <c r="E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1485.44</v>
      </c>
      <c r="F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1489.63</v>
      </c>
      <c r="G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1451.19</v>
      </c>
      <c r="H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1481.63</v>
      </c>
      <c r="I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1452.0300000000002</v>
      </c>
      <c r="J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1413.8400000000001</v>
      </c>
      <c r="K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1588.08</v>
      </c>
      <c r="L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1536.4</v>
      </c>
      <c r="M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1526.5700000000002</v>
      </c>
      <c r="N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1522.22</v>
      </c>
      <c r="O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1526.77</v>
      </c>
      <c r="P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1522.37</v>
      </c>
      <c r="Q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1503.81</v>
      </c>
      <c r="R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1482.4099999999999</v>
      </c>
      <c r="S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1444.27</v>
      </c>
      <c r="T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1431.51</v>
      </c>
      <c r="U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1431.69</v>
      </c>
      <c r="V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1432.48</v>
      </c>
      <c r="W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1434.52</v>
      </c>
      <c r="X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1524.31</v>
      </c>
      <c r="Y529" s="128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1417.0500000000002</v>
      </c>
    </row>
    <row r="530" spans="1:25" x14ac:dyDescent="0.2">
      <c r="A530" s="94">
        <f t="shared" si="14"/>
        <v>41596</v>
      </c>
      <c r="B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1402.3400000000001</v>
      </c>
      <c r="C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1445.3400000000001</v>
      </c>
      <c r="D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1474.48</v>
      </c>
      <c r="E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1490.1799999999998</v>
      </c>
      <c r="F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1486.15</v>
      </c>
      <c r="G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1459.8200000000002</v>
      </c>
      <c r="H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1425.03</v>
      </c>
      <c r="I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1538.76</v>
      </c>
      <c r="J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1475.02</v>
      </c>
      <c r="K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1513.9899999999998</v>
      </c>
      <c r="L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1501.77</v>
      </c>
      <c r="M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1420.6599999999999</v>
      </c>
      <c r="N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1441.81</v>
      </c>
      <c r="O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1438.6799999999998</v>
      </c>
      <c r="P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1448.12</v>
      </c>
      <c r="Q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1451.3200000000002</v>
      </c>
      <c r="R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1530.6</v>
      </c>
      <c r="S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1491.9099999999999</v>
      </c>
      <c r="T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1439.85</v>
      </c>
      <c r="U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1435.4099999999999</v>
      </c>
      <c r="V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1435.5900000000001</v>
      </c>
      <c r="W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1427.21</v>
      </c>
      <c r="X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1511.63</v>
      </c>
      <c r="Y530" s="128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1412.2</v>
      </c>
    </row>
    <row r="531" spans="1:25" x14ac:dyDescent="0.2">
      <c r="A531" s="94">
        <f t="shared" si="14"/>
        <v>41597</v>
      </c>
      <c r="B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1402.81</v>
      </c>
      <c r="C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1445.48</v>
      </c>
      <c r="D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1475.0900000000001</v>
      </c>
      <c r="E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1490.51</v>
      </c>
      <c r="F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1486.5</v>
      </c>
      <c r="G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1460.29</v>
      </c>
      <c r="H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1425.6</v>
      </c>
      <c r="I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1538.77</v>
      </c>
      <c r="J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1474.13</v>
      </c>
      <c r="K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1512.8</v>
      </c>
      <c r="L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1500.6599999999999</v>
      </c>
      <c r="M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1419.4299999999998</v>
      </c>
      <c r="N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1440.8400000000001</v>
      </c>
      <c r="O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1437.6599999999999</v>
      </c>
      <c r="P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1447.27</v>
      </c>
      <c r="Q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1450.69</v>
      </c>
      <c r="R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1530.19</v>
      </c>
      <c r="S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1491.5900000000001</v>
      </c>
      <c r="T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1438</v>
      </c>
      <c r="U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1434.13</v>
      </c>
      <c r="V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1434.38</v>
      </c>
      <c r="W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1426.28</v>
      </c>
      <c r="X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1508.0700000000002</v>
      </c>
      <c r="Y531" s="128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1411.27</v>
      </c>
    </row>
    <row r="532" spans="1:25" x14ac:dyDescent="0.2">
      <c r="A532" s="94">
        <f t="shared" si="14"/>
        <v>41598</v>
      </c>
      <c r="B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1405.92</v>
      </c>
      <c r="C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1460</v>
      </c>
      <c r="D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1482.8200000000002</v>
      </c>
      <c r="E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1486.78</v>
      </c>
      <c r="F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1478.8899999999999</v>
      </c>
      <c r="G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1475.1799999999998</v>
      </c>
      <c r="H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1435.65</v>
      </c>
      <c r="I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1539.07</v>
      </c>
      <c r="J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1463.75</v>
      </c>
      <c r="K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1500.06</v>
      </c>
      <c r="L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1461.4099999999999</v>
      </c>
      <c r="M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1433.48</v>
      </c>
      <c r="N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1408.5900000000001</v>
      </c>
      <c r="O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1399.1399999999999</v>
      </c>
      <c r="P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1396.1</v>
      </c>
      <c r="Q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1398.47</v>
      </c>
      <c r="R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1468.33</v>
      </c>
      <c r="S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1442.63</v>
      </c>
      <c r="T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1438.5900000000001</v>
      </c>
      <c r="U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1434.48</v>
      </c>
      <c r="V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1407.5</v>
      </c>
      <c r="W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1428.6100000000001</v>
      </c>
      <c r="X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1544.23</v>
      </c>
      <c r="Y532" s="128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1450.8899999999999</v>
      </c>
    </row>
    <row r="533" spans="1:25" x14ac:dyDescent="0.2">
      <c r="A533" s="94">
        <f t="shared" si="14"/>
        <v>41599</v>
      </c>
      <c r="B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1409.12</v>
      </c>
      <c r="C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1434.5900000000001</v>
      </c>
      <c r="D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1452.3</v>
      </c>
      <c r="E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1467.1599999999999</v>
      </c>
      <c r="F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1459.6100000000001</v>
      </c>
      <c r="G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1434.74</v>
      </c>
      <c r="H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1402.6599999999999</v>
      </c>
      <c r="I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1495.5</v>
      </c>
      <c r="J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1453.29</v>
      </c>
      <c r="K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1484.04</v>
      </c>
      <c r="L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1468.8600000000001</v>
      </c>
      <c r="M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1412.06</v>
      </c>
      <c r="N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1409.69</v>
      </c>
      <c r="O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1424.25</v>
      </c>
      <c r="P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1424.19</v>
      </c>
      <c r="Q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1415.1</v>
      </c>
      <c r="R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1486.3400000000001</v>
      </c>
      <c r="S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1442.22</v>
      </c>
      <c r="T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1439.9299999999998</v>
      </c>
      <c r="U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1436.29</v>
      </c>
      <c r="V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1436.23</v>
      </c>
      <c r="W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1428.85</v>
      </c>
      <c r="X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1539.9099999999999</v>
      </c>
      <c r="Y533" s="128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1434.19</v>
      </c>
    </row>
    <row r="534" spans="1:25" x14ac:dyDescent="0.2">
      <c r="A534" s="94">
        <f t="shared" si="14"/>
        <v>41600</v>
      </c>
      <c r="B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1410.3899999999999</v>
      </c>
      <c r="C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1397.56</v>
      </c>
      <c r="D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1414.0900000000001</v>
      </c>
      <c r="E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1444.62</v>
      </c>
      <c r="F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1423.98</v>
      </c>
      <c r="G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1413.8899999999999</v>
      </c>
      <c r="H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1411.73</v>
      </c>
      <c r="I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1473.71</v>
      </c>
      <c r="J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1427.62</v>
      </c>
      <c r="K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1467.87</v>
      </c>
      <c r="L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1439.73</v>
      </c>
      <c r="M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1431.0500000000002</v>
      </c>
      <c r="N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1430.6799999999998</v>
      </c>
      <c r="O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1428.17</v>
      </c>
      <c r="P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1428.63</v>
      </c>
      <c r="Q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1427.6599999999999</v>
      </c>
      <c r="R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1448.8000000000002</v>
      </c>
      <c r="S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1425.42</v>
      </c>
      <c r="T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1441.54</v>
      </c>
      <c r="U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1436.74</v>
      </c>
      <c r="V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1440.9</v>
      </c>
      <c r="W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1430.62</v>
      </c>
      <c r="X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1561.3400000000001</v>
      </c>
      <c r="Y534" s="128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1450.1999999999998</v>
      </c>
    </row>
    <row r="535" spans="1:25" x14ac:dyDescent="0.2">
      <c r="A535" s="94">
        <f t="shared" si="14"/>
        <v>41601</v>
      </c>
      <c r="B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1410.45</v>
      </c>
      <c r="C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1408.46</v>
      </c>
      <c r="D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1407.6599999999999</v>
      </c>
      <c r="E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1406.8</v>
      </c>
      <c r="F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1406.4099999999999</v>
      </c>
      <c r="G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1406.4099999999999</v>
      </c>
      <c r="H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1408.6399999999999</v>
      </c>
      <c r="I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1411.3200000000002</v>
      </c>
      <c r="J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1418.63</v>
      </c>
      <c r="K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1452.01</v>
      </c>
      <c r="L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1422.71</v>
      </c>
      <c r="M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1404.94</v>
      </c>
      <c r="N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1432.78</v>
      </c>
      <c r="O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1447.83</v>
      </c>
      <c r="P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1451.5</v>
      </c>
      <c r="Q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1471.19</v>
      </c>
      <c r="R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1468.54</v>
      </c>
      <c r="S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1437.6100000000001</v>
      </c>
      <c r="T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1434.83</v>
      </c>
      <c r="U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1433.8600000000001</v>
      </c>
      <c r="V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1432.5</v>
      </c>
      <c r="W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1443.33</v>
      </c>
      <c r="X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1579.4</v>
      </c>
      <c r="Y535" s="128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1467.44</v>
      </c>
    </row>
    <row r="536" spans="1:25" x14ac:dyDescent="0.2">
      <c r="A536" s="94">
        <f t="shared" si="14"/>
        <v>41602</v>
      </c>
      <c r="B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1422.23</v>
      </c>
      <c r="C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1412.52</v>
      </c>
      <c r="D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1412.3</v>
      </c>
      <c r="E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1415.6100000000001</v>
      </c>
      <c r="F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1419.1</v>
      </c>
      <c r="G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1430.6599999999999</v>
      </c>
      <c r="H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1416.78</v>
      </c>
      <c r="I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1406.19</v>
      </c>
      <c r="J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1416.8600000000001</v>
      </c>
      <c r="K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1468.8200000000002</v>
      </c>
      <c r="L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1429.78</v>
      </c>
      <c r="M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1422.25</v>
      </c>
      <c r="N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1432.76</v>
      </c>
      <c r="O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1459.54</v>
      </c>
      <c r="P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1484.25</v>
      </c>
      <c r="Q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1488.58</v>
      </c>
      <c r="R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1468.31</v>
      </c>
      <c r="S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1401.87</v>
      </c>
      <c r="T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1432.4299999999998</v>
      </c>
      <c r="U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1433.8600000000001</v>
      </c>
      <c r="V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1435.17</v>
      </c>
      <c r="W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1442.67</v>
      </c>
      <c r="X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1597.25</v>
      </c>
      <c r="Y536" s="128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1468.6100000000001</v>
      </c>
    </row>
    <row r="537" spans="1:25" x14ac:dyDescent="0.2">
      <c r="A537" s="94">
        <f t="shared" si="14"/>
        <v>41603</v>
      </c>
      <c r="B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1411.79</v>
      </c>
      <c r="C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1398.8899999999999</v>
      </c>
      <c r="D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1421.19</v>
      </c>
      <c r="E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1434.6</v>
      </c>
      <c r="F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1424.19</v>
      </c>
      <c r="G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1414.63</v>
      </c>
      <c r="H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1409.73</v>
      </c>
      <c r="I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1474.08</v>
      </c>
      <c r="J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1428.33</v>
      </c>
      <c r="K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1484.1</v>
      </c>
      <c r="L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1454.5100000000002</v>
      </c>
      <c r="M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1431.69</v>
      </c>
      <c r="N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1416.1</v>
      </c>
      <c r="O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1398.5700000000002</v>
      </c>
      <c r="P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1399.8400000000001</v>
      </c>
      <c r="Q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1410.62</v>
      </c>
      <c r="R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1460.5</v>
      </c>
      <c r="S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1436.6100000000001</v>
      </c>
      <c r="T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1440.71</v>
      </c>
      <c r="U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1441.6100000000001</v>
      </c>
      <c r="V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1442.3200000000002</v>
      </c>
      <c r="W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1430.8400000000001</v>
      </c>
      <c r="X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1574.19</v>
      </c>
      <c r="Y537" s="128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1443.4299999999998</v>
      </c>
    </row>
    <row r="538" spans="1:25" x14ac:dyDescent="0.2">
      <c r="A538" s="94">
        <f t="shared" si="14"/>
        <v>41604</v>
      </c>
      <c r="B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1411.19</v>
      </c>
      <c r="C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1408.2199999999998</v>
      </c>
      <c r="D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1421.25</v>
      </c>
      <c r="E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1434.6</v>
      </c>
      <c r="F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1424.42</v>
      </c>
      <c r="G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1417.97</v>
      </c>
      <c r="H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1408.6599999999999</v>
      </c>
      <c r="I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1474.99</v>
      </c>
      <c r="J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1441.8200000000002</v>
      </c>
      <c r="K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1500.6</v>
      </c>
      <c r="L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1488.46</v>
      </c>
      <c r="M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1411.1999999999998</v>
      </c>
      <c r="N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1431.33</v>
      </c>
      <c r="O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1434.2</v>
      </c>
      <c r="P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1437.48</v>
      </c>
      <c r="Q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1428.1100000000001</v>
      </c>
      <c r="R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1521.04</v>
      </c>
      <c r="S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1480.21</v>
      </c>
      <c r="T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1440.38</v>
      </c>
      <c r="U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1441.1599999999999</v>
      </c>
      <c r="V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1441.5500000000002</v>
      </c>
      <c r="W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1427.95</v>
      </c>
      <c r="X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1551.8000000000002</v>
      </c>
      <c r="Y538" s="128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1432.35</v>
      </c>
    </row>
    <row r="539" spans="1:25" x14ac:dyDescent="0.2">
      <c r="A539" s="94">
        <f t="shared" si="14"/>
        <v>41605</v>
      </c>
      <c r="B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1411.06</v>
      </c>
      <c r="C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1421.26</v>
      </c>
      <c r="D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1434.87</v>
      </c>
      <c r="E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1441.75</v>
      </c>
      <c r="F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1438.3200000000002</v>
      </c>
      <c r="G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1434.51</v>
      </c>
      <c r="H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1400.42</v>
      </c>
      <c r="I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1488.31</v>
      </c>
      <c r="J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1447.67</v>
      </c>
      <c r="K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1508.7600000000002</v>
      </c>
      <c r="L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1512.65</v>
      </c>
      <c r="M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1426.0500000000002</v>
      </c>
      <c r="N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1441.3600000000001</v>
      </c>
      <c r="O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1447.44</v>
      </c>
      <c r="P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1450.3899999999999</v>
      </c>
      <c r="Q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1453.85</v>
      </c>
      <c r="R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1543.06</v>
      </c>
      <c r="S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1490.83</v>
      </c>
      <c r="T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1440.5</v>
      </c>
      <c r="U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1440.48</v>
      </c>
      <c r="V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1441.5500000000002</v>
      </c>
      <c r="W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1428.1</v>
      </c>
      <c r="X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1531.28</v>
      </c>
      <c r="Y539" s="128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1418.15</v>
      </c>
    </row>
    <row r="540" spans="1:25" x14ac:dyDescent="0.2">
      <c r="A540" s="94">
        <f t="shared" si="14"/>
        <v>41606</v>
      </c>
      <c r="B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1400.8400000000001</v>
      </c>
      <c r="C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1434.58</v>
      </c>
      <c r="D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1459.45</v>
      </c>
      <c r="E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1470.75</v>
      </c>
      <c r="F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1463.2199999999998</v>
      </c>
      <c r="G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1455.58</v>
      </c>
      <c r="H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1409.19</v>
      </c>
      <c r="I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1493.0700000000002</v>
      </c>
      <c r="J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1448.3600000000001</v>
      </c>
      <c r="K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1489.99</v>
      </c>
      <c r="L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1478.29</v>
      </c>
      <c r="M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1401.73</v>
      </c>
      <c r="N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1411.69</v>
      </c>
      <c r="O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1423.3600000000001</v>
      </c>
      <c r="P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1432.0900000000001</v>
      </c>
      <c r="Q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1454.95</v>
      </c>
      <c r="R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1544.81</v>
      </c>
      <c r="S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1492.9</v>
      </c>
      <c r="T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1434.6599999999999</v>
      </c>
      <c r="U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1435.5900000000001</v>
      </c>
      <c r="V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1436.65</v>
      </c>
      <c r="W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1427.0500000000002</v>
      </c>
      <c r="X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1520.63</v>
      </c>
      <c r="Y540" s="128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1417.49</v>
      </c>
    </row>
    <row r="541" spans="1:25" x14ac:dyDescent="0.2">
      <c r="A541" s="94">
        <f t="shared" si="14"/>
        <v>41607</v>
      </c>
      <c r="B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1409.5</v>
      </c>
      <c r="C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1414.44</v>
      </c>
      <c r="D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1434.32</v>
      </c>
      <c r="E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1437.87</v>
      </c>
      <c r="F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1434.3400000000001</v>
      </c>
      <c r="G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1427.37</v>
      </c>
      <c r="H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1409.9699999999998</v>
      </c>
      <c r="I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1474.4</v>
      </c>
      <c r="J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1432.49</v>
      </c>
      <c r="K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1470.46</v>
      </c>
      <c r="L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1455.83</v>
      </c>
      <c r="M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1432.97</v>
      </c>
      <c r="N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1411.51</v>
      </c>
      <c r="O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1423.19</v>
      </c>
      <c r="P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1419.85</v>
      </c>
      <c r="Q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1414.4</v>
      </c>
      <c r="R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1493.13</v>
      </c>
      <c r="S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1454.95</v>
      </c>
      <c r="T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1438.6999999999998</v>
      </c>
      <c r="U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1435.9099999999999</v>
      </c>
      <c r="V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1437.4499999999998</v>
      </c>
      <c r="W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1427.8600000000001</v>
      </c>
      <c r="X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1550.0700000000002</v>
      </c>
      <c r="Y541" s="128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1417.12</v>
      </c>
    </row>
    <row r="542" spans="1:25" x14ac:dyDescent="0.2">
      <c r="A542" s="94">
        <f t="shared" si="14"/>
        <v>41608</v>
      </c>
      <c r="B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1411.79</v>
      </c>
      <c r="C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1409.63</v>
      </c>
      <c r="D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1424.06</v>
      </c>
      <c r="E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1431.76</v>
      </c>
      <c r="F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1427.94</v>
      </c>
      <c r="G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1435.1399999999999</v>
      </c>
      <c r="H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1416.42</v>
      </c>
      <c r="I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1415.5700000000002</v>
      </c>
      <c r="J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1417.21</v>
      </c>
      <c r="K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1434.4699999999998</v>
      </c>
      <c r="L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1414.05</v>
      </c>
      <c r="M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1400.27</v>
      </c>
      <c r="N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1423.6100000000001</v>
      </c>
      <c r="O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1434.76</v>
      </c>
      <c r="P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1442.23</v>
      </c>
      <c r="Q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1450.15</v>
      </c>
      <c r="R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1447.4</v>
      </c>
      <c r="S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1428.47</v>
      </c>
      <c r="T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1433.5500000000002</v>
      </c>
      <c r="U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1433.29</v>
      </c>
      <c r="V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1435</v>
      </c>
      <c r="W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1432.9099999999999</v>
      </c>
      <c r="X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1559.06</v>
      </c>
      <c r="Y542" s="128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1416.6399999999999</v>
      </c>
    </row>
    <row r="543" spans="1:25" x14ac:dyDescent="0.25">
      <c r="A543" s="109"/>
      <c r="B543" s="93"/>
      <c r="C543" s="93"/>
      <c r="D543" s="93"/>
    </row>
    <row r="544" spans="1:25" x14ac:dyDescent="0.25">
      <c r="A544" s="102" t="s">
        <v>162</v>
      </c>
      <c r="B544" s="93"/>
      <c r="C544" s="93"/>
      <c r="D544" s="93"/>
    </row>
    <row r="545" spans="1:27" ht="12.75" x14ac:dyDescent="0.2">
      <c r="A545" s="165" t="s">
        <v>50</v>
      </c>
      <c r="B545" s="168" t="s">
        <v>131</v>
      </c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70"/>
    </row>
    <row r="546" spans="1:27" ht="12.75" x14ac:dyDescent="0.2">
      <c r="A546" s="166"/>
      <c r="B546" s="171"/>
      <c r="C546" s="172"/>
      <c r="D546" s="172"/>
      <c r="E546" s="172"/>
      <c r="F546" s="172"/>
      <c r="G546" s="172"/>
      <c r="H546" s="172"/>
      <c r="I546" s="172"/>
      <c r="J546" s="172"/>
      <c r="K546" s="172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3"/>
    </row>
    <row r="547" spans="1:27" s="136" customFormat="1" ht="12.75" customHeight="1" x14ac:dyDescent="0.2">
      <c r="A547" s="166"/>
      <c r="B547" s="174" t="s">
        <v>132</v>
      </c>
      <c r="C547" s="163" t="s">
        <v>133</v>
      </c>
      <c r="D547" s="163" t="s">
        <v>134</v>
      </c>
      <c r="E547" s="163" t="s">
        <v>135</v>
      </c>
      <c r="F547" s="163" t="s">
        <v>136</v>
      </c>
      <c r="G547" s="163" t="s">
        <v>137</v>
      </c>
      <c r="H547" s="163" t="s">
        <v>138</v>
      </c>
      <c r="I547" s="163" t="s">
        <v>139</v>
      </c>
      <c r="J547" s="163" t="s">
        <v>140</v>
      </c>
      <c r="K547" s="163" t="s">
        <v>141</v>
      </c>
      <c r="L547" s="163" t="s">
        <v>142</v>
      </c>
      <c r="M547" s="163" t="s">
        <v>143</v>
      </c>
      <c r="N547" s="176" t="s">
        <v>144</v>
      </c>
      <c r="O547" s="163" t="s">
        <v>145</v>
      </c>
      <c r="P547" s="163" t="s">
        <v>146</v>
      </c>
      <c r="Q547" s="163" t="s">
        <v>147</v>
      </c>
      <c r="R547" s="163" t="s">
        <v>148</v>
      </c>
      <c r="S547" s="163" t="s">
        <v>149</v>
      </c>
      <c r="T547" s="163" t="s">
        <v>150</v>
      </c>
      <c r="U547" s="163" t="s">
        <v>151</v>
      </c>
      <c r="V547" s="163" t="s">
        <v>152</v>
      </c>
      <c r="W547" s="163" t="s">
        <v>153</v>
      </c>
      <c r="X547" s="163" t="s">
        <v>154</v>
      </c>
      <c r="Y547" s="163" t="s">
        <v>155</v>
      </c>
    </row>
    <row r="548" spans="1:27" s="136" customFormat="1" ht="11.25" customHeight="1" x14ac:dyDescent="0.2">
      <c r="A548" s="167"/>
      <c r="B548" s="175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7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94">
        <f>A513</f>
        <v>41579</v>
      </c>
      <c r="B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1431.52</v>
      </c>
      <c r="C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1476.09</v>
      </c>
      <c r="D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1497.12</v>
      </c>
      <c r="E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1497.1399999999999</v>
      </c>
      <c r="F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1501.8400000000001</v>
      </c>
      <c r="G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1498.71</v>
      </c>
      <c r="H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1447.5700000000002</v>
      </c>
      <c r="I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1596.9</v>
      </c>
      <c r="J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1539.1799999999998</v>
      </c>
      <c r="K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1615.26</v>
      </c>
      <c r="L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1582.69</v>
      </c>
      <c r="M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1467.84</v>
      </c>
      <c r="N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1498.3400000000001</v>
      </c>
      <c r="O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1522.97</v>
      </c>
      <c r="P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1530.78</v>
      </c>
      <c r="Q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1526.1399999999999</v>
      </c>
      <c r="R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1695.74</v>
      </c>
      <c r="S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1703.73</v>
      </c>
      <c r="T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1535.2199999999998</v>
      </c>
      <c r="U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1426.38</v>
      </c>
      <c r="V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1418.8000000000002</v>
      </c>
      <c r="W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1376.4</v>
      </c>
      <c r="X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1393.75</v>
      </c>
      <c r="Y549" s="128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1388.06</v>
      </c>
      <c r="AA549" s="95"/>
    </row>
    <row r="550" spans="1:27" x14ac:dyDescent="0.2">
      <c r="A550" s="94">
        <f>A549+1</f>
        <v>41580</v>
      </c>
      <c r="B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1394.77</v>
      </c>
      <c r="C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1441.63</v>
      </c>
      <c r="D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1467.13</v>
      </c>
      <c r="E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1471.5</v>
      </c>
      <c r="F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1485.4099999999999</v>
      </c>
      <c r="G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1467.6</v>
      </c>
      <c r="H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1446.54</v>
      </c>
      <c r="I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1426.83</v>
      </c>
      <c r="J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1379.85</v>
      </c>
      <c r="K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1558.82</v>
      </c>
      <c r="L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1542.9</v>
      </c>
      <c r="M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1559.1</v>
      </c>
      <c r="N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1570.5700000000002</v>
      </c>
      <c r="O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1576.3400000000001</v>
      </c>
      <c r="P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1587.52</v>
      </c>
      <c r="Q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1618.58</v>
      </c>
      <c r="R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1631.9</v>
      </c>
      <c r="S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1613.75</v>
      </c>
      <c r="T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1426.52</v>
      </c>
      <c r="U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1389.05</v>
      </c>
      <c r="V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1371.8400000000001</v>
      </c>
      <c r="W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1390.19</v>
      </c>
      <c r="X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1437.72</v>
      </c>
      <c r="Y550" s="128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1376.44</v>
      </c>
    </row>
    <row r="551" spans="1:27" x14ac:dyDescent="0.2">
      <c r="A551" s="94">
        <f t="shared" ref="A551:A578" si="15">A550+1</f>
        <v>41581</v>
      </c>
      <c r="B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1406.96</v>
      </c>
      <c r="C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1442.6100000000001</v>
      </c>
      <c r="D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1472.67</v>
      </c>
      <c r="E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1487.24</v>
      </c>
      <c r="F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1492.0500000000002</v>
      </c>
      <c r="G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1469.21</v>
      </c>
      <c r="H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1460.6</v>
      </c>
      <c r="I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1451.97</v>
      </c>
      <c r="J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1416.2800000000002</v>
      </c>
      <c r="K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1604.2399999999998</v>
      </c>
      <c r="L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1580</v>
      </c>
      <c r="M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1574.19</v>
      </c>
      <c r="N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1586.29</v>
      </c>
      <c r="O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1636.13</v>
      </c>
      <c r="P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1670.29</v>
      </c>
      <c r="Q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1677.45</v>
      </c>
      <c r="R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1670.02</v>
      </c>
      <c r="S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1645.45</v>
      </c>
      <c r="T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1438.3</v>
      </c>
      <c r="U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1372.29</v>
      </c>
      <c r="V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1367.51</v>
      </c>
      <c r="W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1399.56</v>
      </c>
      <c r="X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1448.43</v>
      </c>
      <c r="Y551" s="128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1381.13</v>
      </c>
    </row>
    <row r="552" spans="1:27" x14ac:dyDescent="0.2">
      <c r="A552" s="94">
        <f t="shared" si="15"/>
        <v>41582</v>
      </c>
      <c r="B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1406.81</v>
      </c>
      <c r="C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1442.7</v>
      </c>
      <c r="D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1472.74</v>
      </c>
      <c r="E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1486.95</v>
      </c>
      <c r="F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1491.6</v>
      </c>
      <c r="G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1468.78</v>
      </c>
      <c r="H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1459.7800000000002</v>
      </c>
      <c r="I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1450.23</v>
      </c>
      <c r="J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1414.5900000000001</v>
      </c>
      <c r="K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1603.48</v>
      </c>
      <c r="L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1579.6599999999999</v>
      </c>
      <c r="M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1573.69</v>
      </c>
      <c r="N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1585.78</v>
      </c>
      <c r="O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1635.27</v>
      </c>
      <c r="P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1669.9099999999999</v>
      </c>
      <c r="Q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1677.4</v>
      </c>
      <c r="R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1669.6100000000001</v>
      </c>
      <c r="S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1644.81</v>
      </c>
      <c r="T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1437.8</v>
      </c>
      <c r="U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1373.4099999999999</v>
      </c>
      <c r="V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1366.8400000000001</v>
      </c>
      <c r="W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1398.9099999999999</v>
      </c>
      <c r="X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1443.3400000000001</v>
      </c>
      <c r="Y552" s="128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1385.94</v>
      </c>
    </row>
    <row r="553" spans="1:27" x14ac:dyDescent="0.2">
      <c r="A553" s="94">
        <f t="shared" si="15"/>
        <v>41583</v>
      </c>
      <c r="B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1423.58</v>
      </c>
      <c r="C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1463.83</v>
      </c>
      <c r="D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1483.17</v>
      </c>
      <c r="E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1500.21</v>
      </c>
      <c r="F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1500.12</v>
      </c>
      <c r="G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1479.5700000000002</v>
      </c>
      <c r="H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1448.54</v>
      </c>
      <c r="I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1588.88</v>
      </c>
      <c r="J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1560.95</v>
      </c>
      <c r="K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1656.01</v>
      </c>
      <c r="L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1649.06</v>
      </c>
      <c r="M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1537.26</v>
      </c>
      <c r="N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1546.33</v>
      </c>
      <c r="O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1583.63</v>
      </c>
      <c r="P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1551</v>
      </c>
      <c r="Q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1560.1100000000001</v>
      </c>
      <c r="R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1751.06</v>
      </c>
      <c r="S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1726.29</v>
      </c>
      <c r="T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1535.92</v>
      </c>
      <c r="U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1441.01</v>
      </c>
      <c r="V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1451.29</v>
      </c>
      <c r="W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1396.6399999999999</v>
      </c>
      <c r="X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1401.44</v>
      </c>
      <c r="Y553" s="128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1381.67</v>
      </c>
    </row>
    <row r="554" spans="1:27" x14ac:dyDescent="0.2">
      <c r="A554" s="94">
        <f t="shared" si="15"/>
        <v>41584</v>
      </c>
      <c r="B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1448.1599999999999</v>
      </c>
      <c r="C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1487.66</v>
      </c>
      <c r="D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1517.74</v>
      </c>
      <c r="E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1531.68</v>
      </c>
      <c r="F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1526.94</v>
      </c>
      <c r="G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1513.67</v>
      </c>
      <c r="H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1460.06</v>
      </c>
      <c r="I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1613.6</v>
      </c>
      <c r="J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1579.02</v>
      </c>
      <c r="K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1680.85</v>
      </c>
      <c r="L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1674.29</v>
      </c>
      <c r="M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1541.98</v>
      </c>
      <c r="N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1569.48</v>
      </c>
      <c r="O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1583.68</v>
      </c>
      <c r="P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1583.63</v>
      </c>
      <c r="Q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1593.6100000000001</v>
      </c>
      <c r="R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1799.5100000000002</v>
      </c>
      <c r="S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1771.5900000000001</v>
      </c>
      <c r="T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1550.6100000000001</v>
      </c>
      <c r="U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1487.17</v>
      </c>
      <c r="V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1507.83</v>
      </c>
      <c r="W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1437.72</v>
      </c>
      <c r="X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1414.54</v>
      </c>
      <c r="Y554" s="128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1399.8899999999999</v>
      </c>
    </row>
    <row r="555" spans="1:27" x14ac:dyDescent="0.2">
      <c r="A555" s="94">
        <f t="shared" si="15"/>
        <v>41585</v>
      </c>
      <c r="B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1439.9</v>
      </c>
      <c r="C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1494.96</v>
      </c>
      <c r="D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1521.52</v>
      </c>
      <c r="E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1530.98</v>
      </c>
      <c r="F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1526.33</v>
      </c>
      <c r="G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1521.8400000000001</v>
      </c>
      <c r="H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1471.31</v>
      </c>
      <c r="I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1619.04</v>
      </c>
      <c r="J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1550.55</v>
      </c>
      <c r="K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1630.8</v>
      </c>
      <c r="L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1591.1799999999998</v>
      </c>
      <c r="M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1470.48</v>
      </c>
      <c r="N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1492.87</v>
      </c>
      <c r="O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1508.49</v>
      </c>
      <c r="P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1504.69</v>
      </c>
      <c r="Q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1493.38</v>
      </c>
      <c r="R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1631.2</v>
      </c>
      <c r="S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1604.31</v>
      </c>
      <c r="T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1491.32</v>
      </c>
      <c r="U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1471.26</v>
      </c>
      <c r="V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1491.05</v>
      </c>
      <c r="W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1417.75</v>
      </c>
      <c r="X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1401.28</v>
      </c>
      <c r="Y555" s="128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1381.95</v>
      </c>
    </row>
    <row r="556" spans="1:27" x14ac:dyDescent="0.2">
      <c r="A556" s="94">
        <f t="shared" si="15"/>
        <v>41586</v>
      </c>
      <c r="B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1409.0900000000001</v>
      </c>
      <c r="C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1451.12</v>
      </c>
      <c r="D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1466.94</v>
      </c>
      <c r="E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1487.22</v>
      </c>
      <c r="F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1487.17</v>
      </c>
      <c r="G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1471.23</v>
      </c>
      <c r="H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1423.78</v>
      </c>
      <c r="I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1569.13</v>
      </c>
      <c r="J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1508.63</v>
      </c>
      <c r="K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1565.37</v>
      </c>
      <c r="L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1536.6399999999999</v>
      </c>
      <c r="M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1450.1100000000001</v>
      </c>
      <c r="N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1471.0700000000002</v>
      </c>
      <c r="O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1485.77</v>
      </c>
      <c r="P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1493.38</v>
      </c>
      <c r="Q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1493.45</v>
      </c>
      <c r="R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1580.9099999999999</v>
      </c>
      <c r="S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1561.83</v>
      </c>
      <c r="T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1394.5</v>
      </c>
      <c r="U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1370.79</v>
      </c>
      <c r="V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1384.9099999999999</v>
      </c>
      <c r="W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1395.2</v>
      </c>
      <c r="X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1459.32</v>
      </c>
      <c r="Y556" s="128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1388.5500000000002</v>
      </c>
    </row>
    <row r="557" spans="1:27" x14ac:dyDescent="0.2">
      <c r="A557" s="94">
        <f t="shared" si="15"/>
        <v>41587</v>
      </c>
      <c r="B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1380.19</v>
      </c>
      <c r="C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1427.87</v>
      </c>
      <c r="D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1456.88</v>
      </c>
      <c r="E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1474.47</v>
      </c>
      <c r="F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1478.96</v>
      </c>
      <c r="G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1474.23</v>
      </c>
      <c r="H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1432.12</v>
      </c>
      <c r="I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1420.5900000000001</v>
      </c>
      <c r="J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1391.92</v>
      </c>
      <c r="K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1550.05</v>
      </c>
      <c r="L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1519.46</v>
      </c>
      <c r="M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1529.23</v>
      </c>
      <c r="N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1529.2</v>
      </c>
      <c r="O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1571.3899999999999</v>
      </c>
      <c r="P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1593.31</v>
      </c>
      <c r="Q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1617.77</v>
      </c>
      <c r="R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1598.5700000000002</v>
      </c>
      <c r="S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1561.6799999999998</v>
      </c>
      <c r="T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1378.62</v>
      </c>
      <c r="U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1411.44</v>
      </c>
      <c r="V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1401.53</v>
      </c>
      <c r="W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1403.49</v>
      </c>
      <c r="X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1450.53</v>
      </c>
      <c r="Y557" s="128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1384.1599999999999</v>
      </c>
    </row>
    <row r="558" spans="1:27" x14ac:dyDescent="0.2">
      <c r="A558" s="94">
        <f t="shared" si="15"/>
        <v>41588</v>
      </c>
      <c r="B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1394.22</v>
      </c>
      <c r="C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1435.67</v>
      </c>
      <c r="D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1469.5700000000002</v>
      </c>
      <c r="E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1478.5700000000002</v>
      </c>
      <c r="F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1483.21</v>
      </c>
      <c r="G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1488.03</v>
      </c>
      <c r="H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1444.08</v>
      </c>
      <c r="I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1415.76</v>
      </c>
      <c r="J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1373.26</v>
      </c>
      <c r="K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1533.1599999999999</v>
      </c>
      <c r="L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1490.17</v>
      </c>
      <c r="M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1485.6599999999999</v>
      </c>
      <c r="N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1522.98</v>
      </c>
      <c r="O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1542.92</v>
      </c>
      <c r="P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1553.3</v>
      </c>
      <c r="Q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1564.1100000000001</v>
      </c>
      <c r="R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1580.1399999999999</v>
      </c>
      <c r="S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1528.8200000000002</v>
      </c>
      <c r="T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1364.3400000000001</v>
      </c>
      <c r="U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1404.74</v>
      </c>
      <c r="V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1400.5</v>
      </c>
      <c r="W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1387.18</v>
      </c>
      <c r="X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1452.98</v>
      </c>
      <c r="Y558" s="128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1385.6399999999999</v>
      </c>
    </row>
    <row r="559" spans="1:27" x14ac:dyDescent="0.2">
      <c r="A559" s="94">
        <f t="shared" si="15"/>
        <v>41589</v>
      </c>
      <c r="B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1399.3600000000001</v>
      </c>
      <c r="C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1439.88</v>
      </c>
      <c r="D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1463.03</v>
      </c>
      <c r="E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1479.1799999999998</v>
      </c>
      <c r="F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1483.48</v>
      </c>
      <c r="G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1467.3200000000002</v>
      </c>
      <c r="H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1413.35</v>
      </c>
      <c r="I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1550.4</v>
      </c>
      <c r="J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1497.17</v>
      </c>
      <c r="K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1546.49</v>
      </c>
      <c r="L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1523.02</v>
      </c>
      <c r="M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1426.96</v>
      </c>
      <c r="N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1449.83</v>
      </c>
      <c r="O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1463.53</v>
      </c>
      <c r="P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1467.0700000000002</v>
      </c>
      <c r="Q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1459.92</v>
      </c>
      <c r="R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1564.67</v>
      </c>
      <c r="S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1545.25</v>
      </c>
      <c r="T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1405.8</v>
      </c>
      <c r="U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1377.44</v>
      </c>
      <c r="V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1375.1799999999998</v>
      </c>
      <c r="W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1394.95</v>
      </c>
      <c r="X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1439.71</v>
      </c>
      <c r="Y559" s="128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1380</v>
      </c>
    </row>
    <row r="560" spans="1:27" x14ac:dyDescent="0.2">
      <c r="A560" s="94">
        <f t="shared" si="15"/>
        <v>41590</v>
      </c>
      <c r="B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1385.2</v>
      </c>
      <c r="C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1427.41</v>
      </c>
      <c r="D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1449.06</v>
      </c>
      <c r="E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1464.23</v>
      </c>
      <c r="F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1464.21</v>
      </c>
      <c r="G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1449.15</v>
      </c>
      <c r="H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1401.24</v>
      </c>
      <c r="I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1534.9299999999998</v>
      </c>
      <c r="J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1483.2199999999998</v>
      </c>
      <c r="K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1534.47</v>
      </c>
      <c r="L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1507.5300000000002</v>
      </c>
      <c r="M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1428.1100000000001</v>
      </c>
      <c r="N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1450.87</v>
      </c>
      <c r="O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1464.6599999999999</v>
      </c>
      <c r="P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1468.15</v>
      </c>
      <c r="Q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1461.13</v>
      </c>
      <c r="R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1568.1599999999999</v>
      </c>
      <c r="S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1549.83</v>
      </c>
      <c r="T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1408.07</v>
      </c>
      <c r="U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1374.6399999999999</v>
      </c>
      <c r="V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1376.71</v>
      </c>
      <c r="W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1394.31</v>
      </c>
      <c r="X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1430.63</v>
      </c>
      <c r="Y560" s="128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1379.25</v>
      </c>
    </row>
    <row r="561" spans="1:25" x14ac:dyDescent="0.2">
      <c r="A561" s="94">
        <f t="shared" si="15"/>
        <v>41591</v>
      </c>
      <c r="B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1384.96</v>
      </c>
      <c r="C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1427.12</v>
      </c>
      <c r="D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1460.1</v>
      </c>
      <c r="E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1463.95</v>
      </c>
      <c r="F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1464.06</v>
      </c>
      <c r="G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1468.04</v>
      </c>
      <c r="H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1414.27</v>
      </c>
      <c r="I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1526.46</v>
      </c>
      <c r="J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1472.1999999999998</v>
      </c>
      <c r="K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1507.44</v>
      </c>
      <c r="L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1490.21</v>
      </c>
      <c r="M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1406.49</v>
      </c>
      <c r="N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1421.28</v>
      </c>
      <c r="O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1450.6799999999998</v>
      </c>
      <c r="P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1444.01</v>
      </c>
      <c r="Q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1447.42</v>
      </c>
      <c r="R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1547.45</v>
      </c>
      <c r="S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1508.13</v>
      </c>
      <c r="T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1407.21</v>
      </c>
      <c r="U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1364.35</v>
      </c>
      <c r="V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1376.1</v>
      </c>
      <c r="W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1391.17</v>
      </c>
      <c r="X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1427.38</v>
      </c>
      <c r="Y561" s="128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1375.33</v>
      </c>
    </row>
    <row r="562" spans="1:25" x14ac:dyDescent="0.2">
      <c r="A562" s="94">
        <f t="shared" si="15"/>
        <v>41592</v>
      </c>
      <c r="B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1391.03</v>
      </c>
      <c r="C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1434.17</v>
      </c>
      <c r="D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1460.03</v>
      </c>
      <c r="E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1463.9</v>
      </c>
      <c r="F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1467.81</v>
      </c>
      <c r="G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1460.25</v>
      </c>
      <c r="H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1414</v>
      </c>
      <c r="I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1526.38</v>
      </c>
      <c r="J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1472.1399999999999</v>
      </c>
      <c r="K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1503.58</v>
      </c>
      <c r="L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1487.33</v>
      </c>
      <c r="M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1401.5</v>
      </c>
      <c r="N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1413.03</v>
      </c>
      <c r="O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1431.69</v>
      </c>
      <c r="P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1434.9299999999998</v>
      </c>
      <c r="Q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1438.12</v>
      </c>
      <c r="R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1524.87</v>
      </c>
      <c r="S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1471.83</v>
      </c>
      <c r="T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1376.83</v>
      </c>
      <c r="U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1364.25</v>
      </c>
      <c r="V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1375.96</v>
      </c>
      <c r="W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1395.25</v>
      </c>
      <c r="X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1423.67</v>
      </c>
      <c r="Y562" s="128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1377.63</v>
      </c>
    </row>
    <row r="563" spans="1:25" x14ac:dyDescent="0.2">
      <c r="A563" s="94">
        <f t="shared" si="15"/>
        <v>41593</v>
      </c>
      <c r="B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1387.98</v>
      </c>
      <c r="C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1431.35</v>
      </c>
      <c r="D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1457.6999999999998</v>
      </c>
      <c r="E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1461.42</v>
      </c>
      <c r="F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1465.5500000000002</v>
      </c>
      <c r="G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1453.76</v>
      </c>
      <c r="H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1405.4299999999998</v>
      </c>
      <c r="I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1516.35</v>
      </c>
      <c r="J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1469.5700000000002</v>
      </c>
      <c r="K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1534.3400000000001</v>
      </c>
      <c r="L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1529.87</v>
      </c>
      <c r="M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1415.9099999999999</v>
      </c>
      <c r="N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1422.02</v>
      </c>
      <c r="O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1431.38</v>
      </c>
      <c r="P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1434.5900000000001</v>
      </c>
      <c r="Q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1428.1799999999998</v>
      </c>
      <c r="R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1503</v>
      </c>
      <c r="S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1471.99</v>
      </c>
      <c r="T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1376.57</v>
      </c>
      <c r="U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1364.4</v>
      </c>
      <c r="V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1376.3</v>
      </c>
      <c r="W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1393.8</v>
      </c>
      <c r="X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1429.08</v>
      </c>
      <c r="Y563" s="128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1378.26</v>
      </c>
    </row>
    <row r="564" spans="1:25" x14ac:dyDescent="0.2">
      <c r="A564" s="94">
        <f t="shared" si="15"/>
        <v>41594</v>
      </c>
      <c r="B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1377.9</v>
      </c>
      <c r="C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1433.9299999999998</v>
      </c>
      <c r="D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1468.31</v>
      </c>
      <c r="E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1477.42</v>
      </c>
      <c r="F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1477.4299999999998</v>
      </c>
      <c r="G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1464.1599999999999</v>
      </c>
      <c r="H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1436.1100000000001</v>
      </c>
      <c r="I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1409.8600000000001</v>
      </c>
      <c r="J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1374.15</v>
      </c>
      <c r="K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1505.23</v>
      </c>
      <c r="L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1491.62</v>
      </c>
      <c r="M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1477.8200000000002</v>
      </c>
      <c r="N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1495.6799999999998</v>
      </c>
      <c r="O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1509.62</v>
      </c>
      <c r="P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1524.31</v>
      </c>
      <c r="Q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1544.51</v>
      </c>
      <c r="R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1539.63</v>
      </c>
      <c r="S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1489.18</v>
      </c>
      <c r="T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1398.03</v>
      </c>
      <c r="U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1397.79</v>
      </c>
      <c r="V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1398</v>
      </c>
      <c r="W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1400.6100000000001</v>
      </c>
      <c r="X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1436.5900000000001</v>
      </c>
      <c r="Y564" s="128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1378.0700000000002</v>
      </c>
    </row>
    <row r="565" spans="1:25" x14ac:dyDescent="0.2">
      <c r="A565" s="94">
        <f t="shared" si="15"/>
        <v>41595</v>
      </c>
      <c r="B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1372.9</v>
      </c>
      <c r="C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1411.95</v>
      </c>
      <c r="D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1435.28</v>
      </c>
      <c r="E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1447.8600000000001</v>
      </c>
      <c r="F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1451.8</v>
      </c>
      <c r="G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1415.6399999999999</v>
      </c>
      <c r="H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1444.27</v>
      </c>
      <c r="I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1416.43</v>
      </c>
      <c r="J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1380.5</v>
      </c>
      <c r="K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1544.4099999999999</v>
      </c>
      <c r="L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1495.79</v>
      </c>
      <c r="M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1486.5500000000002</v>
      </c>
      <c r="N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1482.45</v>
      </c>
      <c r="O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1486.74</v>
      </c>
      <c r="P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1482.6</v>
      </c>
      <c r="Q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1465.13</v>
      </c>
      <c r="R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1445</v>
      </c>
      <c r="S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1409.13</v>
      </c>
      <c r="T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1397.12</v>
      </c>
      <c r="U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1397.3</v>
      </c>
      <c r="V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1398.03</v>
      </c>
      <c r="W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1399.95</v>
      </c>
      <c r="X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1484.42</v>
      </c>
      <c r="Y565" s="128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1383.52</v>
      </c>
    </row>
    <row r="566" spans="1:25" x14ac:dyDescent="0.2">
      <c r="A566" s="94">
        <f t="shared" si="15"/>
        <v>41596</v>
      </c>
      <c r="B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1369.68</v>
      </c>
      <c r="C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1410.13</v>
      </c>
      <c r="D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1437.5500000000002</v>
      </c>
      <c r="E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1452.31</v>
      </c>
      <c r="F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1448.5300000000002</v>
      </c>
      <c r="G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1423.75</v>
      </c>
      <c r="H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1391.03</v>
      </c>
      <c r="I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1498.01</v>
      </c>
      <c r="J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1438.05</v>
      </c>
      <c r="K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1474.7199999999998</v>
      </c>
      <c r="L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1463.21</v>
      </c>
      <c r="M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1386.9099999999999</v>
      </c>
      <c r="N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1406.81</v>
      </c>
      <c r="O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1403.87</v>
      </c>
      <c r="P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1412.75</v>
      </c>
      <c r="Q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1415.76</v>
      </c>
      <c r="R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1490.3400000000001</v>
      </c>
      <c r="S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1453.94</v>
      </c>
      <c r="T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1404.97</v>
      </c>
      <c r="U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1400.79</v>
      </c>
      <c r="V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1400.96</v>
      </c>
      <c r="W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1393.08</v>
      </c>
      <c r="X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1472.49</v>
      </c>
      <c r="Y566" s="128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1378.96</v>
      </c>
    </row>
    <row r="567" spans="1:25" x14ac:dyDescent="0.2">
      <c r="A567" s="94">
        <f t="shared" si="15"/>
        <v>41597</v>
      </c>
      <c r="B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1370.13</v>
      </c>
      <c r="C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1410.26</v>
      </c>
      <c r="D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1438.12</v>
      </c>
      <c r="E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1452.62</v>
      </c>
      <c r="F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1448.8600000000001</v>
      </c>
      <c r="G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1424.1999999999998</v>
      </c>
      <c r="H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1391.5700000000002</v>
      </c>
      <c r="I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1498.02</v>
      </c>
      <c r="J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1437.22</v>
      </c>
      <c r="K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1473.6</v>
      </c>
      <c r="L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1462.17</v>
      </c>
      <c r="M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1385.76</v>
      </c>
      <c r="N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1405.9</v>
      </c>
      <c r="O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1402.9099999999999</v>
      </c>
      <c r="P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1411.95</v>
      </c>
      <c r="Q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1415.17</v>
      </c>
      <c r="R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1489.9499999999998</v>
      </c>
      <c r="S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1453.6399999999999</v>
      </c>
      <c r="T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1403.23</v>
      </c>
      <c r="U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1399.5900000000001</v>
      </c>
      <c r="V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1399.8200000000002</v>
      </c>
      <c r="W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1392.2</v>
      </c>
      <c r="X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1469.1399999999999</v>
      </c>
      <c r="Y567" s="128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1378.0900000000001</v>
      </c>
    </row>
    <row r="568" spans="1:25" x14ac:dyDescent="0.2">
      <c r="A568" s="94">
        <f t="shared" si="15"/>
        <v>41598</v>
      </c>
      <c r="B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1373.05</v>
      </c>
      <c r="C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1423.9299999999998</v>
      </c>
      <c r="D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1445.3899999999999</v>
      </c>
      <c r="E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1449.12</v>
      </c>
      <c r="F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1441.7</v>
      </c>
      <c r="G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1438.21</v>
      </c>
      <c r="H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1401.02</v>
      </c>
      <c r="I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1498.3</v>
      </c>
      <c r="J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1427.45</v>
      </c>
      <c r="K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1461.6100000000001</v>
      </c>
      <c r="L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1425.26</v>
      </c>
      <c r="M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1398.98</v>
      </c>
      <c r="N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1375.56</v>
      </c>
      <c r="O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1366.67</v>
      </c>
      <c r="P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1363.82</v>
      </c>
      <c r="Q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1366.0500000000002</v>
      </c>
      <c r="R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1431.76</v>
      </c>
      <c r="S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1407.58</v>
      </c>
      <c r="T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1403.79</v>
      </c>
      <c r="U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1399.92</v>
      </c>
      <c r="V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1374.54</v>
      </c>
      <c r="W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1394.4</v>
      </c>
      <c r="X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1503.16</v>
      </c>
      <c r="Y568" s="128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1415.35</v>
      </c>
    </row>
    <row r="569" spans="1:25" x14ac:dyDescent="0.2">
      <c r="A569" s="94">
        <f t="shared" si="15"/>
        <v>41599</v>
      </c>
      <c r="B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1376.06</v>
      </c>
      <c r="C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1400.02</v>
      </c>
      <c r="D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1416.6799999999998</v>
      </c>
      <c r="E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1430.6599999999999</v>
      </c>
      <c r="F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1423.5500000000002</v>
      </c>
      <c r="G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1400.1599999999999</v>
      </c>
      <c r="H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1369.99</v>
      </c>
      <c r="I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1457.3200000000002</v>
      </c>
      <c r="J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1417.62</v>
      </c>
      <c r="K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1446.54</v>
      </c>
      <c r="L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1432.26</v>
      </c>
      <c r="M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1378.8200000000002</v>
      </c>
      <c r="N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1376.6</v>
      </c>
      <c r="O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1390.29</v>
      </c>
      <c r="P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1390.24</v>
      </c>
      <c r="Q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1381.69</v>
      </c>
      <c r="R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1448.7</v>
      </c>
      <c r="S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1407.2</v>
      </c>
      <c r="T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1405.05</v>
      </c>
      <c r="U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1401.62</v>
      </c>
      <c r="V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1401.5700000000002</v>
      </c>
      <c r="W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1394.62</v>
      </c>
      <c r="X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1499.1</v>
      </c>
      <c r="Y569" s="128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1399.65</v>
      </c>
    </row>
    <row r="570" spans="1:25" x14ac:dyDescent="0.2">
      <c r="A570" s="94">
        <f t="shared" si="15"/>
        <v>41600</v>
      </c>
      <c r="B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1377.25</v>
      </c>
      <c r="C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1365.19</v>
      </c>
      <c r="D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1380.73</v>
      </c>
      <c r="E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1409.46</v>
      </c>
      <c r="F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1390.04</v>
      </c>
      <c r="G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1380.55</v>
      </c>
      <c r="H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1378.52</v>
      </c>
      <c r="I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1436.82</v>
      </c>
      <c r="J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1393.47</v>
      </c>
      <c r="K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1431.33</v>
      </c>
      <c r="L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1404.8600000000001</v>
      </c>
      <c r="M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1396.69</v>
      </c>
      <c r="N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1396.3400000000001</v>
      </c>
      <c r="O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1393.98</v>
      </c>
      <c r="P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1394.4099999999999</v>
      </c>
      <c r="Q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1393.5</v>
      </c>
      <c r="R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1413.3899999999999</v>
      </c>
      <c r="S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1391.3899999999999</v>
      </c>
      <c r="T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1406.56</v>
      </c>
      <c r="U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1402.04</v>
      </c>
      <c r="V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1405.96</v>
      </c>
      <c r="W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1396.29</v>
      </c>
      <c r="X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1519.25</v>
      </c>
      <c r="Y570" s="128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1414.71</v>
      </c>
    </row>
    <row r="571" spans="1:25" x14ac:dyDescent="0.2">
      <c r="A571" s="94">
        <f t="shared" si="15"/>
        <v>41601</v>
      </c>
      <c r="B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1377.31</v>
      </c>
      <c r="C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1375.44</v>
      </c>
      <c r="D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1374.69</v>
      </c>
      <c r="E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1373.88</v>
      </c>
      <c r="F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1373.51</v>
      </c>
      <c r="G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1373.51</v>
      </c>
      <c r="H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1375.6100000000001</v>
      </c>
      <c r="I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1378.13</v>
      </c>
      <c r="J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1385</v>
      </c>
      <c r="K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1416.4099999999999</v>
      </c>
      <c r="L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1388.85</v>
      </c>
      <c r="M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1372.13</v>
      </c>
      <c r="N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1398.32</v>
      </c>
      <c r="O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1412.48</v>
      </c>
      <c r="P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1415.9299999999998</v>
      </c>
      <c r="Q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1434.45</v>
      </c>
      <c r="R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1431.96</v>
      </c>
      <c r="S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1402.8600000000001</v>
      </c>
      <c r="T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1400.25</v>
      </c>
      <c r="U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1399.3400000000001</v>
      </c>
      <c r="V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1398.06</v>
      </c>
      <c r="W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1408.24</v>
      </c>
      <c r="X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1536.24</v>
      </c>
      <c r="Y571" s="128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1430.92</v>
      </c>
    </row>
    <row r="572" spans="1:25" x14ac:dyDescent="0.2">
      <c r="A572" s="94">
        <f t="shared" si="15"/>
        <v>41602</v>
      </c>
      <c r="B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1388.4</v>
      </c>
      <c r="C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1379.26</v>
      </c>
      <c r="D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1379.05</v>
      </c>
      <c r="E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1382.17</v>
      </c>
      <c r="F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1385.45</v>
      </c>
      <c r="G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1396.3200000000002</v>
      </c>
      <c r="H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1383.27</v>
      </c>
      <c r="I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1373.3000000000002</v>
      </c>
      <c r="J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1383.35</v>
      </c>
      <c r="K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1432.23</v>
      </c>
      <c r="L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1395.5</v>
      </c>
      <c r="M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1388.42</v>
      </c>
      <c r="N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1398.3</v>
      </c>
      <c r="O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1423.49</v>
      </c>
      <c r="P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1446.74</v>
      </c>
      <c r="Q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1450.81</v>
      </c>
      <c r="R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1431.74</v>
      </c>
      <c r="S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1369.24</v>
      </c>
      <c r="T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1397.99</v>
      </c>
      <c r="U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1399.3400000000001</v>
      </c>
      <c r="V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1400.5700000000002</v>
      </c>
      <c r="W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1407.63</v>
      </c>
      <c r="X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1553.03</v>
      </c>
      <c r="Y572" s="128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1432.03</v>
      </c>
    </row>
    <row r="573" spans="1:25" x14ac:dyDescent="0.2">
      <c r="A573" s="94">
        <f t="shared" si="15"/>
        <v>41603</v>
      </c>
      <c r="B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1378.57</v>
      </c>
      <c r="C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1366.44</v>
      </c>
      <c r="D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1387.42</v>
      </c>
      <c r="E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1400.03</v>
      </c>
      <c r="F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1390.24</v>
      </c>
      <c r="G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1381.25</v>
      </c>
      <c r="H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1376.6399999999999</v>
      </c>
      <c r="I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1437.17</v>
      </c>
      <c r="J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1394.1399999999999</v>
      </c>
      <c r="K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1446.59</v>
      </c>
      <c r="L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1418.7600000000002</v>
      </c>
      <c r="M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1397.3</v>
      </c>
      <c r="N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1382.63</v>
      </c>
      <c r="O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1366.1399999999999</v>
      </c>
      <c r="P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1367.33</v>
      </c>
      <c r="Q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1377.47</v>
      </c>
      <c r="R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1424.4</v>
      </c>
      <c r="S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1401.92</v>
      </c>
      <c r="T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1405.78</v>
      </c>
      <c r="U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1406.63</v>
      </c>
      <c r="V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1407.3</v>
      </c>
      <c r="W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1396.5</v>
      </c>
      <c r="X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1531.3400000000001</v>
      </c>
      <c r="Y573" s="128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1408.3400000000001</v>
      </c>
    </row>
    <row r="574" spans="1:25" x14ac:dyDescent="0.2">
      <c r="A574" s="94">
        <f t="shared" si="15"/>
        <v>41604</v>
      </c>
      <c r="B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1378.01</v>
      </c>
      <c r="C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1375.21</v>
      </c>
      <c r="D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1387.47</v>
      </c>
      <c r="E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1400.03</v>
      </c>
      <c r="F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1390.46</v>
      </c>
      <c r="G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1384.3899999999999</v>
      </c>
      <c r="H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1375.63</v>
      </c>
      <c r="I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1438.02</v>
      </c>
      <c r="J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1406.83</v>
      </c>
      <c r="K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1462.1100000000001</v>
      </c>
      <c r="L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1450.6999999999998</v>
      </c>
      <c r="M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1378.02</v>
      </c>
      <c r="N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1396.96</v>
      </c>
      <c r="O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1399.6599999999999</v>
      </c>
      <c r="P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1402.74</v>
      </c>
      <c r="Q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1393.9299999999998</v>
      </c>
      <c r="R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1481.35</v>
      </c>
      <c r="S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1442.94</v>
      </c>
      <c r="T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1405.46</v>
      </c>
      <c r="U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1406.2</v>
      </c>
      <c r="V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1406.5700000000002</v>
      </c>
      <c r="W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1393.77</v>
      </c>
      <c r="X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1510.2800000000002</v>
      </c>
      <c r="Y574" s="128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1397.9099999999999</v>
      </c>
    </row>
    <row r="575" spans="1:25" x14ac:dyDescent="0.2">
      <c r="A575" s="94">
        <f t="shared" si="15"/>
        <v>41605</v>
      </c>
      <c r="B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1377.8899999999999</v>
      </c>
      <c r="C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1387.48</v>
      </c>
      <c r="D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1400.28</v>
      </c>
      <c r="E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1406.76</v>
      </c>
      <c r="F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1403.53</v>
      </c>
      <c r="G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1399.94</v>
      </c>
      <c r="H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1367.88</v>
      </c>
      <c r="I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1450.56</v>
      </c>
      <c r="J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1412.32</v>
      </c>
      <c r="K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1469.79</v>
      </c>
      <c r="L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1473.4499999999998</v>
      </c>
      <c r="M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1391.99</v>
      </c>
      <c r="N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1406.3899999999999</v>
      </c>
      <c r="O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1412.1100000000001</v>
      </c>
      <c r="P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1414.88</v>
      </c>
      <c r="Q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1418.1399999999999</v>
      </c>
      <c r="R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1502.06</v>
      </c>
      <c r="S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1452.93</v>
      </c>
      <c r="T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1405.5900000000001</v>
      </c>
      <c r="U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1405.56</v>
      </c>
      <c r="V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1406.5700000000002</v>
      </c>
      <c r="W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1393.92</v>
      </c>
      <c r="X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1490.97</v>
      </c>
      <c r="Y575" s="128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1384.5500000000002</v>
      </c>
    </row>
    <row r="576" spans="1:25" x14ac:dyDescent="0.2">
      <c r="A576" s="94">
        <f t="shared" si="15"/>
        <v>41606</v>
      </c>
      <c r="B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1368.28</v>
      </c>
      <c r="C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1400.01</v>
      </c>
      <c r="D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1423.41</v>
      </c>
      <c r="E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1434.04</v>
      </c>
      <c r="F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1426.96</v>
      </c>
      <c r="G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1419.77</v>
      </c>
      <c r="H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1376.12</v>
      </c>
      <c r="I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1455.03</v>
      </c>
      <c r="J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1412.97</v>
      </c>
      <c r="K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1452.1399999999999</v>
      </c>
      <c r="L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1441.13</v>
      </c>
      <c r="M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1369.1100000000001</v>
      </c>
      <c r="N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1378.48</v>
      </c>
      <c r="O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1389.46</v>
      </c>
      <c r="P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1397.67</v>
      </c>
      <c r="Q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1419.17</v>
      </c>
      <c r="R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1503.71</v>
      </c>
      <c r="S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1454.87</v>
      </c>
      <c r="T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1400.0900000000001</v>
      </c>
      <c r="U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1400.96</v>
      </c>
      <c r="V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1401.96</v>
      </c>
      <c r="W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1392.93</v>
      </c>
      <c r="X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1480.96</v>
      </c>
      <c r="Y576" s="128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1383.94</v>
      </c>
    </row>
    <row r="577" spans="1:27" x14ac:dyDescent="0.2">
      <c r="A577" s="94">
        <f t="shared" si="15"/>
        <v>41607</v>
      </c>
      <c r="B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1376.42</v>
      </c>
      <c r="C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1381.06</v>
      </c>
      <c r="D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1399.77</v>
      </c>
      <c r="E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1403.1</v>
      </c>
      <c r="F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1399.79</v>
      </c>
      <c r="G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1393.23</v>
      </c>
      <c r="H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1376.8600000000001</v>
      </c>
      <c r="I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1437.47</v>
      </c>
      <c r="J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1398.04</v>
      </c>
      <c r="K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1433.76</v>
      </c>
      <c r="L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1420</v>
      </c>
      <c r="M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1398.49</v>
      </c>
      <c r="N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1378.31</v>
      </c>
      <c r="O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1389.3000000000002</v>
      </c>
      <c r="P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1386.1599999999999</v>
      </c>
      <c r="Q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1381.03</v>
      </c>
      <c r="R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1455.09</v>
      </c>
      <c r="S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1419.17</v>
      </c>
      <c r="T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1403.88</v>
      </c>
      <c r="U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1401.26</v>
      </c>
      <c r="V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1402.71</v>
      </c>
      <c r="W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1393.69</v>
      </c>
      <c r="X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1508.6599999999999</v>
      </c>
      <c r="Y577" s="128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1383.5900000000001</v>
      </c>
    </row>
    <row r="578" spans="1:27" x14ac:dyDescent="0.2">
      <c r="A578" s="94">
        <f t="shared" si="15"/>
        <v>41608</v>
      </c>
      <c r="B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1378.57</v>
      </c>
      <c r="C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1376.54</v>
      </c>
      <c r="D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1390.12</v>
      </c>
      <c r="E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1397.3600000000001</v>
      </c>
      <c r="F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1393.76</v>
      </c>
      <c r="G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1400.54</v>
      </c>
      <c r="H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1382.9299999999998</v>
      </c>
      <c r="I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1382.13</v>
      </c>
      <c r="J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1383.68</v>
      </c>
      <c r="K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1399.9099999999999</v>
      </c>
      <c r="L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1380.6999999999998</v>
      </c>
      <c r="M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1367.74</v>
      </c>
      <c r="N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1389.69</v>
      </c>
      <c r="O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1400.1799999999998</v>
      </c>
      <c r="P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1407.21</v>
      </c>
      <c r="Q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1414.66</v>
      </c>
      <c r="R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1412.0700000000002</v>
      </c>
      <c r="S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1394.27</v>
      </c>
      <c r="T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1399.04</v>
      </c>
      <c r="U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1398.8</v>
      </c>
      <c r="V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1400.4</v>
      </c>
      <c r="W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1398.44</v>
      </c>
      <c r="X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1517.1100000000001</v>
      </c>
      <c r="Y578" s="128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1383.1399999999999</v>
      </c>
    </row>
    <row r="580" spans="1:27" x14ac:dyDescent="0.25">
      <c r="A580" s="102" t="s">
        <v>159</v>
      </c>
      <c r="B580" s="93"/>
      <c r="C580" s="93"/>
      <c r="D580" s="93"/>
    </row>
    <row r="581" spans="1:27" ht="12.75" customHeight="1" x14ac:dyDescent="0.2">
      <c r="A581" s="165" t="s">
        <v>50</v>
      </c>
      <c r="B581" s="168" t="s">
        <v>163</v>
      </c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70"/>
    </row>
    <row r="582" spans="1:27" ht="12.75" customHeight="1" x14ac:dyDescent="0.2">
      <c r="A582" s="166"/>
      <c r="B582" s="171"/>
      <c r="C582" s="172"/>
      <c r="D582" s="172"/>
      <c r="E582" s="172"/>
      <c r="F582" s="172"/>
      <c r="G582" s="172"/>
      <c r="H582" s="172"/>
      <c r="I582" s="172"/>
      <c r="J582" s="172"/>
      <c r="K582" s="172"/>
      <c r="L582" s="172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3"/>
    </row>
    <row r="583" spans="1:27" s="135" customFormat="1" ht="12.75" customHeight="1" x14ac:dyDescent="0.2">
      <c r="A583" s="166"/>
      <c r="B583" s="206" t="s">
        <v>132</v>
      </c>
      <c r="C583" s="202" t="s">
        <v>133</v>
      </c>
      <c r="D583" s="202" t="s">
        <v>134</v>
      </c>
      <c r="E583" s="202" t="s">
        <v>135</v>
      </c>
      <c r="F583" s="202" t="s">
        <v>136</v>
      </c>
      <c r="G583" s="202" t="s">
        <v>137</v>
      </c>
      <c r="H583" s="202" t="s">
        <v>138</v>
      </c>
      <c r="I583" s="202" t="s">
        <v>139</v>
      </c>
      <c r="J583" s="202" t="s">
        <v>140</v>
      </c>
      <c r="K583" s="202" t="s">
        <v>141</v>
      </c>
      <c r="L583" s="202" t="s">
        <v>142</v>
      </c>
      <c r="M583" s="202" t="s">
        <v>143</v>
      </c>
      <c r="N583" s="204" t="s">
        <v>144</v>
      </c>
      <c r="O583" s="202" t="s">
        <v>145</v>
      </c>
      <c r="P583" s="202" t="s">
        <v>146</v>
      </c>
      <c r="Q583" s="202" t="s">
        <v>147</v>
      </c>
      <c r="R583" s="202" t="s">
        <v>148</v>
      </c>
      <c r="S583" s="202" t="s">
        <v>149</v>
      </c>
      <c r="T583" s="202" t="s">
        <v>150</v>
      </c>
      <c r="U583" s="202" t="s">
        <v>151</v>
      </c>
      <c r="V583" s="202" t="s">
        <v>152</v>
      </c>
      <c r="W583" s="202" t="s">
        <v>153</v>
      </c>
      <c r="X583" s="202" t="s">
        <v>154</v>
      </c>
      <c r="Y583" s="202" t="s">
        <v>155</v>
      </c>
    </row>
    <row r="584" spans="1:27" s="135" customFormat="1" ht="11.25" customHeight="1" x14ac:dyDescent="0.2">
      <c r="A584" s="167"/>
      <c r="B584" s="207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03"/>
      <c r="N584" s="205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</row>
    <row r="585" spans="1:27" ht="15.75" customHeight="1" x14ac:dyDescent="0.2">
      <c r="A585" s="94">
        <f>A549</f>
        <v>41579</v>
      </c>
      <c r="B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C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D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E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F585" s="11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G585" s="118">
        <f>VLOOKUP($A585+ROUND((COLUMN()-2)/24,5),АТС!$A$41:$F$760,4)+VLOOKUP($A585+ROUND((COLUMN()-2)/24,5),'Расчет сбытовых надбавок'!$B$1537:'Расчет сбытовых надбавок'!$G$2280,3)</f>
        <v>195.3</v>
      </c>
      <c r="H585" s="118">
        <f>VLOOKUP($A585+ROUND((COLUMN()-2)/24,5),АТС!$A$41:$F$760,4)+VLOOKUP($A585+ROUND((COLUMN()-2)/24,5),'Расчет сбытовых надбавок'!$B$1537:'Расчет сбытовых надбавок'!$G$2280,3)</f>
        <v>221.89</v>
      </c>
      <c r="I585" s="118">
        <f>VLOOKUP($A585+ROUND((COLUMN()-2)/24,5),АТС!$A$41:$F$760,4)+VLOOKUP($A585+ROUND((COLUMN()-2)/24,5),'Расчет сбытовых надбавок'!$B$1537:'Расчет сбытовых надбавок'!$G$2280,3)</f>
        <v>227.88</v>
      </c>
      <c r="J585" s="118">
        <f>VLOOKUP($A585+ROUND((COLUMN()-2)/24,5),АТС!$A$41:$F$760,4)+VLOOKUP($A585+ROUND((COLUMN()-2)/24,5),'Расчет сбытовых надбавок'!$B$1537:'Расчет сбытовых надбавок'!$G$2280,3)</f>
        <v>12.48</v>
      </c>
      <c r="K585" s="118">
        <f>VLOOKUP($A585+ROUND((COLUMN()-2)/24,5),АТС!$A$41:$F$760,4)+VLOOKUP($A585+ROUND((COLUMN()-2)/24,5),'Расчет сбытовых надбавок'!$B$1537:'Расчет сбытовых надбавок'!$G$2280,3)</f>
        <v>6.0000000000000005E-2</v>
      </c>
      <c r="L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M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N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O585" s="11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P585" s="11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Q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R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S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T585" s="118">
        <f>VLOOKUP($A585+ROUND((COLUMN()-2)/24,5),АТС!$A$41:$F$760,4)+VLOOKUP($A585+ROUND((COLUMN()-2)/24,5),'Расчет сбытовых надбавок'!$B$1537:'Расчет сбытовых надбавок'!$G$2280,3)</f>
        <v>142.87</v>
      </c>
      <c r="U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V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W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X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Y585" s="118">
        <f>VLOOKUP($A585+ROUND((COLUMN()-2)/24,5),АТС!$A$41:$F$760,4)+VLOOKUP($A585+ROUND((COLUMN()-2)/24,5),'Расчет сбытовых надбавок'!$B$1537:'Расчет сбытовых надбавок'!$G$2280,3)</f>
        <v>0</v>
      </c>
      <c r="AA585" s="95"/>
    </row>
    <row r="586" spans="1:27" x14ac:dyDescent="0.2">
      <c r="A586" s="94">
        <f>A585+1</f>
        <v>41580</v>
      </c>
      <c r="B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C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D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E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F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G586" s="118">
        <f>VLOOKUP($A586+ROUND((COLUMN()-2)/24,5),АТС!$A$41:$F$760,4)+VLOOKUP($A586+ROUND((COLUMN()-2)/24,5),'Расчет сбытовых надбавок'!$B$1537:'Расчет сбытовых надбавок'!$G$2280,3)</f>
        <v>16.010000000000002</v>
      </c>
      <c r="H586" s="118">
        <f>VLOOKUP($A586+ROUND((COLUMN()-2)/24,5),АТС!$A$41:$F$760,4)+VLOOKUP($A586+ROUND((COLUMN()-2)/24,5),'Расчет сбытовых надбавок'!$B$1537:'Расчет сбытовых надбавок'!$G$2280,3)</f>
        <v>9.51</v>
      </c>
      <c r="I586" s="118">
        <f>VLOOKUP($A586+ROUND((COLUMN()-2)/24,5),АТС!$A$41:$F$760,4)+VLOOKUP($A586+ROUND((COLUMN()-2)/24,5),'Расчет сбытовых надбавок'!$B$1537:'Расчет сбытовых надбавок'!$G$2280,3)</f>
        <v>30.72</v>
      </c>
      <c r="J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K586" s="118">
        <f>VLOOKUP($A586+ROUND((COLUMN()-2)/24,5),АТС!$A$41:$F$760,4)+VLOOKUP($A586+ROUND((COLUMN()-2)/24,5),'Расчет сбытовых надбавок'!$B$1537:'Расчет сбытовых надбавок'!$G$2280,3)</f>
        <v>43.510000000000005</v>
      </c>
      <c r="L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M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N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O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P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Q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R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S586" s="118">
        <f>VLOOKUP($A586+ROUND((COLUMN()-2)/24,5),АТС!$A$41:$F$760,4)+VLOOKUP($A586+ROUND((COLUMN()-2)/24,5),'Расчет сбытовых надбавок'!$B$1537:'Расчет сбытовых надбавок'!$G$2280,3)</f>
        <v>66.41</v>
      </c>
      <c r="T586" s="118">
        <f>VLOOKUP($A586+ROUND((COLUMN()-2)/24,5),АТС!$A$41:$F$760,4)+VLOOKUP($A586+ROUND((COLUMN()-2)/24,5),'Расчет сбытовых надбавок'!$B$1537:'Расчет сбытовых надбавок'!$G$2280,3)</f>
        <v>342.09000000000003</v>
      </c>
      <c r="U586" s="118">
        <f>VLOOKUP($A586+ROUND((COLUMN()-2)/24,5),АТС!$A$41:$F$760,4)+VLOOKUP($A586+ROUND((COLUMN()-2)/24,5),'Расчет сбытовых надбавок'!$B$1537:'Расчет сбытовых надбавок'!$G$2280,3)</f>
        <v>124.78</v>
      </c>
      <c r="V586" s="118">
        <f>VLOOKUP($A586+ROUND((COLUMN()-2)/24,5),АТС!$A$41:$F$760,4)+VLOOKUP($A586+ROUND((COLUMN()-2)/24,5),'Расчет сбытовых надбавок'!$B$1537:'Расчет сбытовых надбавок'!$G$2280,3)</f>
        <v>20.240000000000002</v>
      </c>
      <c r="W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X586" s="118">
        <f>VLOOKUP($A586+ROUND((COLUMN()-2)/24,5),АТС!$A$41:$F$760,4)+VLOOKUP($A586+ROUND((COLUMN()-2)/24,5),'Расчет сбытовых надбавок'!$B$1537:'Расчет сбытовых надбавок'!$G$2280,3)</f>
        <v>0</v>
      </c>
      <c r="Y586" s="118">
        <f>VLOOKUP($A586+ROUND((COLUMN()-2)/24,5),АТС!$A$41:$F$760,4)+VLOOKUP($A586+ROUND((COLUMN()-2)/24,5),'Расчет сбытовых надбавок'!$B$1537:'Расчет сбытовых надбавок'!$G$2280,3)</f>
        <v>0</v>
      </c>
    </row>
    <row r="587" spans="1:27" x14ac:dyDescent="0.2">
      <c r="A587" s="94">
        <f t="shared" ref="A587:A614" si="16">A586+1</f>
        <v>41581</v>
      </c>
      <c r="B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C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D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E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F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G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H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I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J587" s="118">
        <f>VLOOKUP($A587+ROUND((COLUMN()-2)/24,5),АТС!$A$41:$F$760,4)+VLOOKUP($A587+ROUND((COLUMN()-2)/24,5),'Расчет сбытовых надбавок'!$B$1537:'Расчет сбытовых надбавок'!$G$2280,3)</f>
        <v>9.41</v>
      </c>
      <c r="K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L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M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N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O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P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Q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R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S587" s="118">
        <f>VLOOKUP($A587+ROUND((COLUMN()-2)/24,5),АТС!$A$41:$F$760,4)+VLOOKUP($A587+ROUND((COLUMN()-2)/24,5),'Расчет сбытовых надбавок'!$B$1537:'Расчет сбытовых надбавок'!$G$2280,3)</f>
        <v>60.24</v>
      </c>
      <c r="T587" s="118">
        <f>VLOOKUP($A587+ROUND((COLUMN()-2)/24,5),АТС!$A$41:$F$760,4)+VLOOKUP($A587+ROUND((COLUMN()-2)/24,5),'Расчет сбытовых надбавок'!$B$1537:'Расчет сбытовых надбавок'!$G$2280,3)</f>
        <v>148.28</v>
      </c>
      <c r="U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V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W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X587" s="118">
        <f>VLOOKUP($A587+ROUND((COLUMN()-2)/24,5),АТС!$A$41:$F$760,4)+VLOOKUP($A587+ROUND((COLUMN()-2)/24,5),'Расчет сбытовых надбавок'!$B$1537:'Расчет сбытовых надбавок'!$G$2280,3)</f>
        <v>0</v>
      </c>
      <c r="Y587" s="118">
        <f>VLOOKUP($A587+ROUND((COLUMN()-2)/24,5),АТС!$A$41:$F$760,4)+VLOOKUP($A587+ROUND((COLUMN()-2)/24,5),'Расчет сбытовых надбавок'!$B$1537:'Расчет сбытовых надбавок'!$G$2280,3)</f>
        <v>0</v>
      </c>
    </row>
    <row r="588" spans="1:27" x14ac:dyDescent="0.2">
      <c r="A588" s="94">
        <f t="shared" si="16"/>
        <v>41582</v>
      </c>
      <c r="B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C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D588" s="118">
        <f>VLOOKUP($A588+ROUND((COLUMN()-2)/24,5),АТС!$A$41:$F$760,4)+VLOOKUP($A588+ROUND((COLUMN()-2)/24,5),'Расчет сбытовых надбавок'!$B$1537:'Расчет сбытовых надбавок'!$G$2280,3)</f>
        <v>36.480000000000004</v>
      </c>
      <c r="E588" s="118">
        <f>VLOOKUP($A588+ROUND((COLUMN()-2)/24,5),АТС!$A$41:$F$760,4)+VLOOKUP($A588+ROUND((COLUMN()-2)/24,5),'Расчет сбытовых надбавок'!$B$1537:'Расчет сбытовых надбавок'!$G$2280,3)</f>
        <v>126.96000000000001</v>
      </c>
      <c r="F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G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H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I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J588" s="118">
        <f>VLOOKUP($A588+ROUND((COLUMN()-2)/24,5),АТС!$A$41:$F$760,4)+VLOOKUP($A588+ROUND((COLUMN()-2)/24,5),'Расчет сбытовых надбавок'!$B$1537:'Расчет сбытовых надбавок'!$G$2280,3)</f>
        <v>60.85</v>
      </c>
      <c r="K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L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M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N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O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P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Q588" s="118">
        <f>VLOOKUP($A588+ROUND((COLUMN()-2)/24,5),АТС!$A$41:$F$760,4)+VLOOKUP($A588+ROUND((COLUMN()-2)/24,5),'Расчет сбытовых надбавок'!$B$1537:'Расчет сбытовых надбавок'!$G$2280,3)</f>
        <v>4.07</v>
      </c>
      <c r="R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S588" s="118">
        <f>VLOOKUP($A588+ROUND((COLUMN()-2)/24,5),АТС!$A$41:$F$760,4)+VLOOKUP($A588+ROUND((COLUMN()-2)/24,5),'Расчет сбытовых надбавок'!$B$1537:'Расчет сбытовых надбавок'!$G$2280,3)</f>
        <v>0.01</v>
      </c>
      <c r="T588" s="118">
        <f>VLOOKUP($A588+ROUND((COLUMN()-2)/24,5),АТС!$A$41:$F$760,4)+VLOOKUP($A588+ROUND((COLUMN()-2)/24,5),'Расчет сбытовых надбавок'!$B$1537:'Расчет сбытовых надбавок'!$G$2280,3)</f>
        <v>140.06</v>
      </c>
      <c r="U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V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W588" s="118">
        <f>VLOOKUP($A588+ROUND((COLUMN()-2)/24,5),АТС!$A$41:$F$760,4)+VLOOKUP($A588+ROUND((COLUMN()-2)/24,5),'Расчет сбытовых надбавок'!$B$1537:'Расчет сбытовых надбавок'!$G$2280,3)</f>
        <v>0</v>
      </c>
      <c r="X588" s="118">
        <f>VLOOKUP($A588+ROUND((COLUMN()-2)/24,5),АТС!$A$41:$F$760,4)+VLOOKUP($A588+ROUND((COLUMN()-2)/24,5),'Расчет сбытовых надбавок'!$B$1537:'Расчет сбытовых надбавок'!$G$2280,3)</f>
        <v>21.7</v>
      </c>
      <c r="Y588" s="118">
        <f>VLOOKUP($A588+ROUND((COLUMN()-2)/24,5),АТС!$A$41:$F$760,4)+VLOOKUP($A588+ROUND((COLUMN()-2)/24,5),'Расчет сбытовых надбавок'!$B$1537:'Расчет сбытовых надбавок'!$G$2280,3)</f>
        <v>0</v>
      </c>
    </row>
    <row r="589" spans="1:27" x14ac:dyDescent="0.2">
      <c r="A589" s="94">
        <f t="shared" si="16"/>
        <v>41583</v>
      </c>
      <c r="B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C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D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E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F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G589" s="118">
        <f>VLOOKUP($A589+ROUND((COLUMN()-2)/24,5),АТС!$A$41:$F$760,4)+VLOOKUP($A589+ROUND((COLUMN()-2)/24,5),'Расчет сбытовых надбавок'!$B$1537:'Расчет сбытовых надбавок'!$G$2280,3)</f>
        <v>21.13</v>
      </c>
      <c r="H589" s="118">
        <f>VLOOKUP($A589+ROUND((COLUMN()-2)/24,5),АТС!$A$41:$F$760,4)+VLOOKUP($A589+ROUND((COLUMN()-2)/24,5),'Расчет сбытовых надбавок'!$B$1537:'Расчет сбытовых надбавок'!$G$2280,3)</f>
        <v>78.490000000000009</v>
      </c>
      <c r="I589" s="118">
        <f>VLOOKUP($A589+ROUND((COLUMN()-2)/24,5),АТС!$A$41:$F$760,4)+VLOOKUP($A589+ROUND((COLUMN()-2)/24,5),'Расчет сбытовых надбавок'!$B$1537:'Расчет сбытовых надбавок'!$G$2280,3)</f>
        <v>136.68</v>
      </c>
      <c r="J589" s="118">
        <f>VLOOKUP($A589+ROUND((COLUMN()-2)/24,5),АТС!$A$41:$F$760,4)+VLOOKUP($A589+ROUND((COLUMN()-2)/24,5),'Расчет сбытовых надбавок'!$B$1537:'Расчет сбытовых надбавок'!$G$2280,3)</f>
        <v>48.84</v>
      </c>
      <c r="K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L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M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N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O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P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Q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R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S589" s="118">
        <f>VLOOKUP($A589+ROUND((COLUMN()-2)/24,5),АТС!$A$41:$F$760,4)+VLOOKUP($A589+ROUND((COLUMN()-2)/24,5),'Расчет сбытовых надбавок'!$B$1537:'Расчет сбытовых надбавок'!$G$2280,3)</f>
        <v>95.8</v>
      </c>
      <c r="T589" s="118">
        <f>VLOOKUP($A589+ROUND((COLUMN()-2)/24,5),АТС!$A$41:$F$760,4)+VLOOKUP($A589+ROUND((COLUMN()-2)/24,5),'Расчет сбытовых надбавок'!$B$1537:'Расчет сбытовых надбавок'!$G$2280,3)</f>
        <v>115.73</v>
      </c>
      <c r="U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V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W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X589" s="118">
        <f>VLOOKUP($A589+ROUND((COLUMN()-2)/24,5),АТС!$A$41:$F$760,4)+VLOOKUP($A589+ROUND((COLUMN()-2)/24,5),'Расчет сбытовых надбавок'!$B$1537:'Расчет сбытовых надбавок'!$G$2280,3)</f>
        <v>0</v>
      </c>
      <c r="Y589" s="118">
        <f>VLOOKUP($A589+ROUND((COLUMN()-2)/24,5),АТС!$A$41:$F$760,4)+VLOOKUP($A589+ROUND((COLUMN()-2)/24,5),'Расчет сбытовых надбавок'!$B$1537:'Расчет сбытовых надбавок'!$G$2280,3)</f>
        <v>0</v>
      </c>
    </row>
    <row r="590" spans="1:27" x14ac:dyDescent="0.2">
      <c r="A590" s="94">
        <f t="shared" si="16"/>
        <v>41584</v>
      </c>
      <c r="B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C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D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E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F590" s="118">
        <f>VLOOKUP($A590+ROUND((COLUMN()-2)/24,5),АТС!$A$41:$F$760,4)+VLOOKUP($A590+ROUND((COLUMN()-2)/24,5),'Расчет сбытовых надбавок'!$B$1537:'Расчет сбытовых надбавок'!$G$2280,3)</f>
        <v>624.88</v>
      </c>
      <c r="G590" s="118">
        <f>VLOOKUP($A590+ROUND((COLUMN()-2)/24,5),АТС!$A$41:$F$760,4)+VLOOKUP($A590+ROUND((COLUMN()-2)/24,5),'Расчет сбытовых надбавок'!$B$1537:'Расчет сбытовых надбавок'!$G$2280,3)</f>
        <v>203.39999999999998</v>
      </c>
      <c r="H590" s="118">
        <f>VLOOKUP($A590+ROUND((COLUMN()-2)/24,5),АТС!$A$41:$F$760,4)+VLOOKUP($A590+ROUND((COLUMN()-2)/24,5),'Расчет сбытовых надбавок'!$B$1537:'Расчет сбытовых надбавок'!$G$2280,3)</f>
        <v>39.04</v>
      </c>
      <c r="I590" s="118">
        <f>VLOOKUP($A590+ROUND((COLUMN()-2)/24,5),АТС!$A$41:$F$760,4)+VLOOKUP($A590+ROUND((COLUMN()-2)/24,5),'Расчет сбытовых надбавок'!$B$1537:'Расчет сбытовых надбавок'!$G$2280,3)</f>
        <v>107.19</v>
      </c>
      <c r="J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K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L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M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N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O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P590" s="118">
        <f>VLOOKUP($A590+ROUND((COLUMN()-2)/24,5),АТС!$A$41:$F$760,4)+VLOOKUP($A590+ROUND((COLUMN()-2)/24,5),'Расчет сбытовых надбавок'!$B$1537:'Расчет сбытовых надбавок'!$G$2280,3)</f>
        <v>112.71000000000001</v>
      </c>
      <c r="Q590" s="118">
        <f>VLOOKUP($A590+ROUND((COLUMN()-2)/24,5),АТС!$A$41:$F$760,4)+VLOOKUP($A590+ROUND((COLUMN()-2)/24,5),'Расчет сбытовых надбавок'!$B$1537:'Расчет сбытовых надбавок'!$G$2280,3)</f>
        <v>111.41999999999999</v>
      </c>
      <c r="R590" s="118">
        <f>VLOOKUP($A590+ROUND((COLUMN()-2)/24,5),АТС!$A$41:$F$760,4)+VLOOKUP($A590+ROUND((COLUMN()-2)/24,5),'Расчет сбытовых надбавок'!$B$1537:'Расчет сбытовых надбавок'!$G$2280,3)</f>
        <v>124.58</v>
      </c>
      <c r="S590" s="118">
        <f>VLOOKUP($A590+ROUND((COLUMN()-2)/24,5),АТС!$A$41:$F$760,4)+VLOOKUP($A590+ROUND((COLUMN()-2)/24,5),'Расчет сбытовых надбавок'!$B$1537:'Расчет сбытовых надбавок'!$G$2280,3)</f>
        <v>310.07</v>
      </c>
      <c r="T590" s="118">
        <f>VLOOKUP($A590+ROUND((COLUMN()-2)/24,5),АТС!$A$41:$F$760,4)+VLOOKUP($A590+ROUND((COLUMN()-2)/24,5),'Расчет сбытовых надбавок'!$B$1537:'Расчет сбытовых надбавок'!$G$2280,3)</f>
        <v>210.98000000000002</v>
      </c>
      <c r="U590" s="118">
        <f>VLOOKUP($A590+ROUND((COLUMN()-2)/24,5),АТС!$A$41:$F$760,4)+VLOOKUP($A590+ROUND((COLUMN()-2)/24,5),'Расчет сбытовых надбавок'!$B$1537:'Расчет сбытовых надбавок'!$G$2280,3)</f>
        <v>91.789999999999992</v>
      </c>
      <c r="V590" s="118">
        <f>VLOOKUP($A590+ROUND((COLUMN()-2)/24,5),АТС!$A$41:$F$760,4)+VLOOKUP($A590+ROUND((COLUMN()-2)/24,5),'Расчет сбытовых надбавок'!$B$1537:'Расчет сбытовых надбавок'!$G$2280,3)</f>
        <v>99.009999999999991</v>
      </c>
      <c r="W590" s="118">
        <f>VLOOKUP($A590+ROUND((COLUMN()-2)/24,5),АТС!$A$41:$F$760,4)+VLOOKUP($A590+ROUND((COLUMN()-2)/24,5),'Расчет сбытовых надбавок'!$B$1537:'Расчет сбытовых надбавок'!$G$2280,3)</f>
        <v>6.76</v>
      </c>
      <c r="X590" s="118">
        <f>VLOOKUP($A590+ROUND((COLUMN()-2)/24,5),АТС!$A$41:$F$760,4)+VLOOKUP($A590+ROUND((COLUMN()-2)/24,5),'Расчет сбытовых надбавок'!$B$1537:'Расчет сбытовых надбавок'!$G$2280,3)</f>
        <v>0</v>
      </c>
      <c r="Y590" s="118">
        <f>VLOOKUP($A590+ROUND((COLUMN()-2)/24,5),АТС!$A$41:$F$760,4)+VLOOKUP($A590+ROUND((COLUMN()-2)/24,5),'Расчет сбытовых надбавок'!$B$1537:'Расчет сбытовых надбавок'!$G$2280,3)</f>
        <v>0</v>
      </c>
    </row>
    <row r="591" spans="1:27" x14ac:dyDescent="0.2">
      <c r="A591" s="94">
        <f t="shared" si="16"/>
        <v>41585</v>
      </c>
      <c r="B591" s="118">
        <f>VLOOKUP($A591+ROUND((COLUMN()-2)/24,5),АТС!$A$41:$F$760,4)+VLOOKUP($A591+ROUND((COLUMN()-2)/24,5),'Расчет сбытовых надбавок'!$B$1537:'Расчет сбытовых надбавок'!$G$2280,3)</f>
        <v>0.01</v>
      </c>
      <c r="C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D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E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F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G591" s="118">
        <f>VLOOKUP($A591+ROUND((COLUMN()-2)/24,5),АТС!$A$41:$F$760,4)+VLOOKUP($A591+ROUND((COLUMN()-2)/24,5),'Расчет сбытовых надбавок'!$B$1537:'Расчет сбытовых надбавок'!$G$2280,3)</f>
        <v>206.76999999999998</v>
      </c>
      <c r="H591" s="118">
        <f>VLOOKUP($A591+ROUND((COLUMN()-2)/24,5),АТС!$A$41:$F$760,4)+VLOOKUP($A591+ROUND((COLUMN()-2)/24,5),'Расчет сбытовых надбавок'!$B$1537:'Расчет сбытовых надбавок'!$G$2280,3)</f>
        <v>89.75</v>
      </c>
      <c r="I591" s="118">
        <f>VLOOKUP($A591+ROUND((COLUMN()-2)/24,5),АТС!$A$41:$F$760,4)+VLOOKUP($A591+ROUND((COLUMN()-2)/24,5),'Расчет сбытовых надбавок'!$B$1537:'Расчет сбытовых надбавок'!$G$2280,3)</f>
        <v>9.120000000000001</v>
      </c>
      <c r="J591" s="118">
        <f>VLOOKUP($A591+ROUND((COLUMN()-2)/24,5),АТС!$A$41:$F$760,4)+VLOOKUP($A591+ROUND((COLUMN()-2)/24,5),'Расчет сбытовых надбавок'!$B$1537:'Расчет сбытовых надбавок'!$G$2280,3)</f>
        <v>30.189999999999998</v>
      </c>
      <c r="K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L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M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N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O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P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Q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R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S591" s="118">
        <f>VLOOKUP($A591+ROUND((COLUMN()-2)/24,5),АТС!$A$41:$F$760,4)+VLOOKUP($A591+ROUND((COLUMN()-2)/24,5),'Расчет сбытовых надбавок'!$B$1537:'Расчет сбытовых надбавок'!$G$2280,3)</f>
        <v>16.29</v>
      </c>
      <c r="T591" s="118">
        <f>VLOOKUP($A591+ROUND((COLUMN()-2)/24,5),АТС!$A$41:$F$760,4)+VLOOKUP($A591+ROUND((COLUMN()-2)/24,5),'Расчет сбытовых надбавок'!$B$1537:'Расчет сбытовых надбавок'!$G$2280,3)</f>
        <v>0.01</v>
      </c>
      <c r="U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V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W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X591" s="118">
        <f>VLOOKUP($A591+ROUND((COLUMN()-2)/24,5),АТС!$A$41:$F$760,4)+VLOOKUP($A591+ROUND((COLUMN()-2)/24,5),'Расчет сбытовых надбавок'!$B$1537:'Расчет сбытовых надбавок'!$G$2280,3)</f>
        <v>0</v>
      </c>
      <c r="Y591" s="118">
        <f>VLOOKUP($A591+ROUND((COLUMN()-2)/24,5),АТС!$A$41:$F$760,4)+VLOOKUP($A591+ROUND((COLUMN()-2)/24,5),'Расчет сбытовых надбавок'!$B$1537:'Расчет сбытовых надбавок'!$G$2280,3)</f>
        <v>0</v>
      </c>
    </row>
    <row r="592" spans="1:27" x14ac:dyDescent="0.2">
      <c r="A592" s="94">
        <f t="shared" si="16"/>
        <v>41586</v>
      </c>
      <c r="B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C592" s="118">
        <f>VLOOKUP($A592+ROUND((COLUMN()-2)/24,5),АТС!$A$41:$F$760,4)+VLOOKUP($A592+ROUND((COLUMN()-2)/24,5),'Расчет сбытовых надбавок'!$B$1537:'Расчет сбытовых надбавок'!$G$2280,3)</f>
        <v>105.69</v>
      </c>
      <c r="D592" s="118">
        <f>VLOOKUP($A592+ROUND((COLUMN()-2)/24,5),АТС!$A$41:$F$760,4)+VLOOKUP($A592+ROUND((COLUMN()-2)/24,5),'Расчет сбытовых надбавок'!$B$1537:'Расчет сбытовых надбавок'!$G$2280,3)</f>
        <v>0.01</v>
      </c>
      <c r="E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F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G592" s="118">
        <f>VLOOKUP($A592+ROUND((COLUMN()-2)/24,5),АТС!$A$41:$F$760,4)+VLOOKUP($A592+ROUND((COLUMN()-2)/24,5),'Расчет сбытовых надбавок'!$B$1537:'Расчет сбытовых надбавок'!$G$2280,3)</f>
        <v>228.52</v>
      </c>
      <c r="H592" s="118">
        <f>VLOOKUP($A592+ROUND((COLUMN()-2)/24,5),АТС!$A$41:$F$760,4)+VLOOKUP($A592+ROUND((COLUMN()-2)/24,5),'Расчет сбытовых надбавок'!$B$1537:'Расчет сбытовых надбавок'!$G$2280,3)</f>
        <v>148.05000000000001</v>
      </c>
      <c r="I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J592" s="118">
        <f>VLOOKUP($A592+ROUND((COLUMN()-2)/24,5),АТС!$A$41:$F$760,4)+VLOOKUP($A592+ROUND((COLUMN()-2)/24,5),'Расчет сбытовых надбавок'!$B$1537:'Расчет сбытовых надбавок'!$G$2280,3)</f>
        <v>15.35</v>
      </c>
      <c r="K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L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M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N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O592" s="118">
        <f>VLOOKUP($A592+ROUND((COLUMN()-2)/24,5),АТС!$A$41:$F$760,4)+VLOOKUP($A592+ROUND((COLUMN()-2)/24,5),'Расчет сбытовых надбавок'!$B$1537:'Расчет сбытовых надбавок'!$G$2280,3)</f>
        <v>34.19</v>
      </c>
      <c r="P592" s="118">
        <f>VLOOKUP($A592+ROUND((COLUMN()-2)/24,5),АТС!$A$41:$F$760,4)+VLOOKUP($A592+ROUND((COLUMN()-2)/24,5),'Расчет сбытовых надбавок'!$B$1537:'Расчет сбытовых надбавок'!$G$2280,3)</f>
        <v>76.08</v>
      </c>
      <c r="Q592" s="118">
        <f>VLOOKUP($A592+ROUND((COLUMN()-2)/24,5),АТС!$A$41:$F$760,4)+VLOOKUP($A592+ROUND((COLUMN()-2)/24,5),'Расчет сбытовых надбавок'!$B$1537:'Расчет сбытовых надбавок'!$G$2280,3)</f>
        <v>75.89</v>
      </c>
      <c r="R592" s="118">
        <f>VLOOKUP($A592+ROUND((COLUMN()-2)/24,5),АТС!$A$41:$F$760,4)+VLOOKUP($A592+ROUND((COLUMN()-2)/24,5),'Расчет сбытовых надбавок'!$B$1537:'Расчет сбытовых надбавок'!$G$2280,3)</f>
        <v>37.89</v>
      </c>
      <c r="S592" s="118">
        <f>VLOOKUP($A592+ROUND((COLUMN()-2)/24,5),АТС!$A$41:$F$760,4)+VLOOKUP($A592+ROUND((COLUMN()-2)/24,5),'Расчет сбытовых надбавок'!$B$1537:'Расчет сбытовых надбавок'!$G$2280,3)</f>
        <v>161.15</v>
      </c>
      <c r="T592" s="118">
        <f>VLOOKUP($A592+ROUND((COLUMN()-2)/24,5),АТС!$A$41:$F$760,4)+VLOOKUP($A592+ROUND((COLUMN()-2)/24,5),'Расчет сбытовых надбавок'!$B$1537:'Расчет сбытовых надбавок'!$G$2280,3)</f>
        <v>1305.6300000000001</v>
      </c>
      <c r="U592" s="118">
        <f>VLOOKUP($A592+ROUND((COLUMN()-2)/24,5),АТС!$A$41:$F$760,4)+VLOOKUP($A592+ROUND((COLUMN()-2)/24,5),'Расчет сбытовых надбавок'!$B$1537:'Расчет сбытовых надбавок'!$G$2280,3)</f>
        <v>0.68</v>
      </c>
      <c r="V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W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X592" s="118">
        <f>VLOOKUP($A592+ROUND((COLUMN()-2)/24,5),АТС!$A$41:$F$760,4)+VLOOKUP($A592+ROUND((COLUMN()-2)/24,5),'Расчет сбытовых надбавок'!$B$1537:'Расчет сбытовых надбавок'!$G$2280,3)</f>
        <v>0</v>
      </c>
      <c r="Y592" s="118">
        <f>VLOOKUP($A592+ROUND((COLUMN()-2)/24,5),АТС!$A$41:$F$760,4)+VLOOKUP($A592+ROUND((COLUMN()-2)/24,5),'Расчет сбытовых надбавок'!$B$1537:'Расчет сбытовых надбавок'!$G$2280,3)</f>
        <v>0</v>
      </c>
    </row>
    <row r="593" spans="1:25" x14ac:dyDescent="0.2">
      <c r="A593" s="94">
        <f t="shared" si="16"/>
        <v>41587</v>
      </c>
      <c r="B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C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D593" s="118">
        <f>VLOOKUP($A593+ROUND((COLUMN()-2)/24,5),АТС!$A$41:$F$760,4)+VLOOKUP($A593+ROUND((COLUMN()-2)/24,5),'Расчет сбытовых надбавок'!$B$1537:'Расчет сбытовых надбавок'!$G$2280,3)</f>
        <v>337.24</v>
      </c>
      <c r="E593" s="118">
        <f>VLOOKUP($A593+ROUND((COLUMN()-2)/24,5),АТС!$A$41:$F$760,4)+VLOOKUP($A593+ROUND((COLUMN()-2)/24,5),'Расчет сбытовых надбавок'!$B$1537:'Расчет сбытовых надбавок'!$G$2280,3)</f>
        <v>348.08000000000004</v>
      </c>
      <c r="F593" s="118">
        <f>VLOOKUP($A593+ROUND((COLUMN()-2)/24,5),АТС!$A$41:$F$760,4)+VLOOKUP($A593+ROUND((COLUMN()-2)/24,5),'Расчет сбытовых надбавок'!$B$1537:'Расчет сбытовых надбавок'!$G$2280,3)</f>
        <v>311.46999999999997</v>
      </c>
      <c r="G593" s="118">
        <f>VLOOKUP($A593+ROUND((COLUMN()-2)/24,5),АТС!$A$41:$F$760,4)+VLOOKUP($A593+ROUND((COLUMN()-2)/24,5),'Расчет сбытовых надбавок'!$B$1537:'Расчет сбытовых надбавок'!$G$2280,3)</f>
        <v>339.81</v>
      </c>
      <c r="H593" s="118">
        <f>VLOOKUP($A593+ROUND((COLUMN()-2)/24,5),АТС!$A$41:$F$760,4)+VLOOKUP($A593+ROUND((COLUMN()-2)/24,5),'Расчет сбытовых надбавок'!$B$1537:'Расчет сбытовых надбавок'!$G$2280,3)</f>
        <v>63.879999999999995</v>
      </c>
      <c r="I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J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K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L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M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N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O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P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Q593" s="118">
        <f>VLOOKUP($A593+ROUND((COLUMN()-2)/24,5),АТС!$A$41:$F$760,4)+VLOOKUP($A593+ROUND((COLUMN()-2)/24,5),'Расчет сбытовых надбавок'!$B$1537:'Расчет сбытовых надбавок'!$G$2280,3)</f>
        <v>0</v>
      </c>
      <c r="R593" s="118">
        <f>VLOOKUP($A593+ROUND((COLUMN()-2)/24,5),АТС!$A$41:$F$760,4)+VLOOKUP($A593+ROUND((COLUMN()-2)/24,5),'Расчет сбытовых надбавок'!$B$1537:'Расчет сбытовых надбавок'!$G$2280,3)</f>
        <v>121.53</v>
      </c>
      <c r="S593" s="118">
        <f>VLOOKUP($A593+ROUND((COLUMN()-2)/24,5),АТС!$A$41:$F$760,4)+VLOOKUP($A593+ROUND((COLUMN()-2)/24,5),'Расчет сбытовых надбавок'!$B$1537:'Расчет сбытовых надбавок'!$G$2280,3)</f>
        <v>43.12</v>
      </c>
      <c r="T593" s="118">
        <f>VLOOKUP($A593+ROUND((COLUMN()-2)/24,5),АТС!$A$41:$F$760,4)+VLOOKUP($A593+ROUND((COLUMN()-2)/24,5),'Расчет сбытовых надбавок'!$B$1537:'Расчет сбытовых надбавок'!$G$2280,3)</f>
        <v>1037.79</v>
      </c>
      <c r="U593" s="118">
        <f>VLOOKUP($A593+ROUND((COLUMN()-2)/24,5),АТС!$A$41:$F$760,4)+VLOOKUP($A593+ROUND((COLUMN()-2)/24,5),'Расчет сбытовых надбавок'!$B$1537:'Расчет сбытовых надбавок'!$G$2280,3)</f>
        <v>776.84999999999991</v>
      </c>
      <c r="V593" s="118">
        <f>VLOOKUP($A593+ROUND((COLUMN()-2)/24,5),АТС!$A$41:$F$760,4)+VLOOKUP($A593+ROUND((COLUMN()-2)/24,5),'Расчет сбытовых надбавок'!$B$1537:'Расчет сбытовых надбавок'!$G$2280,3)</f>
        <v>971.23</v>
      </c>
      <c r="W593" s="118">
        <f>VLOOKUP($A593+ROUND((COLUMN()-2)/24,5),АТС!$A$41:$F$760,4)+VLOOKUP($A593+ROUND((COLUMN()-2)/24,5),'Расчет сбытовых надбавок'!$B$1537:'Расчет сбытовых надбавок'!$G$2280,3)</f>
        <v>1829.69</v>
      </c>
      <c r="X593" s="118">
        <f>VLOOKUP($A593+ROUND((COLUMN()-2)/24,5),АТС!$A$41:$F$760,4)+VLOOKUP($A593+ROUND((COLUMN()-2)/24,5),'Расчет сбытовых надбавок'!$B$1537:'Расчет сбытовых надбавок'!$G$2280,3)</f>
        <v>1025.3900000000001</v>
      </c>
      <c r="Y593" s="118">
        <f>VLOOKUP($A593+ROUND((COLUMN()-2)/24,5),АТС!$A$41:$F$760,4)+VLOOKUP($A593+ROUND((COLUMN()-2)/24,5),'Расчет сбытовых надбавок'!$B$1537:'Расчет сбытовых надбавок'!$G$2280,3)</f>
        <v>1175.5</v>
      </c>
    </row>
    <row r="594" spans="1:25" x14ac:dyDescent="0.2">
      <c r="A594" s="94">
        <f t="shared" si="16"/>
        <v>41588</v>
      </c>
      <c r="B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C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D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E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F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G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H594" s="118">
        <f>VLOOKUP($A594+ROUND((COLUMN()-2)/24,5),АТС!$A$41:$F$760,4)+VLOOKUP($A594+ROUND((COLUMN()-2)/24,5),'Расчет сбытовых надбавок'!$B$1537:'Расчет сбытовых надбавок'!$G$2280,3)</f>
        <v>3.65</v>
      </c>
      <c r="I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J594" s="118">
        <f>VLOOKUP($A594+ROUND((COLUMN()-2)/24,5),АТС!$A$41:$F$760,4)+VLOOKUP($A594+ROUND((COLUMN()-2)/24,5),'Расчет сбытовых надбавок'!$B$1537:'Расчет сбытовых надбавок'!$G$2280,3)</f>
        <v>19.11</v>
      </c>
      <c r="K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L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M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N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O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P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Q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R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S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T594" s="118">
        <f>VLOOKUP($A594+ROUND((COLUMN()-2)/24,5),АТС!$A$41:$F$760,4)+VLOOKUP($A594+ROUND((COLUMN()-2)/24,5),'Расчет сбытовых надбавок'!$B$1537:'Расчет сбытовых надбавок'!$G$2280,3)</f>
        <v>318.89999999999998</v>
      </c>
      <c r="U594" s="118">
        <f>VLOOKUP($A594+ROUND((COLUMN()-2)/24,5),АТС!$A$41:$F$760,4)+VLOOKUP($A594+ROUND((COLUMN()-2)/24,5),'Расчет сбытовых надбавок'!$B$1537:'Расчет сбытовых надбавок'!$G$2280,3)</f>
        <v>138.11000000000001</v>
      </c>
      <c r="V594" s="118">
        <f>VLOOKUP($A594+ROUND((COLUMN()-2)/24,5),АТС!$A$41:$F$760,4)+VLOOKUP($A594+ROUND((COLUMN()-2)/24,5),'Расчет сбытовых надбавок'!$B$1537:'Расчет сбытовых надбавок'!$G$2280,3)</f>
        <v>302.05</v>
      </c>
      <c r="W594" s="118">
        <f>VLOOKUP($A594+ROUND((COLUMN()-2)/24,5),АТС!$A$41:$F$760,4)+VLOOKUP($A594+ROUND((COLUMN()-2)/24,5),'Расчет сбытовых надбавок'!$B$1537:'Расчет сбытовых надбавок'!$G$2280,3)</f>
        <v>0</v>
      </c>
      <c r="X594" s="118">
        <f>VLOOKUP($A594+ROUND((COLUMN()-2)/24,5),АТС!$A$41:$F$760,4)+VLOOKUP($A594+ROUND((COLUMN()-2)/24,5),'Расчет сбытовых надбавок'!$B$1537:'Расчет сбытовых надбавок'!$G$2280,3)</f>
        <v>5.9</v>
      </c>
      <c r="Y594" s="118">
        <f>VLOOKUP($A594+ROUND((COLUMN()-2)/24,5),АТС!$A$41:$F$760,4)+VLOOKUP($A594+ROUND((COLUMN()-2)/24,5),'Расчет сбытовых надбавок'!$B$1537:'Расчет сбытовых надбавок'!$G$2280,3)</f>
        <v>167.13</v>
      </c>
    </row>
    <row r="595" spans="1:25" x14ac:dyDescent="0.2">
      <c r="A595" s="94">
        <f t="shared" si="16"/>
        <v>41589</v>
      </c>
      <c r="B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C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D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E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F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G595" s="118">
        <f>VLOOKUP($A595+ROUND((COLUMN()-2)/24,5),АТС!$A$41:$F$760,4)+VLOOKUP($A595+ROUND((COLUMN()-2)/24,5),'Расчет сбытовых надбавок'!$B$1537:'Расчет сбытовых надбавок'!$G$2280,3)</f>
        <v>15.42</v>
      </c>
      <c r="H595" s="118">
        <f>VLOOKUP($A595+ROUND((COLUMN()-2)/24,5),АТС!$A$41:$F$760,4)+VLOOKUP($A595+ROUND((COLUMN()-2)/24,5),'Расчет сбытовых надбавок'!$B$1537:'Расчет сбытовых надбавок'!$G$2280,3)</f>
        <v>97.51</v>
      </c>
      <c r="I595" s="118">
        <f>VLOOKUP($A595+ROUND((COLUMN()-2)/24,5),АТС!$A$41:$F$760,4)+VLOOKUP($A595+ROUND((COLUMN()-2)/24,5),'Расчет сбытовых надбавок'!$B$1537:'Расчет сбытовых надбавок'!$G$2280,3)</f>
        <v>0.01</v>
      </c>
      <c r="J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K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L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M595" s="118">
        <f>VLOOKUP($A595+ROUND((COLUMN()-2)/24,5),АТС!$A$41:$F$760,4)+VLOOKUP($A595+ROUND((COLUMN()-2)/24,5),'Расчет сбытовых надбавок'!$B$1537:'Расчет сбытовых надбавок'!$G$2280,3)</f>
        <v>0.01</v>
      </c>
      <c r="N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O595" s="118">
        <f>VLOOKUP($A595+ROUND((COLUMN()-2)/24,5),АТС!$A$41:$F$760,4)+VLOOKUP($A595+ROUND((COLUMN()-2)/24,5),'Расчет сбытовых надбавок'!$B$1537:'Расчет сбытовых надбавок'!$G$2280,3)</f>
        <v>0.01</v>
      </c>
      <c r="P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Q595" s="118">
        <f>VLOOKUP($A595+ROUND((COLUMN()-2)/24,5),АТС!$A$41:$F$760,4)+VLOOKUP($A595+ROUND((COLUMN()-2)/24,5),'Расчет сбытовых надбавок'!$B$1537:'Расчет сбытовых надбавок'!$G$2280,3)</f>
        <v>9.83</v>
      </c>
      <c r="R595" s="118">
        <f>VLOOKUP($A595+ROUND((COLUMN()-2)/24,5),АТС!$A$41:$F$760,4)+VLOOKUP($A595+ROUND((COLUMN()-2)/24,5),'Расчет сбытовых надбавок'!$B$1537:'Расчет сбытовых надбавок'!$G$2280,3)</f>
        <v>0.43999999999999995</v>
      </c>
      <c r="S595" s="118">
        <f>VLOOKUP($A595+ROUND((COLUMN()-2)/24,5),АТС!$A$41:$F$760,4)+VLOOKUP($A595+ROUND((COLUMN()-2)/24,5),'Расчет сбытовых надбавок'!$B$1537:'Расчет сбытовых надбавок'!$G$2280,3)</f>
        <v>78.69</v>
      </c>
      <c r="T595" s="118">
        <f>VLOOKUP($A595+ROUND((COLUMN()-2)/24,5),АТС!$A$41:$F$760,4)+VLOOKUP($A595+ROUND((COLUMN()-2)/24,5),'Расчет сбытовых надбавок'!$B$1537:'Расчет сбытовых надбавок'!$G$2280,3)</f>
        <v>137.17000000000002</v>
      </c>
      <c r="U595" s="118">
        <f>VLOOKUP($A595+ROUND((COLUMN()-2)/24,5),АТС!$A$41:$F$760,4)+VLOOKUP($A595+ROUND((COLUMN()-2)/24,5),'Расчет сбытовых надбавок'!$B$1537:'Расчет сбытовых надбавок'!$G$2280,3)</f>
        <v>3.7</v>
      </c>
      <c r="V595" s="118">
        <f>VLOOKUP($A595+ROUND((COLUMN()-2)/24,5),АТС!$A$41:$F$760,4)+VLOOKUP($A595+ROUND((COLUMN()-2)/24,5),'Расчет сбытовых надбавок'!$B$1537:'Расчет сбытовых надбавок'!$G$2280,3)</f>
        <v>16.32</v>
      </c>
      <c r="W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X595" s="118">
        <f>VLOOKUP($A595+ROUND((COLUMN()-2)/24,5),АТС!$A$41:$F$760,4)+VLOOKUP($A595+ROUND((COLUMN()-2)/24,5),'Расчет сбытовых надбавок'!$B$1537:'Расчет сбытовых надбавок'!$G$2280,3)</f>
        <v>0</v>
      </c>
      <c r="Y595" s="118">
        <f>VLOOKUP($A595+ROUND((COLUMN()-2)/24,5),АТС!$A$41:$F$760,4)+VLOOKUP($A595+ROUND((COLUMN()-2)/24,5),'Расчет сбытовых надбавок'!$B$1537:'Расчет сбытовых надбавок'!$G$2280,3)</f>
        <v>0</v>
      </c>
    </row>
    <row r="596" spans="1:25" x14ac:dyDescent="0.2">
      <c r="A596" s="94">
        <f t="shared" si="16"/>
        <v>41590</v>
      </c>
      <c r="B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C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D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E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F596" s="118">
        <f>VLOOKUP($A596+ROUND((COLUMN()-2)/24,5),АТС!$A$41:$F$760,4)+VLOOKUP($A596+ROUND((COLUMN()-2)/24,5),'Расчет сбытовых надбавок'!$B$1537:'Расчет сбытовых надбавок'!$G$2280,3)</f>
        <v>129.52000000000001</v>
      </c>
      <c r="G596" s="118">
        <f>VLOOKUP($A596+ROUND((COLUMN()-2)/24,5),АТС!$A$41:$F$760,4)+VLOOKUP($A596+ROUND((COLUMN()-2)/24,5),'Расчет сбытовых надбавок'!$B$1537:'Расчет сбытовых надбавок'!$G$2280,3)</f>
        <v>122.61000000000001</v>
      </c>
      <c r="H596" s="118">
        <f>VLOOKUP($A596+ROUND((COLUMN()-2)/24,5),АТС!$A$41:$F$760,4)+VLOOKUP($A596+ROUND((COLUMN()-2)/24,5),'Расчет сбытовых надбавок'!$B$1537:'Расчет сбытовых надбавок'!$G$2280,3)</f>
        <v>228.05</v>
      </c>
      <c r="I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J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K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L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M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N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O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P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Q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R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S596" s="118">
        <f>VLOOKUP($A596+ROUND((COLUMN()-2)/24,5),АТС!$A$41:$F$760,4)+VLOOKUP($A596+ROUND((COLUMN()-2)/24,5),'Расчет сбытовых надбавок'!$B$1537:'Расчет сбытовых надбавок'!$G$2280,3)</f>
        <v>53.04</v>
      </c>
      <c r="T596" s="118">
        <f>VLOOKUP($A596+ROUND((COLUMN()-2)/24,5),АТС!$A$41:$F$760,4)+VLOOKUP($A596+ROUND((COLUMN()-2)/24,5),'Расчет сбытовых надбавок'!$B$1537:'Расчет сбытовых надбавок'!$G$2280,3)</f>
        <v>107.05000000000001</v>
      </c>
      <c r="U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V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W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X596" s="118">
        <f>VLOOKUP($A596+ROUND((COLUMN()-2)/24,5),АТС!$A$41:$F$760,4)+VLOOKUP($A596+ROUND((COLUMN()-2)/24,5),'Расчет сбытовых надбавок'!$B$1537:'Расчет сбытовых надбавок'!$G$2280,3)</f>
        <v>0</v>
      </c>
      <c r="Y596" s="118">
        <f>VLOOKUP($A596+ROUND((COLUMN()-2)/24,5),АТС!$A$41:$F$760,4)+VLOOKUP($A596+ROUND((COLUMN()-2)/24,5),'Расчет сбытовых надбавок'!$B$1537:'Расчет сбытовых надбавок'!$G$2280,3)</f>
        <v>0</v>
      </c>
    </row>
    <row r="597" spans="1:25" x14ac:dyDescent="0.2">
      <c r="A597" s="94">
        <f t="shared" si="16"/>
        <v>41591</v>
      </c>
      <c r="B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C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D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E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F597" s="118">
        <f>VLOOKUP($A597+ROUND((COLUMN()-2)/24,5),АТС!$A$41:$F$760,4)+VLOOKUP($A597+ROUND((COLUMN()-2)/24,5),'Расчет сбытовых надбавок'!$B$1537:'Расчет сбытовых надбавок'!$G$2280,3)</f>
        <v>21.19</v>
      </c>
      <c r="G597" s="118">
        <f>VLOOKUP($A597+ROUND((COLUMN()-2)/24,5),АТС!$A$41:$F$760,4)+VLOOKUP($A597+ROUND((COLUMN()-2)/24,5),'Расчет сбытовых надбавок'!$B$1537:'Расчет сбытовых надбавок'!$G$2280,3)</f>
        <v>151.69</v>
      </c>
      <c r="H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I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J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K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L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M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N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O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P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Q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R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S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T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U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V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W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X597" s="118">
        <f>VLOOKUP($A597+ROUND((COLUMN()-2)/24,5),АТС!$A$41:$F$760,4)+VLOOKUP($A597+ROUND((COLUMN()-2)/24,5),'Расчет сбытовых надбавок'!$B$1537:'Расчет сбытовых надбавок'!$G$2280,3)</f>
        <v>0</v>
      </c>
      <c r="Y597" s="118">
        <f>VLOOKUP($A597+ROUND((COLUMN()-2)/24,5),АТС!$A$41:$F$760,4)+VLOOKUP($A597+ROUND((COLUMN()-2)/24,5),'Расчет сбытовых надбавок'!$B$1537:'Расчет сбытовых надбавок'!$G$2280,3)</f>
        <v>0.01</v>
      </c>
    </row>
    <row r="598" spans="1:25" x14ac:dyDescent="0.2">
      <c r="A598" s="94">
        <f t="shared" si="16"/>
        <v>41592</v>
      </c>
      <c r="B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C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D598" s="118">
        <f>VLOOKUP($A598+ROUND((COLUMN()-2)/24,5),АТС!$A$41:$F$760,4)+VLOOKUP($A598+ROUND((COLUMN()-2)/24,5),'Расчет сбытовых надбавок'!$B$1537:'Расчет сбытовых надбавок'!$G$2280,3)</f>
        <v>139.34</v>
      </c>
      <c r="E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F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G598" s="118">
        <f>VLOOKUP($A598+ROUND((COLUMN()-2)/24,5),АТС!$A$41:$F$760,4)+VLOOKUP($A598+ROUND((COLUMN()-2)/24,5),'Расчет сбытовых надбавок'!$B$1537:'Расчет сбытовых надбавок'!$G$2280,3)</f>
        <v>56.379999999999995</v>
      </c>
      <c r="H598" s="118">
        <f>VLOOKUP($A598+ROUND((COLUMN()-2)/24,5),АТС!$A$41:$F$760,4)+VLOOKUP($A598+ROUND((COLUMN()-2)/24,5),'Расчет сбытовых надбавок'!$B$1537:'Расчет сбытовых надбавок'!$G$2280,3)</f>
        <v>421.02</v>
      </c>
      <c r="I598" s="118">
        <f>VLOOKUP($A598+ROUND((COLUMN()-2)/24,5),АТС!$A$41:$F$760,4)+VLOOKUP($A598+ROUND((COLUMN()-2)/24,5),'Расчет сбытовых надбавок'!$B$1537:'Расчет сбытовых надбавок'!$G$2280,3)</f>
        <v>51.24</v>
      </c>
      <c r="J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K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L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M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N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O598" s="118">
        <f>VLOOKUP($A598+ROUND((COLUMN()-2)/24,5),АТС!$A$41:$F$760,4)+VLOOKUP($A598+ROUND((COLUMN()-2)/24,5),'Расчет сбытовых надбавок'!$B$1537:'Расчет сбытовых надбавок'!$G$2280,3)</f>
        <v>0.01</v>
      </c>
      <c r="P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Q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R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S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T598" s="118">
        <f>VLOOKUP($A598+ROUND((COLUMN()-2)/24,5),АТС!$A$41:$F$760,4)+VLOOKUP($A598+ROUND((COLUMN()-2)/24,5),'Расчет сбытовых надбавок'!$B$1537:'Расчет сбытовых надбавок'!$G$2280,3)</f>
        <v>53.04</v>
      </c>
      <c r="U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V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W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X598" s="118">
        <f>VLOOKUP($A598+ROUND((COLUMN()-2)/24,5),АТС!$A$41:$F$760,4)+VLOOKUP($A598+ROUND((COLUMN()-2)/24,5),'Расчет сбытовых надбавок'!$B$1537:'Расчет сбытовых надбавок'!$G$2280,3)</f>
        <v>0</v>
      </c>
      <c r="Y598" s="118">
        <f>VLOOKUP($A598+ROUND((COLUMN()-2)/24,5),АТС!$A$41:$F$760,4)+VLOOKUP($A598+ROUND((COLUMN()-2)/24,5),'Расчет сбытовых надбавок'!$B$1537:'Расчет сбытовых надбавок'!$G$2280,3)</f>
        <v>0</v>
      </c>
    </row>
    <row r="599" spans="1:25" x14ac:dyDescent="0.2">
      <c r="A599" s="94">
        <f t="shared" si="16"/>
        <v>41593</v>
      </c>
      <c r="B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C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D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E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F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G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H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I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J599" s="118">
        <f>VLOOKUP($A599+ROUND((COLUMN()-2)/24,5),АТС!$A$41:$F$760,4)+VLOOKUP($A599+ROUND((COLUMN()-2)/24,5),'Расчет сбытовых надбавок'!$B$1537:'Расчет сбытовых надбавок'!$G$2280,3)</f>
        <v>0.01</v>
      </c>
      <c r="K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L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M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N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O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P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Q599" s="118">
        <f>VLOOKUP($A599+ROUND((COLUMN()-2)/24,5),АТС!$A$41:$F$760,4)+VLOOKUP($A599+ROUND((COLUMN()-2)/24,5),'Расчет сбытовых надбавок'!$B$1537:'Расчет сбытовых надбавок'!$G$2280,3)</f>
        <v>0.01</v>
      </c>
      <c r="R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S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T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U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V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W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X599" s="118">
        <f>VLOOKUP($A599+ROUND((COLUMN()-2)/24,5),АТС!$A$41:$F$760,4)+VLOOKUP($A599+ROUND((COLUMN()-2)/24,5),'Расчет сбытовых надбавок'!$B$1537:'Расчет сбытовых надбавок'!$G$2280,3)</f>
        <v>0</v>
      </c>
      <c r="Y599" s="118">
        <f>VLOOKUP($A599+ROUND((COLUMN()-2)/24,5),АТС!$A$41:$F$760,4)+VLOOKUP($A599+ROUND((COLUMN()-2)/24,5),'Расчет сбытовых надбавок'!$B$1537:'Расчет сбытовых надбавок'!$G$2280,3)</f>
        <v>0</v>
      </c>
    </row>
    <row r="600" spans="1:25" x14ac:dyDescent="0.2">
      <c r="A600" s="94">
        <f t="shared" si="16"/>
        <v>41594</v>
      </c>
      <c r="B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C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D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E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F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G600" s="118">
        <f>VLOOKUP($A600+ROUND((COLUMN()-2)/24,5),АТС!$A$41:$F$760,4)+VLOOKUP($A600+ROUND((COLUMN()-2)/24,5),'Расчет сбытовых надбавок'!$B$1537:'Расчет сбытовых надбавок'!$G$2280,3)</f>
        <v>11.48</v>
      </c>
      <c r="H600" s="118">
        <f>VLOOKUP($A600+ROUND((COLUMN()-2)/24,5),АТС!$A$41:$F$760,4)+VLOOKUP($A600+ROUND((COLUMN()-2)/24,5),'Расчет сбытовых надбавок'!$B$1537:'Расчет сбытовых надбавок'!$G$2280,3)</f>
        <v>151.51</v>
      </c>
      <c r="I600" s="118">
        <f>VLOOKUP($A600+ROUND((COLUMN()-2)/24,5),АТС!$A$41:$F$760,4)+VLOOKUP($A600+ROUND((COLUMN()-2)/24,5),'Расчет сбытовых надбавок'!$B$1537:'Расчет сбытовых надбавок'!$G$2280,3)</f>
        <v>161.06</v>
      </c>
      <c r="J600" s="118">
        <f>VLOOKUP($A600+ROUND((COLUMN()-2)/24,5),АТС!$A$41:$F$760,4)+VLOOKUP($A600+ROUND((COLUMN()-2)/24,5),'Расчет сбытовых надбавок'!$B$1537:'Расчет сбытовых надбавок'!$G$2280,3)</f>
        <v>161.42000000000002</v>
      </c>
      <c r="K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L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M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N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O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P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Q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R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S600" s="118">
        <f>VLOOKUP($A600+ROUND((COLUMN()-2)/24,5),АТС!$A$41:$F$760,4)+VLOOKUP($A600+ROUND((COLUMN()-2)/24,5),'Расчет сбытовых надбавок'!$B$1537:'Расчет сбытовых надбавок'!$G$2280,3)</f>
        <v>180.67</v>
      </c>
      <c r="T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U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V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W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X600" s="118">
        <f>VLOOKUP($A600+ROUND((COLUMN()-2)/24,5),АТС!$A$41:$F$760,4)+VLOOKUP($A600+ROUND((COLUMN()-2)/24,5),'Расчет сбытовых надбавок'!$B$1537:'Расчет сбытовых надбавок'!$G$2280,3)</f>
        <v>0</v>
      </c>
      <c r="Y600" s="118">
        <f>VLOOKUP($A600+ROUND((COLUMN()-2)/24,5),АТС!$A$41:$F$760,4)+VLOOKUP($A600+ROUND((COLUMN()-2)/24,5),'Расчет сбытовых надбавок'!$B$1537:'Расчет сбытовых надбавок'!$G$2280,3)</f>
        <v>0</v>
      </c>
    </row>
    <row r="601" spans="1:25" x14ac:dyDescent="0.2">
      <c r="A601" s="94">
        <f t="shared" si="16"/>
        <v>41595</v>
      </c>
      <c r="B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C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D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E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F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G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H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I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J601" s="118">
        <f>VLOOKUP($A601+ROUND((COLUMN()-2)/24,5),АТС!$A$41:$F$760,4)+VLOOKUP($A601+ROUND((COLUMN()-2)/24,5),'Расчет сбытовых надбавок'!$B$1537:'Расчет сбытовых надбавок'!$G$2280,3)</f>
        <v>23.41</v>
      </c>
      <c r="K601" s="118">
        <f>VLOOKUP($A601+ROUND((COLUMN()-2)/24,5),АТС!$A$41:$F$760,4)+VLOOKUP($A601+ROUND((COLUMN()-2)/24,5),'Расчет сбытовых надбавок'!$B$1537:'Расчет сбытовых надбавок'!$G$2280,3)</f>
        <v>202.60999999999999</v>
      </c>
      <c r="L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M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N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O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P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Q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R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S601" s="118">
        <f>VLOOKUP($A601+ROUND((COLUMN()-2)/24,5),АТС!$A$41:$F$760,4)+VLOOKUP($A601+ROUND((COLUMN()-2)/24,5),'Расчет сбытовых надбавок'!$B$1537:'Расчет сбытовых надбавок'!$G$2280,3)</f>
        <v>35.299999999999997</v>
      </c>
      <c r="T601" s="118">
        <f>VLOOKUP($A601+ROUND((COLUMN()-2)/24,5),АТС!$A$41:$F$760,4)+VLOOKUP($A601+ROUND((COLUMN()-2)/24,5),'Расчет сбытовых надбавок'!$B$1537:'Расчет сбытовых надбавок'!$G$2280,3)</f>
        <v>1.77</v>
      </c>
      <c r="U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V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W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X601" s="118">
        <f>VLOOKUP($A601+ROUND((COLUMN()-2)/24,5),АТС!$A$41:$F$760,4)+VLOOKUP($A601+ROUND((COLUMN()-2)/24,5),'Расчет сбытовых надбавок'!$B$1537:'Расчет сбытовых надбавок'!$G$2280,3)</f>
        <v>0</v>
      </c>
      <c r="Y601" s="118">
        <f>VLOOKUP($A601+ROUND((COLUMN()-2)/24,5),АТС!$A$41:$F$760,4)+VLOOKUP($A601+ROUND((COLUMN()-2)/24,5),'Расчет сбытовых надбавок'!$B$1537:'Расчет сбытовых надбавок'!$G$2280,3)</f>
        <v>0</v>
      </c>
    </row>
    <row r="602" spans="1:25" x14ac:dyDescent="0.2">
      <c r="A602" s="94">
        <f t="shared" si="16"/>
        <v>41596</v>
      </c>
      <c r="B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C602" s="118">
        <f>VLOOKUP($A602+ROUND((COLUMN()-2)/24,5),АТС!$A$41:$F$760,4)+VLOOKUP($A602+ROUND((COLUMN()-2)/24,5),'Расчет сбытовых надбавок'!$B$1537:'Расчет сбытовых надбавок'!$G$2280,3)</f>
        <v>0.01</v>
      </c>
      <c r="D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E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F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G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H602" s="118">
        <f>VLOOKUP($A602+ROUND((COLUMN()-2)/24,5),АТС!$A$41:$F$760,4)+VLOOKUP($A602+ROUND((COLUMN()-2)/24,5),'Расчет сбытовых надбавок'!$B$1537:'Расчет сбытовых надбавок'!$G$2280,3)</f>
        <v>85.47</v>
      </c>
      <c r="I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J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K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L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M602" s="118">
        <f>VLOOKUP($A602+ROUND((COLUMN()-2)/24,5),АТС!$A$41:$F$760,4)+VLOOKUP($A602+ROUND((COLUMN()-2)/24,5),'Расчет сбытовых надбавок'!$B$1537:'Расчет сбытовых надбавок'!$G$2280,3)</f>
        <v>0.01</v>
      </c>
      <c r="N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O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P602" s="118">
        <f>VLOOKUP($A602+ROUND((COLUMN()-2)/24,5),АТС!$A$41:$F$760,4)+VLOOKUP($A602+ROUND((COLUMN()-2)/24,5),'Расчет сбытовых надбавок'!$B$1537:'Расчет сбытовых надбавок'!$G$2280,3)</f>
        <v>96.99</v>
      </c>
      <c r="Q602" s="118">
        <f>VLOOKUP($A602+ROUND((COLUMN()-2)/24,5),АТС!$A$41:$F$760,4)+VLOOKUP($A602+ROUND((COLUMN()-2)/24,5),'Расчет сбытовых надбавок'!$B$1537:'Расчет сбытовых надбавок'!$G$2280,3)</f>
        <v>9.32</v>
      </c>
      <c r="R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S602" s="118">
        <f>VLOOKUP($A602+ROUND((COLUMN()-2)/24,5),АТС!$A$41:$F$760,4)+VLOOKUP($A602+ROUND((COLUMN()-2)/24,5),'Расчет сбытовых надбавок'!$B$1537:'Расчет сбытовых надбавок'!$G$2280,3)</f>
        <v>83.86</v>
      </c>
      <c r="T602" s="118">
        <f>VLOOKUP($A602+ROUND((COLUMN()-2)/24,5),АТС!$A$41:$F$760,4)+VLOOKUP($A602+ROUND((COLUMN()-2)/24,5),'Расчет сбытовых надбавок'!$B$1537:'Расчет сбытовых надбавок'!$G$2280,3)</f>
        <v>897.29</v>
      </c>
      <c r="U602" s="118">
        <f>VLOOKUP($A602+ROUND((COLUMN()-2)/24,5),АТС!$A$41:$F$760,4)+VLOOKUP($A602+ROUND((COLUMN()-2)/24,5),'Расчет сбытовых надбавок'!$B$1537:'Расчет сбытовых надбавок'!$G$2280,3)</f>
        <v>1305.6500000000001</v>
      </c>
      <c r="V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W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X602" s="118">
        <f>VLOOKUP($A602+ROUND((COLUMN()-2)/24,5),АТС!$A$41:$F$760,4)+VLOOKUP($A602+ROUND((COLUMN()-2)/24,5),'Расчет сбытовых надбавок'!$B$1537:'Расчет сбытовых надбавок'!$G$2280,3)</f>
        <v>0</v>
      </c>
      <c r="Y602" s="118">
        <f>VLOOKUP($A602+ROUND((COLUMN()-2)/24,5),АТС!$A$41:$F$760,4)+VLOOKUP($A602+ROUND((COLUMN()-2)/24,5),'Расчет сбытовых надбавок'!$B$1537:'Расчет сбытовых надбавок'!$G$2280,3)</f>
        <v>0</v>
      </c>
    </row>
    <row r="603" spans="1:25" x14ac:dyDescent="0.2">
      <c r="A603" s="94">
        <f t="shared" si="16"/>
        <v>41597</v>
      </c>
      <c r="B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C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D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E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F603" s="118">
        <f>VLOOKUP($A603+ROUND((COLUMN()-2)/24,5),АТС!$A$41:$F$760,4)+VLOOKUP($A603+ROUND((COLUMN()-2)/24,5),'Расчет сбытовых надбавок'!$B$1537:'Расчет сбытовых надбавок'!$G$2280,3)</f>
        <v>6.71</v>
      </c>
      <c r="G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H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I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J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K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L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M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N603" s="118">
        <f>VLOOKUP($A603+ROUND((COLUMN()-2)/24,5),АТС!$A$41:$F$760,4)+VLOOKUP($A603+ROUND((COLUMN()-2)/24,5),'Расчет сбытовых надбавок'!$B$1537:'Расчет сбытовых надбавок'!$G$2280,3)</f>
        <v>0.01</v>
      </c>
      <c r="O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P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Q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R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S603" s="118">
        <f>VLOOKUP($A603+ROUND((COLUMN()-2)/24,5),АТС!$A$41:$F$760,4)+VLOOKUP($A603+ROUND((COLUMN()-2)/24,5),'Расчет сбытовых надбавок'!$B$1537:'Расчет сбытовых надбавок'!$G$2280,3)</f>
        <v>130.86000000000001</v>
      </c>
      <c r="T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U603" s="118">
        <f>VLOOKUP($A603+ROUND((COLUMN()-2)/24,5),АТС!$A$41:$F$760,4)+VLOOKUP($A603+ROUND((COLUMN()-2)/24,5),'Расчет сбытовых надбавок'!$B$1537:'Расчет сбытовых надбавок'!$G$2280,3)</f>
        <v>50.26</v>
      </c>
      <c r="V603" s="118">
        <f>VLOOKUP($A603+ROUND((COLUMN()-2)/24,5),АТС!$A$41:$F$760,4)+VLOOKUP($A603+ROUND((COLUMN()-2)/24,5),'Расчет сбытовых надбавок'!$B$1537:'Расчет сбытовых надбавок'!$G$2280,3)</f>
        <v>30.479999999999997</v>
      </c>
      <c r="W603" s="118">
        <f>VLOOKUP($A603+ROUND((COLUMN()-2)/24,5),АТС!$A$41:$F$760,4)+VLOOKUP($A603+ROUND((COLUMN()-2)/24,5),'Расчет сбытовых надбавок'!$B$1537:'Расчет сбытовых надбавок'!$G$2280,3)</f>
        <v>0</v>
      </c>
      <c r="X603" s="118">
        <f>VLOOKUP($A603+ROUND((COLUMN()-2)/24,5),АТС!$A$41:$F$760,4)+VLOOKUP($A603+ROUND((COLUMN()-2)/24,5),'Расчет сбытовых надбавок'!$B$1537:'Расчет сбытовых надбавок'!$G$2280,3)</f>
        <v>0.41000000000000003</v>
      </c>
      <c r="Y603" s="118">
        <f>VLOOKUP($A603+ROUND((COLUMN()-2)/24,5),АТС!$A$41:$F$760,4)+VLOOKUP($A603+ROUND((COLUMN()-2)/24,5),'Расчет сбытовых надбавок'!$B$1537:'Расчет сбытовых надбавок'!$G$2280,3)</f>
        <v>138.30000000000001</v>
      </c>
    </row>
    <row r="604" spans="1:25" x14ac:dyDescent="0.2">
      <c r="A604" s="94">
        <f t="shared" si="16"/>
        <v>41598</v>
      </c>
      <c r="B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C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D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E604" s="118">
        <f>VLOOKUP($A604+ROUND((COLUMN()-2)/24,5),АТС!$A$41:$F$760,4)+VLOOKUP($A604+ROUND((COLUMN()-2)/24,5),'Расчет сбытовых надбавок'!$B$1537:'Расчет сбытовых надбавок'!$G$2280,3)</f>
        <v>195.39999999999998</v>
      </c>
      <c r="F604" s="118">
        <f>VLOOKUP($A604+ROUND((COLUMN()-2)/24,5),АТС!$A$41:$F$760,4)+VLOOKUP($A604+ROUND((COLUMN()-2)/24,5),'Расчет сбытовых надбавок'!$B$1537:'Расчет сбытовых надбавок'!$G$2280,3)</f>
        <v>49.85</v>
      </c>
      <c r="G604" s="118">
        <f>VLOOKUP($A604+ROUND((COLUMN()-2)/24,5),АТС!$A$41:$F$760,4)+VLOOKUP($A604+ROUND((COLUMN()-2)/24,5),'Расчет сбытовых надбавок'!$B$1537:'Расчет сбытовых надбавок'!$G$2280,3)</f>
        <v>113.66999999999999</v>
      </c>
      <c r="H604" s="118">
        <f>VLOOKUP($A604+ROUND((COLUMN()-2)/24,5),АТС!$A$41:$F$760,4)+VLOOKUP($A604+ROUND((COLUMN()-2)/24,5),'Расчет сбытовых надбавок'!$B$1537:'Расчет сбытовых надбавок'!$G$2280,3)</f>
        <v>390.48</v>
      </c>
      <c r="I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J604" s="118">
        <f>VLOOKUP($A604+ROUND((COLUMN()-2)/24,5),АТС!$A$41:$F$760,4)+VLOOKUP($A604+ROUND((COLUMN()-2)/24,5),'Расчет сбытовых надбавок'!$B$1537:'Расчет сбытовых надбавок'!$G$2280,3)</f>
        <v>0.01</v>
      </c>
      <c r="K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L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M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N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O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P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Q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R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S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T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U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V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W604" s="118">
        <f>VLOOKUP($A604+ROUND((COLUMN()-2)/24,5),АТС!$A$41:$F$760,4)+VLOOKUP($A604+ROUND((COLUMN()-2)/24,5),'Расчет сбытовых надбавок'!$B$1537:'Расчет сбытовых надбавок'!$G$2280,3)</f>
        <v>0</v>
      </c>
      <c r="X604" s="118">
        <f>VLOOKUP($A604+ROUND((COLUMN()-2)/24,5),АТС!$A$41:$F$760,4)+VLOOKUP($A604+ROUND((COLUMN()-2)/24,5),'Расчет сбытовых надбавок'!$B$1537:'Расчет сбытовых надбавок'!$G$2280,3)</f>
        <v>0.01</v>
      </c>
      <c r="Y604" s="118">
        <f>VLOOKUP($A604+ROUND((COLUMN()-2)/24,5),АТС!$A$41:$F$760,4)+VLOOKUP($A604+ROUND((COLUMN()-2)/24,5),'Расчет сбытовых надбавок'!$B$1537:'Расчет сбытовых надбавок'!$G$2280,3)</f>
        <v>0</v>
      </c>
    </row>
    <row r="605" spans="1:25" x14ac:dyDescent="0.2">
      <c r="A605" s="94">
        <f t="shared" si="16"/>
        <v>41599</v>
      </c>
      <c r="B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C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D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E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F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G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H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I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J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K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L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M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N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O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P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Q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R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S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T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U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V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W605" s="118">
        <f>VLOOKUP($A605+ROUND((COLUMN()-2)/24,5),АТС!$A$41:$F$760,4)+VLOOKUP($A605+ROUND((COLUMN()-2)/24,5),'Расчет сбытовых надбавок'!$B$1537:'Расчет сбытовых надбавок'!$G$2280,3)</f>
        <v>0.01</v>
      </c>
      <c r="X605" s="118">
        <f>VLOOKUP($A605+ROUND((COLUMN()-2)/24,5),АТС!$A$41:$F$760,4)+VLOOKUP($A605+ROUND((COLUMN()-2)/24,5),'Расчет сбытовых надбавок'!$B$1537:'Расчет сбытовых надбавок'!$G$2280,3)</f>
        <v>0</v>
      </c>
      <c r="Y605" s="118">
        <f>VLOOKUP($A605+ROUND((COLUMN()-2)/24,5),АТС!$A$41:$F$760,4)+VLOOKUP($A605+ROUND((COLUMN()-2)/24,5),'Расчет сбытовых надбавок'!$B$1537:'Расчет сбытовых надбавок'!$G$2280,3)</f>
        <v>0</v>
      </c>
    </row>
    <row r="606" spans="1:25" x14ac:dyDescent="0.2">
      <c r="A606" s="94">
        <f t="shared" si="16"/>
        <v>41600</v>
      </c>
      <c r="B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C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D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E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F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G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H606" s="118">
        <f>VLOOKUP($A606+ROUND((COLUMN()-2)/24,5),АТС!$A$41:$F$760,4)+VLOOKUP($A606+ROUND((COLUMN()-2)/24,5),'Расчет сбытовых надбавок'!$B$1537:'Расчет сбытовых надбавок'!$G$2280,3)</f>
        <v>140.24</v>
      </c>
      <c r="I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J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K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L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M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N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O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P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Q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R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S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T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U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V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W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X606" s="118">
        <f>VLOOKUP($A606+ROUND((COLUMN()-2)/24,5),АТС!$A$41:$F$760,4)+VLOOKUP($A606+ROUND((COLUMN()-2)/24,5),'Расчет сбытовых надбавок'!$B$1537:'Расчет сбытовых надбавок'!$G$2280,3)</f>
        <v>0</v>
      </c>
      <c r="Y606" s="118">
        <f>VLOOKUP($A606+ROUND((COLUMN()-2)/24,5),АТС!$A$41:$F$760,4)+VLOOKUP($A606+ROUND((COLUMN()-2)/24,5),'Расчет сбытовых надбавок'!$B$1537:'Расчет сбытовых надбавок'!$G$2280,3)</f>
        <v>0</v>
      </c>
    </row>
    <row r="607" spans="1:25" x14ac:dyDescent="0.2">
      <c r="A607" s="94">
        <f t="shared" si="16"/>
        <v>41601</v>
      </c>
      <c r="B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C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D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E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F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G607" s="118">
        <f>VLOOKUP($A607+ROUND((COLUMN()-2)/24,5),АТС!$A$41:$F$760,4)+VLOOKUP($A607+ROUND((COLUMN()-2)/24,5),'Расчет сбытовых надбавок'!$B$1537:'Расчет сбытовых надбавок'!$G$2280,3)</f>
        <v>0.68</v>
      </c>
      <c r="H607" s="118">
        <f>VLOOKUP($A607+ROUND((COLUMN()-2)/24,5),АТС!$A$41:$F$760,4)+VLOOKUP($A607+ROUND((COLUMN()-2)/24,5),'Расчет сбытовых надбавок'!$B$1537:'Расчет сбытовых надбавок'!$G$2280,3)</f>
        <v>53.179999999999993</v>
      </c>
      <c r="I607" s="118">
        <f>VLOOKUP($A607+ROUND((COLUMN()-2)/24,5),АТС!$A$41:$F$760,4)+VLOOKUP($A607+ROUND((COLUMN()-2)/24,5),'Расчет сбытовых надбавок'!$B$1537:'Расчет сбытовых надбавок'!$G$2280,3)</f>
        <v>26.02</v>
      </c>
      <c r="J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K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L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M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N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O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P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Q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R607" s="118">
        <f>VLOOKUP($A607+ROUND((COLUMN()-2)/24,5),АТС!$A$41:$F$760,4)+VLOOKUP($A607+ROUND((COLUMN()-2)/24,5),'Расчет сбытовых надбавок'!$B$1537:'Расчет сбытовых надбавок'!$G$2280,3)</f>
        <v>28.07</v>
      </c>
      <c r="S607" s="118">
        <f>VLOOKUP($A607+ROUND((COLUMN()-2)/24,5),АТС!$A$41:$F$760,4)+VLOOKUP($A607+ROUND((COLUMN()-2)/24,5),'Расчет сбытовых надбавок'!$B$1537:'Расчет сбытовых надбавок'!$G$2280,3)</f>
        <v>105.92</v>
      </c>
      <c r="T607" s="118">
        <f>VLOOKUP($A607+ROUND((COLUMN()-2)/24,5),АТС!$A$41:$F$760,4)+VLOOKUP($A607+ROUND((COLUMN()-2)/24,5),'Расчет сбытовых надбавок'!$B$1537:'Расчет сбытовых надбавок'!$G$2280,3)</f>
        <v>44.74</v>
      </c>
      <c r="U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V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W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X607" s="118">
        <f>VLOOKUP($A607+ROUND((COLUMN()-2)/24,5),АТС!$A$41:$F$760,4)+VLOOKUP($A607+ROUND((COLUMN()-2)/24,5),'Расчет сбытовых надбавок'!$B$1537:'Расчет сбытовых надбавок'!$G$2280,3)</f>
        <v>0</v>
      </c>
      <c r="Y607" s="118">
        <f>VLOOKUP($A607+ROUND((COLUMN()-2)/24,5),АТС!$A$41:$F$760,4)+VLOOKUP($A607+ROUND((COLUMN()-2)/24,5),'Расчет сбытовых надбавок'!$B$1537:'Расчет сбытовых надбавок'!$G$2280,3)</f>
        <v>0</v>
      </c>
    </row>
    <row r="608" spans="1:25" x14ac:dyDescent="0.2">
      <c r="A608" s="94">
        <f t="shared" si="16"/>
        <v>41602</v>
      </c>
      <c r="B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C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D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E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F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G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H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I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J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K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L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M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N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O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P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Q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R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S608" s="118">
        <f>VLOOKUP($A608+ROUND((COLUMN()-2)/24,5),АТС!$A$41:$F$760,4)+VLOOKUP($A608+ROUND((COLUMN()-2)/24,5),'Расчет сбытовых надбавок'!$B$1537:'Расчет сбытовых надбавок'!$G$2280,3)</f>
        <v>34.049999999999997</v>
      </c>
      <c r="T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U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V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W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X608" s="118">
        <f>VLOOKUP($A608+ROUND((COLUMN()-2)/24,5),АТС!$A$41:$F$760,4)+VLOOKUP($A608+ROUND((COLUMN()-2)/24,5),'Расчет сбытовых надбавок'!$B$1537:'Расчет сбытовых надбавок'!$G$2280,3)</f>
        <v>0</v>
      </c>
      <c r="Y608" s="118">
        <f>VLOOKUP($A608+ROUND((COLUMN()-2)/24,5),АТС!$A$41:$F$760,4)+VLOOKUP($A608+ROUND((COLUMN()-2)/24,5),'Расчет сбытовых надбавок'!$B$1537:'Расчет сбытовых надбавок'!$G$2280,3)</f>
        <v>0</v>
      </c>
    </row>
    <row r="609" spans="1:27" x14ac:dyDescent="0.2">
      <c r="A609" s="94">
        <f t="shared" si="16"/>
        <v>41603</v>
      </c>
      <c r="B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C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D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E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F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G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H609" s="118">
        <f>VLOOKUP($A609+ROUND((COLUMN()-2)/24,5),АТС!$A$41:$F$760,4)+VLOOKUP($A609+ROUND((COLUMN()-2)/24,5),'Расчет сбытовых надбавок'!$B$1537:'Расчет сбытовых надбавок'!$G$2280,3)</f>
        <v>161.06</v>
      </c>
      <c r="I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J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K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L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M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N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O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P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Q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R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S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T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U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V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W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X609" s="118">
        <f>VLOOKUP($A609+ROUND((COLUMN()-2)/24,5),АТС!$A$41:$F$760,4)+VLOOKUP($A609+ROUND((COLUMN()-2)/24,5),'Расчет сбытовых надбавок'!$B$1537:'Расчет сбытовых надбавок'!$G$2280,3)</f>
        <v>0</v>
      </c>
      <c r="Y609" s="118">
        <f>VLOOKUP($A609+ROUND((COLUMN()-2)/24,5),АТС!$A$41:$F$760,4)+VLOOKUP($A609+ROUND((COLUMN()-2)/24,5),'Расчет сбытовых надбавок'!$B$1537:'Расчет сбытовых надбавок'!$G$2280,3)</f>
        <v>0</v>
      </c>
    </row>
    <row r="610" spans="1:27" x14ac:dyDescent="0.2">
      <c r="A610" s="94">
        <f t="shared" si="16"/>
        <v>41604</v>
      </c>
      <c r="B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C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D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E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F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G610" s="118">
        <f>VLOOKUP($A610+ROUND((COLUMN()-2)/24,5),АТС!$A$41:$F$760,4)+VLOOKUP($A610+ROUND((COLUMN()-2)/24,5),'Расчет сбытовых надбавок'!$B$1537:'Расчет сбытовых надбавок'!$G$2280,3)</f>
        <v>1.36</v>
      </c>
      <c r="H610" s="118">
        <f>VLOOKUP($A610+ROUND((COLUMN()-2)/24,5),АТС!$A$41:$F$760,4)+VLOOKUP($A610+ROUND((COLUMN()-2)/24,5),'Расчет сбытовых надбавок'!$B$1537:'Расчет сбытовых надбавок'!$G$2280,3)</f>
        <v>214.25</v>
      </c>
      <c r="I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J610" s="118">
        <f>VLOOKUP($A610+ROUND((COLUMN()-2)/24,5),АТС!$A$41:$F$760,4)+VLOOKUP($A610+ROUND((COLUMN()-2)/24,5),'Расчет сбытовых надбавок'!$B$1537:'Расчет сбытовых надбавок'!$G$2280,3)</f>
        <v>29.490000000000002</v>
      </c>
      <c r="K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L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M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N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O610" s="118">
        <f>VLOOKUP($A610+ROUND((COLUMN()-2)/24,5),АТС!$A$41:$F$760,4)+VLOOKUP($A610+ROUND((COLUMN()-2)/24,5),'Расчет сбытовых надбавок'!$B$1537:'Расчет сбытовых надбавок'!$G$2280,3)</f>
        <v>0.01</v>
      </c>
      <c r="P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Q610" s="118">
        <f>VLOOKUP($A610+ROUND((COLUMN()-2)/24,5),АТС!$A$41:$F$760,4)+VLOOKUP($A610+ROUND((COLUMN()-2)/24,5),'Расчет сбытовых надбавок'!$B$1537:'Расчет сбытовых надбавок'!$G$2280,3)</f>
        <v>0.01</v>
      </c>
      <c r="R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S610" s="118">
        <f>VLOOKUP($A610+ROUND((COLUMN()-2)/24,5),АТС!$A$41:$F$760,4)+VLOOKUP($A610+ROUND((COLUMN()-2)/24,5),'Расчет сбытовых надбавок'!$B$1537:'Расчет сбытовых надбавок'!$G$2280,3)</f>
        <v>0.04</v>
      </c>
      <c r="T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U610" s="118">
        <f>VLOOKUP($A610+ROUND((COLUMN()-2)/24,5),АТС!$A$41:$F$760,4)+VLOOKUP($A610+ROUND((COLUMN()-2)/24,5),'Расчет сбытовых надбавок'!$B$1537:'Расчет сбытовых надбавок'!$G$2280,3)</f>
        <v>490.78999999999996</v>
      </c>
      <c r="V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W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X610" s="118">
        <f>VLOOKUP($A610+ROUND((COLUMN()-2)/24,5),АТС!$A$41:$F$760,4)+VLOOKUP($A610+ROUND((COLUMN()-2)/24,5),'Расчет сбытовых надбавок'!$B$1537:'Расчет сбытовых надбавок'!$G$2280,3)</f>
        <v>0</v>
      </c>
      <c r="Y610" s="118">
        <f>VLOOKUP($A610+ROUND((COLUMN()-2)/24,5),АТС!$A$41:$F$760,4)+VLOOKUP($A610+ROUND((COLUMN()-2)/24,5),'Расчет сбытовых надбавок'!$B$1537:'Расчет сбытовых надбавок'!$G$2280,3)</f>
        <v>0</v>
      </c>
    </row>
    <row r="611" spans="1:27" x14ac:dyDescent="0.2">
      <c r="A611" s="94">
        <f t="shared" si="16"/>
        <v>41605</v>
      </c>
      <c r="B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C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D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E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F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G611" s="118">
        <f>VLOOKUP($A611+ROUND((COLUMN()-2)/24,5),АТС!$A$41:$F$760,4)+VLOOKUP($A611+ROUND((COLUMN()-2)/24,5),'Расчет сбытовых надбавок'!$B$1537:'Расчет сбытовых надбавок'!$G$2280,3)</f>
        <v>52.89</v>
      </c>
      <c r="H611" s="118">
        <f>VLOOKUP($A611+ROUND((COLUMN()-2)/24,5),АТС!$A$41:$F$760,4)+VLOOKUP($A611+ROUND((COLUMN()-2)/24,5),'Расчет сбытовых надбавок'!$B$1537:'Расчет сбытовых надбавок'!$G$2280,3)</f>
        <v>141.92000000000002</v>
      </c>
      <c r="I611" s="118">
        <f>VLOOKUP($A611+ROUND((COLUMN()-2)/24,5),АТС!$A$41:$F$760,4)+VLOOKUP($A611+ROUND((COLUMN()-2)/24,5),'Расчет сбытовых надбавок'!$B$1537:'Расчет сбытовых надбавок'!$G$2280,3)</f>
        <v>8.01</v>
      </c>
      <c r="J611" s="118">
        <f>VLOOKUP($A611+ROUND((COLUMN()-2)/24,5),АТС!$A$41:$F$760,4)+VLOOKUP($A611+ROUND((COLUMN()-2)/24,5),'Расчет сбытовых надбавок'!$B$1537:'Расчет сбытовых надбавок'!$G$2280,3)</f>
        <v>70.63</v>
      </c>
      <c r="K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L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M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N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O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P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Q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R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S611" s="118">
        <f>VLOOKUP($A611+ROUND((COLUMN()-2)/24,5),АТС!$A$41:$F$760,4)+VLOOKUP($A611+ROUND((COLUMN()-2)/24,5),'Расчет сбытовых надбавок'!$B$1537:'Расчет сбытовых надбавок'!$G$2280,3)</f>
        <v>101.41</v>
      </c>
      <c r="T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U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V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W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X611" s="118">
        <f>VLOOKUP($A611+ROUND((COLUMN()-2)/24,5),АТС!$A$41:$F$760,4)+VLOOKUP($A611+ROUND((COLUMN()-2)/24,5),'Расчет сбытовых надбавок'!$B$1537:'Расчет сбытовых надбавок'!$G$2280,3)</f>
        <v>0</v>
      </c>
      <c r="Y611" s="118">
        <f>VLOOKUP($A611+ROUND((COLUMN()-2)/24,5),АТС!$A$41:$F$760,4)+VLOOKUP($A611+ROUND((COLUMN()-2)/24,5),'Расчет сбытовых надбавок'!$B$1537:'Расчет сбытовых надбавок'!$G$2280,3)</f>
        <v>0</v>
      </c>
    </row>
    <row r="612" spans="1:27" x14ac:dyDescent="0.2">
      <c r="A612" s="94">
        <f t="shared" si="16"/>
        <v>41606</v>
      </c>
      <c r="B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C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D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E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F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G612" s="118">
        <f>VLOOKUP($A612+ROUND((COLUMN()-2)/24,5),АТС!$A$41:$F$760,4)+VLOOKUP($A612+ROUND((COLUMN()-2)/24,5),'Расчет сбытовых надбавок'!$B$1537:'Расчет сбытовых надбавок'!$G$2280,3)</f>
        <v>119.06</v>
      </c>
      <c r="H612" s="118">
        <f>VLOOKUP($A612+ROUND((COLUMN()-2)/24,5),АТС!$A$41:$F$760,4)+VLOOKUP($A612+ROUND((COLUMN()-2)/24,5),'Расчет сбытовых надбавок'!$B$1537:'Расчет сбытовых надбавок'!$G$2280,3)</f>
        <v>179.72</v>
      </c>
      <c r="I612" s="118">
        <f>VLOOKUP($A612+ROUND((COLUMN()-2)/24,5),АТС!$A$41:$F$760,4)+VLOOKUP($A612+ROUND((COLUMN()-2)/24,5),'Расчет сбытовых надбавок'!$B$1537:'Расчет сбытовых надбавок'!$G$2280,3)</f>
        <v>31.1</v>
      </c>
      <c r="J612" s="118">
        <f>VLOOKUP($A612+ROUND((COLUMN()-2)/24,5),АТС!$A$41:$F$760,4)+VLOOKUP($A612+ROUND((COLUMN()-2)/24,5),'Расчет сбытовых надбавок'!$B$1537:'Расчет сбытовых надбавок'!$G$2280,3)</f>
        <v>0.73</v>
      </c>
      <c r="K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L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M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N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O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P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Q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R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S612" s="118">
        <f>VLOOKUP($A612+ROUND((COLUMN()-2)/24,5),АТС!$A$41:$F$760,4)+VLOOKUP($A612+ROUND((COLUMN()-2)/24,5),'Расчет сбытовых надбавок'!$B$1537:'Расчет сбытовых надбавок'!$G$2280,3)</f>
        <v>17.75</v>
      </c>
      <c r="T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U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V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W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X612" s="118">
        <f>VLOOKUP($A612+ROUND((COLUMN()-2)/24,5),АТС!$A$41:$F$760,4)+VLOOKUP($A612+ROUND((COLUMN()-2)/24,5),'Расчет сбытовых надбавок'!$B$1537:'Расчет сбытовых надбавок'!$G$2280,3)</f>
        <v>0</v>
      </c>
      <c r="Y612" s="118">
        <f>VLOOKUP($A612+ROUND((COLUMN()-2)/24,5),АТС!$A$41:$F$760,4)+VLOOKUP($A612+ROUND((COLUMN()-2)/24,5),'Расчет сбытовых надбавок'!$B$1537:'Расчет сбытовых надбавок'!$G$2280,3)</f>
        <v>0.01</v>
      </c>
    </row>
    <row r="613" spans="1:27" x14ac:dyDescent="0.2">
      <c r="A613" s="94">
        <f t="shared" si="16"/>
        <v>41607</v>
      </c>
      <c r="B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C613" s="118">
        <f>VLOOKUP($A613+ROUND((COLUMN()-2)/24,5),АТС!$A$41:$F$760,4)+VLOOKUP($A613+ROUND((COLUMN()-2)/24,5),'Расчет сбытовых надбавок'!$B$1537:'Расчет сбытовых надбавок'!$G$2280,3)</f>
        <v>0.01</v>
      </c>
      <c r="D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E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F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G613" s="118">
        <f>VLOOKUP($A613+ROUND((COLUMN()-2)/24,5),АТС!$A$41:$F$760,4)+VLOOKUP($A613+ROUND((COLUMN()-2)/24,5),'Расчет сбытовых надбавок'!$B$1537:'Расчет сбытовых надбавок'!$G$2280,3)</f>
        <v>29.17</v>
      </c>
      <c r="H613" s="118">
        <f>VLOOKUP($A613+ROUND((COLUMN()-2)/24,5),АТС!$A$41:$F$760,4)+VLOOKUP($A613+ROUND((COLUMN()-2)/24,5),'Расчет сбытовых надбавок'!$B$1537:'Расчет сбытовых надбавок'!$G$2280,3)</f>
        <v>214.68</v>
      </c>
      <c r="I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J613" s="118">
        <f>VLOOKUP($A613+ROUND((COLUMN()-2)/24,5),АТС!$A$41:$F$760,4)+VLOOKUP($A613+ROUND((COLUMN()-2)/24,5),'Расчет сбытовых надбавок'!$B$1537:'Расчет сбытовых надбавок'!$G$2280,3)</f>
        <v>0.05</v>
      </c>
      <c r="K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L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M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N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O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P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Q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R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S613" s="118">
        <f>VLOOKUP($A613+ROUND((COLUMN()-2)/24,5),АТС!$A$41:$F$760,4)+VLOOKUP($A613+ROUND((COLUMN()-2)/24,5),'Расчет сбытовых надбавок'!$B$1537:'Расчет сбытовых надбавок'!$G$2280,3)</f>
        <v>88.35</v>
      </c>
      <c r="T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U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V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W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X613" s="118">
        <f>VLOOKUP($A613+ROUND((COLUMN()-2)/24,5),АТС!$A$41:$F$760,4)+VLOOKUP($A613+ROUND((COLUMN()-2)/24,5),'Расчет сбытовых надбавок'!$B$1537:'Расчет сбытовых надбавок'!$G$2280,3)</f>
        <v>0</v>
      </c>
      <c r="Y613" s="118">
        <f>VLOOKUP($A613+ROUND((COLUMN()-2)/24,5),АТС!$A$41:$F$760,4)+VLOOKUP($A613+ROUND((COLUMN()-2)/24,5),'Расчет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94">
        <f t="shared" si="16"/>
        <v>41608</v>
      </c>
      <c r="B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C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D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E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F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G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H614" s="118">
        <f>VLOOKUP($A614+ROUND((COLUMN()-2)/24,5),АТС!$A$41:$F$760,4)+VLOOKUP($A614+ROUND((COLUMN()-2)/24,5),'Расчет сбытовых надбавок'!$B$1537:'Расчет сбытовых надбавок'!$G$2280,3)</f>
        <v>17.149999999999999</v>
      </c>
      <c r="I614" s="118">
        <f>VLOOKUP($A614+ROUND((COLUMN()-2)/24,5),АТС!$A$41:$F$760,4)+VLOOKUP($A614+ROUND((COLUMN()-2)/24,5),'Расчет сбытовых надбавок'!$B$1537:'Расчет сбытовых надбавок'!$G$2280,3)</f>
        <v>232.59</v>
      </c>
      <c r="J614" s="118">
        <f>VLOOKUP($A614+ROUND((COLUMN()-2)/24,5),АТС!$A$41:$F$760,4)+VLOOKUP($A614+ROUND((COLUMN()-2)/24,5),'Расчет сбытовых надбавок'!$B$1537:'Расчет сбытовых надбавок'!$G$2280,3)</f>
        <v>11.3</v>
      </c>
      <c r="K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L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M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N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O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P614" s="118">
        <f>VLOOKUP($A614+ROUND((COLUMN()-2)/24,5),АТС!$A$41:$F$760,4)+VLOOKUP($A614+ROUND((COLUMN()-2)/24,5),'Расчет сбытовых надбавок'!$B$1537:'Расчет сбытовых надбавок'!$G$2280,3)</f>
        <v>13.19</v>
      </c>
      <c r="Q614" s="118">
        <f>VLOOKUP($A614+ROUND((COLUMN()-2)/24,5),АТС!$A$41:$F$760,4)+VLOOKUP($A614+ROUND((COLUMN()-2)/24,5),'Расчет сбытовых надбавок'!$B$1537:'Расчет сбытовых надбавок'!$G$2280,3)</f>
        <v>11.17</v>
      </c>
      <c r="R614" s="118">
        <f>VLOOKUP($A614+ROUND((COLUMN()-2)/24,5),АТС!$A$41:$F$760,4)+VLOOKUP($A614+ROUND((COLUMN()-2)/24,5),'Расчет сбытовых надбавок'!$B$1537:'Расчет сбытовых надбавок'!$G$2280,3)</f>
        <v>2.9899999999999998</v>
      </c>
      <c r="S614" s="118">
        <f>VLOOKUP($A614+ROUND((COLUMN()-2)/24,5),АТС!$A$41:$F$760,4)+VLOOKUP($A614+ROUND((COLUMN()-2)/24,5),'Расчет сбытовых надбавок'!$B$1537:'Расчет сбытовых надбавок'!$G$2280,3)</f>
        <v>55.169999999999995</v>
      </c>
      <c r="T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U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V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W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X614" s="118">
        <f>VLOOKUP($A614+ROUND((COLUMN()-2)/24,5),АТС!$A$41:$F$760,4)+VLOOKUP($A614+ROUND((COLUMN()-2)/24,5),'Расчет сбытовых надбавок'!$B$1537:'Расчет сбытовых надбавок'!$G$2280,3)</f>
        <v>0</v>
      </c>
      <c r="Y614" s="118">
        <f>VLOOKUP($A614+ROUND((COLUMN()-2)/24,5),АТС!$A$41:$F$760,4)+VLOOKUP($A614+ROUND((COLUMN()-2)/24,5),'Расчет сбытовых надбавок'!$B$1537:'Расчет сбытовых надбавок'!$G$2280,3)</f>
        <v>0</v>
      </c>
    </row>
    <row r="615" spans="1:27" x14ac:dyDescent="0.2">
      <c r="A615" s="106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7"/>
    </row>
    <row r="616" spans="1:27" x14ac:dyDescent="0.25">
      <c r="A616" s="102" t="s">
        <v>160</v>
      </c>
      <c r="B616" s="93"/>
      <c r="C616" s="93"/>
      <c r="D616" s="93"/>
    </row>
    <row r="617" spans="1:27" ht="12.75" customHeight="1" x14ac:dyDescent="0.2">
      <c r="A617" s="165" t="s">
        <v>50</v>
      </c>
      <c r="B617" s="168" t="s">
        <v>163</v>
      </c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70"/>
    </row>
    <row r="618" spans="1:27" ht="12.75" customHeight="1" x14ac:dyDescent="0.2">
      <c r="A618" s="166"/>
      <c r="B618" s="171"/>
      <c r="C618" s="172"/>
      <c r="D618" s="172"/>
      <c r="E618" s="172"/>
      <c r="F618" s="172"/>
      <c r="G618" s="172"/>
      <c r="H618" s="172"/>
      <c r="I618" s="172"/>
      <c r="J618" s="172"/>
      <c r="K618" s="172"/>
      <c r="L618" s="172"/>
      <c r="M618" s="172"/>
      <c r="N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3"/>
    </row>
    <row r="619" spans="1:27" s="135" customFormat="1" ht="12.75" customHeight="1" x14ac:dyDescent="0.2">
      <c r="A619" s="166"/>
      <c r="B619" s="206" t="s">
        <v>132</v>
      </c>
      <c r="C619" s="202" t="s">
        <v>133</v>
      </c>
      <c r="D619" s="202" t="s">
        <v>134</v>
      </c>
      <c r="E619" s="202" t="s">
        <v>135</v>
      </c>
      <c r="F619" s="202" t="s">
        <v>136</v>
      </c>
      <c r="G619" s="202" t="s">
        <v>137</v>
      </c>
      <c r="H619" s="202" t="s">
        <v>138</v>
      </c>
      <c r="I619" s="202" t="s">
        <v>139</v>
      </c>
      <c r="J619" s="202" t="s">
        <v>140</v>
      </c>
      <c r="K619" s="202" t="s">
        <v>141</v>
      </c>
      <c r="L619" s="202" t="s">
        <v>142</v>
      </c>
      <c r="M619" s="202" t="s">
        <v>143</v>
      </c>
      <c r="N619" s="204" t="s">
        <v>144</v>
      </c>
      <c r="O619" s="202" t="s">
        <v>145</v>
      </c>
      <c r="P619" s="202" t="s">
        <v>146</v>
      </c>
      <c r="Q619" s="202" t="s">
        <v>147</v>
      </c>
      <c r="R619" s="202" t="s">
        <v>148</v>
      </c>
      <c r="S619" s="202" t="s">
        <v>149</v>
      </c>
      <c r="T619" s="202" t="s">
        <v>150</v>
      </c>
      <c r="U619" s="202" t="s">
        <v>151</v>
      </c>
      <c r="V619" s="202" t="s">
        <v>152</v>
      </c>
      <c r="W619" s="202" t="s">
        <v>153</v>
      </c>
      <c r="X619" s="202" t="s">
        <v>154</v>
      </c>
      <c r="Y619" s="202" t="s">
        <v>155</v>
      </c>
    </row>
    <row r="620" spans="1:27" s="135" customFormat="1" ht="11.25" customHeight="1" x14ac:dyDescent="0.2">
      <c r="A620" s="167"/>
      <c r="B620" s="207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5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</row>
    <row r="621" spans="1:27" ht="15.75" customHeight="1" x14ac:dyDescent="0.2">
      <c r="A621" s="94">
        <f>A585</f>
        <v>41579</v>
      </c>
      <c r="B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C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D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E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F621" s="11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G621" s="118">
        <f>VLOOKUP($A621+ROUND((COLUMN()-2)/24,5),АТС!$A$41:$F$760,4)+VLOOKUP($A621+ROUND((COLUMN()-2)/24,5),'Расчет сбытовых надбавок'!$B$1537:'Расчет сбытовых надбавок'!$G$2280,4)</f>
        <v>191.96</v>
      </c>
      <c r="H621" s="118">
        <f>VLOOKUP($A621+ROUND((COLUMN()-2)/24,5),АТС!$A$41:$F$760,4)+VLOOKUP($A621+ROUND((COLUMN()-2)/24,5),'Расчет сбытовых надбавок'!$B$1537:'Расчет сбытовых надбавок'!$G$2280,4)</f>
        <v>218.08999999999997</v>
      </c>
      <c r="I621" s="118">
        <f>VLOOKUP($A621+ROUND((COLUMN()-2)/24,5),АТС!$A$41:$F$760,4)+VLOOKUP($A621+ROUND((COLUMN()-2)/24,5),'Расчет сбытовых надбавок'!$B$1537:'Расчет сбытовых надбавок'!$G$2280,4)</f>
        <v>223.98000000000002</v>
      </c>
      <c r="J621" s="118">
        <f>VLOOKUP($A621+ROUND((COLUMN()-2)/24,5),АТС!$A$41:$F$760,4)+VLOOKUP($A621+ROUND((COLUMN()-2)/24,5),'Расчет сбытовых надбавок'!$B$1537:'Расчет сбытовых надбавок'!$G$2280,4)</f>
        <v>12.26</v>
      </c>
      <c r="K621" s="118">
        <f>VLOOKUP($A621+ROUND((COLUMN()-2)/24,5),АТС!$A$41:$F$760,4)+VLOOKUP($A621+ROUND((COLUMN()-2)/24,5),'Расчет сбытовых надбавок'!$B$1537:'Расчет сбытовых надбавок'!$G$2280,4)</f>
        <v>6.0000000000000005E-2</v>
      </c>
      <c r="L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M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N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O621" s="11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P621" s="11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Q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R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S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T621" s="118">
        <f>VLOOKUP($A621+ROUND((COLUMN()-2)/24,5),АТС!$A$41:$F$760,4)+VLOOKUP($A621+ROUND((COLUMN()-2)/24,5),'Расчет сбытовых надбавок'!$B$1537:'Расчет сбытовых надбавок'!$G$2280,4)</f>
        <v>140.43</v>
      </c>
      <c r="U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V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W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X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Y621" s="118">
        <f>VLOOKUP($A621+ROUND((COLUMN()-2)/24,5),АТС!$A$41:$F$760,4)+VLOOKUP($A621+ROUND((COLUMN()-2)/24,5),'Расчет сбытовых надбавок'!$B$1537:'Расчет сбытовых надбавок'!$G$2280,4)</f>
        <v>0</v>
      </c>
      <c r="AA621" s="95"/>
    </row>
    <row r="622" spans="1:27" x14ac:dyDescent="0.2">
      <c r="A622" s="94">
        <f>A621+1</f>
        <v>41580</v>
      </c>
      <c r="B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C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D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E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F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G622" s="118">
        <f>VLOOKUP($A622+ROUND((COLUMN()-2)/24,5),АТС!$A$41:$F$760,4)+VLOOKUP($A622+ROUND((COLUMN()-2)/24,5),'Расчет сбытовых надбавок'!$B$1537:'Расчет сбытовых надбавок'!$G$2280,4)</f>
        <v>15.74</v>
      </c>
      <c r="H622" s="118">
        <f>VLOOKUP($A622+ROUND((COLUMN()-2)/24,5),АТС!$A$41:$F$760,4)+VLOOKUP($A622+ROUND((COLUMN()-2)/24,5),'Расчет сбытовых надбавок'!$B$1537:'Расчет сбытовых надбавок'!$G$2280,4)</f>
        <v>9.35</v>
      </c>
      <c r="I622" s="118">
        <f>VLOOKUP($A622+ROUND((COLUMN()-2)/24,5),АТС!$A$41:$F$760,4)+VLOOKUP($A622+ROUND((COLUMN()-2)/24,5),'Расчет сбытовых надбавок'!$B$1537:'Расчет сбытовых надбавок'!$G$2280,4)</f>
        <v>30.19</v>
      </c>
      <c r="J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K622" s="118">
        <f>VLOOKUP($A622+ROUND((COLUMN()-2)/24,5),АТС!$A$41:$F$760,4)+VLOOKUP($A622+ROUND((COLUMN()-2)/24,5),'Расчет сбытовых надбавок'!$B$1537:'Расчет сбытовых надбавок'!$G$2280,4)</f>
        <v>42.77</v>
      </c>
      <c r="L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M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N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O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P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Q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R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S622" s="118">
        <f>VLOOKUP($A622+ROUND((COLUMN()-2)/24,5),АТС!$A$41:$F$760,4)+VLOOKUP($A622+ROUND((COLUMN()-2)/24,5),'Расчет сбытовых надбавок'!$B$1537:'Расчет сбытовых надбавок'!$G$2280,4)</f>
        <v>65.28</v>
      </c>
      <c r="T622" s="118">
        <f>VLOOKUP($A622+ROUND((COLUMN()-2)/24,5),АТС!$A$41:$F$760,4)+VLOOKUP($A622+ROUND((COLUMN()-2)/24,5),'Расчет сбытовых надбавок'!$B$1537:'Расчет сбытовых надбавок'!$G$2280,4)</f>
        <v>336.23</v>
      </c>
      <c r="U622" s="118">
        <f>VLOOKUP($A622+ROUND((COLUMN()-2)/24,5),АТС!$A$41:$F$760,4)+VLOOKUP($A622+ROUND((COLUMN()-2)/24,5),'Расчет сбытовых надбавок'!$B$1537:'Расчет сбытовых надбавок'!$G$2280,4)</f>
        <v>122.65</v>
      </c>
      <c r="V622" s="118">
        <f>VLOOKUP($A622+ROUND((COLUMN()-2)/24,5),АТС!$A$41:$F$760,4)+VLOOKUP($A622+ROUND((COLUMN()-2)/24,5),'Расчет сбытовых надбавок'!$B$1537:'Расчет сбытовых надбавок'!$G$2280,4)</f>
        <v>19.899999999999999</v>
      </c>
      <c r="W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X622" s="118">
        <f>VLOOKUP($A622+ROUND((COLUMN()-2)/24,5),АТС!$A$41:$F$760,4)+VLOOKUP($A622+ROUND((COLUMN()-2)/24,5),'Расчет сбытовых надбавок'!$B$1537:'Расчет сбытовых надбавок'!$G$2280,4)</f>
        <v>0</v>
      </c>
      <c r="Y622" s="118">
        <f>VLOOKUP($A622+ROUND((COLUMN()-2)/24,5),АТС!$A$41:$F$760,4)+VLOOKUP($A622+ROUND((COLUMN()-2)/24,5),'Расчет сбытовых надбавок'!$B$1537:'Расчет сбытовых надбавок'!$G$2280,4)</f>
        <v>0</v>
      </c>
    </row>
    <row r="623" spans="1:27" x14ac:dyDescent="0.2">
      <c r="A623" s="94">
        <f t="shared" ref="A623:A650" si="17">A622+1</f>
        <v>41581</v>
      </c>
      <c r="B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C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D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E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F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G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H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I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J623" s="118">
        <f>VLOOKUP($A623+ROUND((COLUMN()-2)/24,5),АТС!$A$41:$F$760,4)+VLOOKUP($A623+ROUND((COLUMN()-2)/24,5),'Расчет сбытовых надбавок'!$B$1537:'Расчет сбытовых надбавок'!$G$2280,4)</f>
        <v>9.25</v>
      </c>
      <c r="K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L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M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N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O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P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Q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R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S623" s="118">
        <f>VLOOKUP($A623+ROUND((COLUMN()-2)/24,5),АТС!$A$41:$F$760,4)+VLOOKUP($A623+ROUND((COLUMN()-2)/24,5),'Расчет сбытовых надбавок'!$B$1537:'Расчет сбытовых надбавок'!$G$2280,4)</f>
        <v>59.21</v>
      </c>
      <c r="T623" s="118">
        <f>VLOOKUP($A623+ROUND((COLUMN()-2)/24,5),АТС!$A$41:$F$760,4)+VLOOKUP($A623+ROUND((COLUMN()-2)/24,5),'Расчет сбытовых надбавок'!$B$1537:'Расчет сбытовых надбавок'!$G$2280,4)</f>
        <v>145.74</v>
      </c>
      <c r="U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V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W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X623" s="118">
        <f>VLOOKUP($A623+ROUND((COLUMN()-2)/24,5),АТС!$A$41:$F$760,4)+VLOOKUP($A623+ROUND((COLUMN()-2)/24,5),'Расчет сбытовых надбавок'!$B$1537:'Расчет сбытовых надбавок'!$G$2280,4)</f>
        <v>0</v>
      </c>
      <c r="Y623" s="118">
        <f>VLOOKUP($A623+ROUND((COLUMN()-2)/24,5),АТС!$A$41:$F$760,4)+VLOOKUP($A623+ROUND((COLUMN()-2)/24,5),'Расчет сбытовых надбавок'!$B$1537:'Расчет сбытовых надбавок'!$G$2280,4)</f>
        <v>0</v>
      </c>
    </row>
    <row r="624" spans="1:27" x14ac:dyDescent="0.2">
      <c r="A624" s="94">
        <f t="shared" si="17"/>
        <v>41582</v>
      </c>
      <c r="B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C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D624" s="118">
        <f>VLOOKUP($A624+ROUND((COLUMN()-2)/24,5),АТС!$A$41:$F$760,4)+VLOOKUP($A624+ROUND((COLUMN()-2)/24,5),'Расчет сбытовых надбавок'!$B$1537:'Расчет сбытовых надбавок'!$G$2280,4)</f>
        <v>35.86</v>
      </c>
      <c r="E624" s="118">
        <f>VLOOKUP($A624+ROUND((COLUMN()-2)/24,5),АТС!$A$41:$F$760,4)+VLOOKUP($A624+ROUND((COLUMN()-2)/24,5),'Расчет сбытовых надбавок'!$B$1537:'Расчет сбытовых надбавок'!$G$2280,4)</f>
        <v>124.79</v>
      </c>
      <c r="F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G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H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I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J624" s="118">
        <f>VLOOKUP($A624+ROUND((COLUMN()-2)/24,5),АТС!$A$41:$F$760,4)+VLOOKUP($A624+ROUND((COLUMN()-2)/24,5),'Расчет сбытовых надбавок'!$B$1537:'Расчет сбытовых надбавок'!$G$2280,4)</f>
        <v>59.81</v>
      </c>
      <c r="K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L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M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N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O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P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Q624" s="118">
        <f>VLOOKUP($A624+ROUND((COLUMN()-2)/24,5),АТС!$A$41:$F$760,4)+VLOOKUP($A624+ROUND((COLUMN()-2)/24,5),'Расчет сбытовых надбавок'!$B$1537:'Расчет сбытовых надбавок'!$G$2280,4)</f>
        <v>4</v>
      </c>
      <c r="R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S624" s="118">
        <f>VLOOKUP($A624+ROUND((COLUMN()-2)/24,5),АТС!$A$41:$F$760,4)+VLOOKUP($A624+ROUND((COLUMN()-2)/24,5),'Расчет сбытовых надбавок'!$B$1537:'Расчет сбытовых надбавок'!$G$2280,4)</f>
        <v>0.01</v>
      </c>
      <c r="T624" s="118">
        <f>VLOOKUP($A624+ROUND((COLUMN()-2)/24,5),АТС!$A$41:$F$760,4)+VLOOKUP($A624+ROUND((COLUMN()-2)/24,5),'Расчет сбытовых надбавок'!$B$1537:'Расчет сбытовых надбавок'!$G$2280,4)</f>
        <v>137.66</v>
      </c>
      <c r="U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V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W624" s="118">
        <f>VLOOKUP($A624+ROUND((COLUMN()-2)/24,5),АТС!$A$41:$F$760,4)+VLOOKUP($A624+ROUND((COLUMN()-2)/24,5),'Расчет сбытовых надбавок'!$B$1537:'Расчет сбытовых надбавок'!$G$2280,4)</f>
        <v>0</v>
      </c>
      <c r="X624" s="118">
        <f>VLOOKUP($A624+ROUND((COLUMN()-2)/24,5),АТС!$A$41:$F$760,4)+VLOOKUP($A624+ROUND((COLUMN()-2)/24,5),'Расчет сбытовых надбавок'!$B$1537:'Расчет сбытовых надбавок'!$G$2280,4)</f>
        <v>21.33</v>
      </c>
      <c r="Y624" s="118">
        <f>VLOOKUP($A624+ROUND((COLUMN()-2)/24,5),АТС!$A$41:$F$760,4)+VLOOKUP($A624+ROUND((COLUMN()-2)/24,5),'Расчет сбытовых надбавок'!$B$1537:'Расчет сбытовых надбавок'!$G$2280,4)</f>
        <v>0</v>
      </c>
    </row>
    <row r="625" spans="1:25" x14ac:dyDescent="0.2">
      <c r="A625" s="94">
        <f t="shared" si="17"/>
        <v>41583</v>
      </c>
      <c r="B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C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D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E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F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G625" s="118">
        <f>VLOOKUP($A625+ROUND((COLUMN()-2)/24,5),АТС!$A$41:$F$760,4)+VLOOKUP($A625+ROUND((COLUMN()-2)/24,5),'Расчет сбытовых надбавок'!$B$1537:'Расчет сбытовых надбавок'!$G$2280,4)</f>
        <v>20.77</v>
      </c>
      <c r="H625" s="118">
        <f>VLOOKUP($A625+ROUND((COLUMN()-2)/24,5),АТС!$A$41:$F$760,4)+VLOOKUP($A625+ROUND((COLUMN()-2)/24,5),'Расчет сбытовых надбавок'!$B$1537:'Расчет сбытовых надбавок'!$G$2280,4)</f>
        <v>77.14</v>
      </c>
      <c r="I625" s="118">
        <f>VLOOKUP($A625+ROUND((COLUMN()-2)/24,5),АТС!$A$41:$F$760,4)+VLOOKUP($A625+ROUND((COLUMN()-2)/24,5),'Расчет сбытовых надбавок'!$B$1537:'Расчет сбытовых надбавок'!$G$2280,4)</f>
        <v>134.34</v>
      </c>
      <c r="J625" s="118">
        <f>VLOOKUP($A625+ROUND((COLUMN()-2)/24,5),АТС!$A$41:$F$760,4)+VLOOKUP($A625+ROUND((COLUMN()-2)/24,5),'Расчет сбытовых надбавок'!$B$1537:'Расчет сбытовых надбавок'!$G$2280,4)</f>
        <v>48.010000000000005</v>
      </c>
      <c r="K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L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M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N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O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P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Q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R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S625" s="118">
        <f>VLOOKUP($A625+ROUND((COLUMN()-2)/24,5),АТС!$A$41:$F$760,4)+VLOOKUP($A625+ROUND((COLUMN()-2)/24,5),'Расчет сбытовых надбавок'!$B$1537:'Расчет сбытовых надбавок'!$G$2280,4)</f>
        <v>94.16</v>
      </c>
      <c r="T625" s="118">
        <f>VLOOKUP($A625+ROUND((COLUMN()-2)/24,5),АТС!$A$41:$F$760,4)+VLOOKUP($A625+ROUND((COLUMN()-2)/24,5),'Расчет сбытовых надбавок'!$B$1537:'Расчет сбытовых надбавок'!$G$2280,4)</f>
        <v>113.75</v>
      </c>
      <c r="U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V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W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X625" s="118">
        <f>VLOOKUP($A625+ROUND((COLUMN()-2)/24,5),АТС!$A$41:$F$760,4)+VLOOKUP($A625+ROUND((COLUMN()-2)/24,5),'Расчет сбытовых надбавок'!$B$1537:'Расчет сбытовых надбавок'!$G$2280,4)</f>
        <v>0</v>
      </c>
      <c r="Y625" s="118">
        <f>VLOOKUP($A625+ROUND((COLUMN()-2)/24,5),АТС!$A$41:$F$760,4)+VLOOKUP($A625+ROUND((COLUMN()-2)/24,5),'Расчет сбытовых надбавок'!$B$1537:'Расчет сбытовых надбавок'!$G$2280,4)</f>
        <v>0</v>
      </c>
    </row>
    <row r="626" spans="1:25" x14ac:dyDescent="0.2">
      <c r="A626" s="94">
        <f t="shared" si="17"/>
        <v>41584</v>
      </c>
      <c r="B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C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D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E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F626" s="118">
        <f>VLOOKUP($A626+ROUND((COLUMN()-2)/24,5),АТС!$A$41:$F$760,4)+VLOOKUP($A626+ROUND((COLUMN()-2)/24,5),'Расчет сбытовых надбавок'!$B$1537:'Расчет сбытовых надбавок'!$G$2280,4)</f>
        <v>614.19000000000005</v>
      </c>
      <c r="G626" s="118">
        <f>VLOOKUP($A626+ROUND((COLUMN()-2)/24,5),АТС!$A$41:$F$760,4)+VLOOKUP($A626+ROUND((COLUMN()-2)/24,5),'Расчет сбытовых надбавок'!$B$1537:'Расчет сбытовых надбавок'!$G$2280,4)</f>
        <v>199.91</v>
      </c>
      <c r="H626" s="118">
        <f>VLOOKUP($A626+ROUND((COLUMN()-2)/24,5),АТС!$A$41:$F$760,4)+VLOOKUP($A626+ROUND((COLUMN()-2)/24,5),'Расчет сбытовых надбавок'!$B$1537:'Расчет сбытовых надбавок'!$G$2280,4)</f>
        <v>38.369999999999997</v>
      </c>
      <c r="I626" s="118">
        <f>VLOOKUP($A626+ROUND((COLUMN()-2)/24,5),АТС!$A$41:$F$760,4)+VLOOKUP($A626+ROUND((COLUMN()-2)/24,5),'Расчет сбытовых надбавок'!$B$1537:'Расчет сбытовых надбавок'!$G$2280,4)</f>
        <v>105.35000000000001</v>
      </c>
      <c r="J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K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L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M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N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O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P626" s="118">
        <f>VLOOKUP($A626+ROUND((COLUMN()-2)/24,5),АТС!$A$41:$F$760,4)+VLOOKUP($A626+ROUND((COLUMN()-2)/24,5),'Расчет сбытовых надбавок'!$B$1537:'Расчет сбытовых надбавок'!$G$2280,4)</f>
        <v>110.78</v>
      </c>
      <c r="Q626" s="118">
        <f>VLOOKUP($A626+ROUND((COLUMN()-2)/24,5),АТС!$A$41:$F$760,4)+VLOOKUP($A626+ROUND((COLUMN()-2)/24,5),'Расчет сбытовых надбавок'!$B$1537:'Расчет сбытовых надбавок'!$G$2280,4)</f>
        <v>109.50999999999999</v>
      </c>
      <c r="R626" s="118">
        <f>VLOOKUP($A626+ROUND((COLUMN()-2)/24,5),АТС!$A$41:$F$760,4)+VLOOKUP($A626+ROUND((COLUMN()-2)/24,5),'Расчет сбытовых надбавок'!$B$1537:'Расчет сбытовых надбавок'!$G$2280,4)</f>
        <v>122.44999999999999</v>
      </c>
      <c r="S626" s="118">
        <f>VLOOKUP($A626+ROUND((COLUMN()-2)/24,5),АТС!$A$41:$F$760,4)+VLOOKUP($A626+ROUND((COLUMN()-2)/24,5),'Расчет сбытовых надбавок'!$B$1537:'Расчет сбытовых надбавок'!$G$2280,4)</f>
        <v>304.76</v>
      </c>
      <c r="T626" s="118">
        <f>VLOOKUP($A626+ROUND((COLUMN()-2)/24,5),АТС!$A$41:$F$760,4)+VLOOKUP($A626+ROUND((COLUMN()-2)/24,5),'Расчет сбытовых надбавок'!$B$1537:'Расчет сбытовых надбавок'!$G$2280,4)</f>
        <v>207.37</v>
      </c>
      <c r="U626" s="118">
        <f>VLOOKUP($A626+ROUND((COLUMN()-2)/24,5),АТС!$A$41:$F$760,4)+VLOOKUP($A626+ROUND((COLUMN()-2)/24,5),'Расчет сбытовых надбавок'!$B$1537:'Расчет сбытовых надбавок'!$G$2280,4)</f>
        <v>90.21</v>
      </c>
      <c r="V626" s="118">
        <f>VLOOKUP($A626+ROUND((COLUMN()-2)/24,5),АТС!$A$41:$F$760,4)+VLOOKUP($A626+ROUND((COLUMN()-2)/24,5),'Расчет сбытовых надбавок'!$B$1537:'Расчет сбытовых надбавок'!$G$2280,4)</f>
        <v>97.31</v>
      </c>
      <c r="W626" s="118">
        <f>VLOOKUP($A626+ROUND((COLUMN()-2)/24,5),АТС!$A$41:$F$760,4)+VLOOKUP($A626+ROUND((COLUMN()-2)/24,5),'Расчет сбытовых надбавок'!$B$1537:'Расчет сбытовых надбавок'!$G$2280,4)</f>
        <v>6.65</v>
      </c>
      <c r="X626" s="118">
        <f>VLOOKUP($A626+ROUND((COLUMN()-2)/24,5),АТС!$A$41:$F$760,4)+VLOOKUP($A626+ROUND((COLUMN()-2)/24,5),'Расчет сбытовых надбавок'!$B$1537:'Расчет сбытовых надбавок'!$G$2280,4)</f>
        <v>0</v>
      </c>
      <c r="Y626" s="118">
        <f>VLOOKUP($A626+ROUND((COLUMN()-2)/24,5),АТС!$A$41:$F$760,4)+VLOOKUP($A626+ROUND((COLUMN()-2)/24,5),'Расчет сбытовых надбавок'!$B$1537:'Расчет сбытовых надбавок'!$G$2280,4)</f>
        <v>0</v>
      </c>
    </row>
    <row r="627" spans="1:25" x14ac:dyDescent="0.2">
      <c r="A627" s="94">
        <f t="shared" si="17"/>
        <v>41585</v>
      </c>
      <c r="B627" s="118">
        <f>VLOOKUP($A627+ROUND((COLUMN()-2)/24,5),АТС!$A$41:$F$760,4)+VLOOKUP($A627+ROUND((COLUMN()-2)/24,5),'Расчет сбытовых надбавок'!$B$1537:'Расчет сбытовых надбавок'!$G$2280,4)</f>
        <v>0.01</v>
      </c>
      <c r="C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D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E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F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G627" s="118">
        <f>VLOOKUP($A627+ROUND((COLUMN()-2)/24,5),АТС!$A$41:$F$760,4)+VLOOKUP($A627+ROUND((COLUMN()-2)/24,5),'Расчет сбытовых надбавок'!$B$1537:'Расчет сбытовых надбавок'!$G$2280,4)</f>
        <v>203.23</v>
      </c>
      <c r="H627" s="118">
        <f>VLOOKUP($A627+ROUND((COLUMN()-2)/24,5),АТС!$A$41:$F$760,4)+VLOOKUP($A627+ROUND((COLUMN()-2)/24,5),'Расчет сбытовых надбавок'!$B$1537:'Расчет сбытовых надбавок'!$G$2280,4)</f>
        <v>88.21</v>
      </c>
      <c r="I627" s="118">
        <f>VLOOKUP($A627+ROUND((COLUMN()-2)/24,5),АТС!$A$41:$F$760,4)+VLOOKUP($A627+ROUND((COLUMN()-2)/24,5),'Расчет сбытовых надбавок'!$B$1537:'Расчет сбытовых надбавок'!$G$2280,4)</f>
        <v>8.9600000000000009</v>
      </c>
      <c r="J627" s="118">
        <f>VLOOKUP($A627+ROUND((COLUMN()-2)/24,5),АТС!$A$41:$F$760,4)+VLOOKUP($A627+ROUND((COLUMN()-2)/24,5),'Расчет сбытовых надбавок'!$B$1537:'Расчет сбытовых надбавок'!$G$2280,4)</f>
        <v>29.669999999999998</v>
      </c>
      <c r="K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L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M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N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O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P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Q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R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S627" s="118">
        <f>VLOOKUP($A627+ROUND((COLUMN()-2)/24,5),АТС!$A$41:$F$760,4)+VLOOKUP($A627+ROUND((COLUMN()-2)/24,5),'Расчет сбытовых надбавок'!$B$1537:'Расчет сбытовых надбавок'!$G$2280,4)</f>
        <v>16.009999999999998</v>
      </c>
      <c r="T627" s="118">
        <f>VLOOKUP($A627+ROUND((COLUMN()-2)/24,5),АТС!$A$41:$F$760,4)+VLOOKUP($A627+ROUND((COLUMN()-2)/24,5),'Расчет сбытовых надбавок'!$B$1537:'Расчет сбытовых надбавок'!$G$2280,4)</f>
        <v>0.01</v>
      </c>
      <c r="U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V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W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X627" s="118">
        <f>VLOOKUP($A627+ROUND((COLUMN()-2)/24,5),АТС!$A$41:$F$760,4)+VLOOKUP($A627+ROUND((COLUMN()-2)/24,5),'Расчет сбытовых надбавок'!$B$1537:'Расчет сбытовых надбавок'!$G$2280,4)</f>
        <v>0</v>
      </c>
      <c r="Y627" s="118">
        <f>VLOOKUP($A627+ROUND((COLUMN()-2)/24,5),АТС!$A$41:$F$760,4)+VLOOKUP($A627+ROUND((COLUMN()-2)/24,5),'Расчет сбытовых надбавок'!$B$1537:'Расчет сбытовых надбавок'!$G$2280,4)</f>
        <v>0</v>
      </c>
    </row>
    <row r="628" spans="1:25" x14ac:dyDescent="0.2">
      <c r="A628" s="94">
        <f t="shared" si="17"/>
        <v>41586</v>
      </c>
      <c r="B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C628" s="118">
        <f>VLOOKUP($A628+ROUND((COLUMN()-2)/24,5),АТС!$A$41:$F$760,4)+VLOOKUP($A628+ROUND((COLUMN()-2)/24,5),'Расчет сбытовых надбавок'!$B$1537:'Расчет сбытовых надбавок'!$G$2280,4)</f>
        <v>103.89</v>
      </c>
      <c r="D628" s="118">
        <f>VLOOKUP($A628+ROUND((COLUMN()-2)/24,5),АТС!$A$41:$F$760,4)+VLOOKUP($A628+ROUND((COLUMN()-2)/24,5),'Расчет сбытовых надбавок'!$B$1537:'Расчет сбытовых надбавок'!$G$2280,4)</f>
        <v>0.01</v>
      </c>
      <c r="E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F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G628" s="118">
        <f>VLOOKUP($A628+ROUND((COLUMN()-2)/24,5),АТС!$A$41:$F$760,4)+VLOOKUP($A628+ROUND((COLUMN()-2)/24,5),'Расчет сбытовых надбавок'!$B$1537:'Расчет сбытовых надбавок'!$G$2280,4)</f>
        <v>224.60000000000002</v>
      </c>
      <c r="H628" s="118">
        <f>VLOOKUP($A628+ROUND((COLUMN()-2)/24,5),АТС!$A$41:$F$760,4)+VLOOKUP($A628+ROUND((COLUMN()-2)/24,5),'Расчет сбытовых надбавок'!$B$1537:'Расчет сбытовых надбавок'!$G$2280,4)</f>
        <v>145.51999999999998</v>
      </c>
      <c r="I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J628" s="118">
        <f>VLOOKUP($A628+ROUND((COLUMN()-2)/24,5),АТС!$A$41:$F$760,4)+VLOOKUP($A628+ROUND((COLUMN()-2)/24,5),'Расчет сбытовых надбавок'!$B$1537:'Расчет сбытовых надбавок'!$G$2280,4)</f>
        <v>15.09</v>
      </c>
      <c r="K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L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M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N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O628" s="118">
        <f>VLOOKUP($A628+ROUND((COLUMN()-2)/24,5),АТС!$A$41:$F$760,4)+VLOOKUP($A628+ROUND((COLUMN()-2)/24,5),'Расчет сбытовых надбавок'!$B$1537:'Расчет сбытовых надбавок'!$G$2280,4)</f>
        <v>33.6</v>
      </c>
      <c r="P628" s="118">
        <f>VLOOKUP($A628+ROUND((COLUMN()-2)/24,5),АТС!$A$41:$F$760,4)+VLOOKUP($A628+ROUND((COLUMN()-2)/24,5),'Расчет сбытовых надбавок'!$B$1537:'Расчет сбытовых надбавок'!$G$2280,4)</f>
        <v>74.78</v>
      </c>
      <c r="Q628" s="118">
        <f>VLOOKUP($A628+ROUND((COLUMN()-2)/24,5),АТС!$A$41:$F$760,4)+VLOOKUP($A628+ROUND((COLUMN()-2)/24,5),'Расчет сбытовых надбавок'!$B$1537:'Расчет сбытовых надбавок'!$G$2280,4)</f>
        <v>74.59</v>
      </c>
      <c r="R628" s="118">
        <f>VLOOKUP($A628+ROUND((COLUMN()-2)/24,5),АТС!$A$41:$F$760,4)+VLOOKUP($A628+ROUND((COLUMN()-2)/24,5),'Расчет сбытовых надбавок'!$B$1537:'Расчет сбытовых надбавок'!$G$2280,4)</f>
        <v>37.24</v>
      </c>
      <c r="S628" s="118">
        <f>VLOOKUP($A628+ROUND((COLUMN()-2)/24,5),АТС!$A$41:$F$760,4)+VLOOKUP($A628+ROUND((COLUMN()-2)/24,5),'Расчет сбытовых надбавок'!$B$1537:'Расчет сбытовых надбавок'!$G$2280,4)</f>
        <v>158.38999999999999</v>
      </c>
      <c r="T628" s="118">
        <f>VLOOKUP($A628+ROUND((COLUMN()-2)/24,5),АТС!$A$41:$F$760,4)+VLOOKUP($A628+ROUND((COLUMN()-2)/24,5),'Расчет сбытовых надбавок'!$B$1537:'Расчет сбытовых надбавок'!$G$2280,4)</f>
        <v>1283.28</v>
      </c>
      <c r="U628" s="118">
        <f>VLOOKUP($A628+ROUND((COLUMN()-2)/24,5),АТС!$A$41:$F$760,4)+VLOOKUP($A628+ROUND((COLUMN()-2)/24,5),'Расчет сбытовых надбавок'!$B$1537:'Расчет сбытовых надбавок'!$G$2280,4)</f>
        <v>0.67</v>
      </c>
      <c r="V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W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X628" s="118">
        <f>VLOOKUP($A628+ROUND((COLUMN()-2)/24,5),АТС!$A$41:$F$760,4)+VLOOKUP($A628+ROUND((COLUMN()-2)/24,5),'Расчет сбытовых надбавок'!$B$1537:'Расчет сбытовых надбавок'!$G$2280,4)</f>
        <v>0</v>
      </c>
      <c r="Y628" s="118">
        <f>VLOOKUP($A628+ROUND((COLUMN()-2)/24,5),АТС!$A$41:$F$760,4)+VLOOKUP($A628+ROUND((COLUMN()-2)/24,5),'Расчет сбытовых надбавок'!$B$1537:'Расчет сбытовых надбавок'!$G$2280,4)</f>
        <v>0</v>
      </c>
    </row>
    <row r="629" spans="1:25" x14ac:dyDescent="0.2">
      <c r="A629" s="94">
        <f t="shared" si="17"/>
        <v>41587</v>
      </c>
      <c r="B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C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D629" s="118">
        <f>VLOOKUP($A629+ROUND((COLUMN()-2)/24,5),АТС!$A$41:$F$760,4)+VLOOKUP($A629+ROUND((COLUMN()-2)/24,5),'Расчет сбытовых надбавок'!$B$1537:'Расчет сбытовых надбавок'!$G$2280,4)</f>
        <v>331.46000000000004</v>
      </c>
      <c r="E629" s="118">
        <f>VLOOKUP($A629+ROUND((COLUMN()-2)/24,5),АТС!$A$41:$F$760,4)+VLOOKUP($A629+ROUND((COLUMN()-2)/24,5),'Расчет сбытовых надбавок'!$B$1537:'Расчет сбытовых надбавок'!$G$2280,4)</f>
        <v>342.12</v>
      </c>
      <c r="F629" s="118">
        <f>VLOOKUP($A629+ROUND((COLUMN()-2)/24,5),АТС!$A$41:$F$760,4)+VLOOKUP($A629+ROUND((COLUMN()-2)/24,5),'Расчет сбытовых надбавок'!$B$1537:'Расчет сбытовых надбавок'!$G$2280,4)</f>
        <v>306.14</v>
      </c>
      <c r="G629" s="118">
        <f>VLOOKUP($A629+ROUND((COLUMN()-2)/24,5),АТС!$A$41:$F$760,4)+VLOOKUP($A629+ROUND((COLUMN()-2)/24,5),'Расчет сбытовых надбавок'!$B$1537:'Расчет сбытовых надбавок'!$G$2280,4)</f>
        <v>333.99</v>
      </c>
      <c r="H629" s="118">
        <f>VLOOKUP($A629+ROUND((COLUMN()-2)/24,5),АТС!$A$41:$F$760,4)+VLOOKUP($A629+ROUND((COLUMN()-2)/24,5),'Расчет сбытовых надбавок'!$B$1537:'Расчет сбытовых надбавок'!$G$2280,4)</f>
        <v>62.79</v>
      </c>
      <c r="I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J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K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L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M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N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O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P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Q629" s="118">
        <f>VLOOKUP($A629+ROUND((COLUMN()-2)/24,5),АТС!$A$41:$F$760,4)+VLOOKUP($A629+ROUND((COLUMN()-2)/24,5),'Расчет сбытовых надбавок'!$B$1537:'Расчет сбытовых надбавок'!$G$2280,4)</f>
        <v>0</v>
      </c>
      <c r="R629" s="118">
        <f>VLOOKUP($A629+ROUND((COLUMN()-2)/24,5),АТС!$A$41:$F$760,4)+VLOOKUP($A629+ROUND((COLUMN()-2)/24,5),'Расчет сбытовых надбавок'!$B$1537:'Расчет сбытовых надбавок'!$G$2280,4)</f>
        <v>119.45</v>
      </c>
      <c r="S629" s="118">
        <f>VLOOKUP($A629+ROUND((COLUMN()-2)/24,5),АТС!$A$41:$F$760,4)+VLOOKUP($A629+ROUND((COLUMN()-2)/24,5),'Расчет сбытовых надбавок'!$B$1537:'Расчет сбытовых надбавок'!$G$2280,4)</f>
        <v>42.379999999999995</v>
      </c>
      <c r="T629" s="118">
        <f>VLOOKUP($A629+ROUND((COLUMN()-2)/24,5),АТС!$A$41:$F$760,4)+VLOOKUP($A629+ROUND((COLUMN()-2)/24,5),'Расчет сбытовых надбавок'!$B$1537:'Расчет сбытовых надбавок'!$G$2280,4)</f>
        <v>1020.03</v>
      </c>
      <c r="U629" s="118">
        <f>VLOOKUP($A629+ROUND((COLUMN()-2)/24,5),АТС!$A$41:$F$760,4)+VLOOKUP($A629+ROUND((COLUMN()-2)/24,5),'Расчет сбытовых надбавок'!$B$1537:'Расчет сбытовых надбавок'!$G$2280,4)</f>
        <v>763.55</v>
      </c>
      <c r="V629" s="118">
        <f>VLOOKUP($A629+ROUND((COLUMN()-2)/24,5),АТС!$A$41:$F$760,4)+VLOOKUP($A629+ROUND((COLUMN()-2)/24,5),'Расчет сбытовых надбавок'!$B$1537:'Расчет сбытовых надбавок'!$G$2280,4)</f>
        <v>954.6</v>
      </c>
      <c r="W629" s="118">
        <f>VLOOKUP($A629+ROUND((COLUMN()-2)/24,5),АТС!$A$41:$F$760,4)+VLOOKUP($A629+ROUND((COLUMN()-2)/24,5),'Расчет сбытовых надбавок'!$B$1537:'Расчет сбытовых надбавок'!$G$2280,4)</f>
        <v>1798.3700000000001</v>
      </c>
      <c r="X629" s="118">
        <f>VLOOKUP($A629+ROUND((COLUMN()-2)/24,5),АТС!$A$41:$F$760,4)+VLOOKUP($A629+ROUND((COLUMN()-2)/24,5),'Расчет сбытовых надбавок'!$B$1537:'Расчет сбытовых надбавок'!$G$2280,4)</f>
        <v>1007.84</v>
      </c>
      <c r="Y629" s="118">
        <f>VLOOKUP($A629+ROUND((COLUMN()-2)/24,5),АТС!$A$41:$F$760,4)+VLOOKUP($A629+ROUND((COLUMN()-2)/24,5),'Расчет сбытовых надбавок'!$B$1537:'Расчет сбытовых надбавок'!$G$2280,4)</f>
        <v>1155.3699999999999</v>
      </c>
    </row>
    <row r="630" spans="1:25" x14ac:dyDescent="0.2">
      <c r="A630" s="94">
        <f t="shared" si="17"/>
        <v>41588</v>
      </c>
      <c r="B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C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D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E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F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G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H630" s="118">
        <f>VLOOKUP($A630+ROUND((COLUMN()-2)/24,5),АТС!$A$41:$F$760,4)+VLOOKUP($A630+ROUND((COLUMN()-2)/24,5),'Расчет сбытовых надбавок'!$B$1537:'Расчет сбытовых надбавок'!$G$2280,4)</f>
        <v>3.59</v>
      </c>
      <c r="I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J630" s="118">
        <f>VLOOKUP($A630+ROUND((COLUMN()-2)/24,5),АТС!$A$41:$F$760,4)+VLOOKUP($A630+ROUND((COLUMN()-2)/24,5),'Расчет сбытовых надбавок'!$B$1537:'Расчет сбытовых надбавок'!$G$2280,4)</f>
        <v>18.79</v>
      </c>
      <c r="K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L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M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N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O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P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Q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R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S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T630" s="118">
        <f>VLOOKUP($A630+ROUND((COLUMN()-2)/24,5),АТС!$A$41:$F$760,4)+VLOOKUP($A630+ROUND((COLUMN()-2)/24,5),'Расчет сбытовых надбавок'!$B$1537:'Расчет сбытовых надбавок'!$G$2280,4)</f>
        <v>313.44</v>
      </c>
      <c r="U630" s="118">
        <f>VLOOKUP($A630+ROUND((COLUMN()-2)/24,5),АТС!$A$41:$F$760,4)+VLOOKUP($A630+ROUND((COLUMN()-2)/24,5),'Расчет сбытовых надбавок'!$B$1537:'Расчет сбытовых надбавок'!$G$2280,4)</f>
        <v>135.75</v>
      </c>
      <c r="V630" s="118">
        <f>VLOOKUP($A630+ROUND((COLUMN()-2)/24,5),АТС!$A$41:$F$760,4)+VLOOKUP($A630+ROUND((COLUMN()-2)/24,5),'Расчет сбытовых надбавок'!$B$1537:'Расчет сбытовых надбавок'!$G$2280,4)</f>
        <v>296.88</v>
      </c>
      <c r="W630" s="118">
        <f>VLOOKUP($A630+ROUND((COLUMN()-2)/24,5),АТС!$A$41:$F$760,4)+VLOOKUP($A630+ROUND((COLUMN()-2)/24,5),'Расчет сбытовых надбавок'!$B$1537:'Расчет сбытовых надбавок'!$G$2280,4)</f>
        <v>0</v>
      </c>
      <c r="X630" s="118">
        <f>VLOOKUP($A630+ROUND((COLUMN()-2)/24,5),АТС!$A$41:$F$760,4)+VLOOKUP($A630+ROUND((COLUMN()-2)/24,5),'Расчет сбытовых надбавок'!$B$1537:'Расчет сбытовых надбавок'!$G$2280,4)</f>
        <v>5.8</v>
      </c>
      <c r="Y630" s="118">
        <f>VLOOKUP($A630+ROUND((COLUMN()-2)/24,5),АТС!$A$41:$F$760,4)+VLOOKUP($A630+ROUND((COLUMN()-2)/24,5),'Расчет сбытовых надбавок'!$B$1537:'Расчет сбытовых надбавок'!$G$2280,4)</f>
        <v>164.26999999999998</v>
      </c>
    </row>
    <row r="631" spans="1:25" x14ac:dyDescent="0.2">
      <c r="A631" s="94">
        <f t="shared" si="17"/>
        <v>41589</v>
      </c>
      <c r="B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C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D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E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F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G631" s="118">
        <f>VLOOKUP($A631+ROUND((COLUMN()-2)/24,5),АТС!$A$41:$F$760,4)+VLOOKUP($A631+ROUND((COLUMN()-2)/24,5),'Расчет сбытовых надбавок'!$B$1537:'Расчет сбытовых надбавок'!$G$2280,4)</f>
        <v>15.15</v>
      </c>
      <c r="H631" s="118">
        <f>VLOOKUP($A631+ROUND((COLUMN()-2)/24,5),АТС!$A$41:$F$760,4)+VLOOKUP($A631+ROUND((COLUMN()-2)/24,5),'Расчет сбытовых надбавок'!$B$1537:'Расчет сбытовых надбавок'!$G$2280,4)</f>
        <v>95.84</v>
      </c>
      <c r="I631" s="118">
        <f>VLOOKUP($A631+ROUND((COLUMN()-2)/24,5),АТС!$A$41:$F$760,4)+VLOOKUP($A631+ROUND((COLUMN()-2)/24,5),'Расчет сбытовых надбавок'!$B$1537:'Расчет сбытовых надбавок'!$G$2280,4)</f>
        <v>0.01</v>
      </c>
      <c r="J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K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L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M631" s="118">
        <f>VLOOKUP($A631+ROUND((COLUMN()-2)/24,5),АТС!$A$41:$F$760,4)+VLOOKUP($A631+ROUND((COLUMN()-2)/24,5),'Расчет сбытовых надбавок'!$B$1537:'Расчет сбытовых надбавок'!$G$2280,4)</f>
        <v>0.01</v>
      </c>
      <c r="N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O631" s="118">
        <f>VLOOKUP($A631+ROUND((COLUMN()-2)/24,5),АТС!$A$41:$F$760,4)+VLOOKUP($A631+ROUND((COLUMN()-2)/24,5),'Расчет сбытовых надбавок'!$B$1537:'Расчет сбытовых надбавок'!$G$2280,4)</f>
        <v>0.01</v>
      </c>
      <c r="P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Q631" s="118">
        <f>VLOOKUP($A631+ROUND((COLUMN()-2)/24,5),АТС!$A$41:$F$760,4)+VLOOKUP($A631+ROUND((COLUMN()-2)/24,5),'Расчет сбытовых надбавок'!$B$1537:'Расчет сбытовых надбавок'!$G$2280,4)</f>
        <v>9.66</v>
      </c>
      <c r="R631" s="118">
        <f>VLOOKUP($A631+ROUND((COLUMN()-2)/24,5),АТС!$A$41:$F$760,4)+VLOOKUP($A631+ROUND((COLUMN()-2)/24,5),'Расчет сбытовых надбавок'!$B$1537:'Расчет сбытовых надбавок'!$G$2280,4)</f>
        <v>0.43999999999999995</v>
      </c>
      <c r="S631" s="118">
        <f>VLOOKUP($A631+ROUND((COLUMN()-2)/24,5),АТС!$A$41:$F$760,4)+VLOOKUP($A631+ROUND((COLUMN()-2)/24,5),'Расчет сбытовых надбавок'!$B$1537:'Расчет сбытовых надбавок'!$G$2280,4)</f>
        <v>77.34</v>
      </c>
      <c r="T631" s="118">
        <f>VLOOKUP($A631+ROUND((COLUMN()-2)/24,5),АТС!$A$41:$F$760,4)+VLOOKUP($A631+ROUND((COLUMN()-2)/24,5),'Расчет сбытовых надбавок'!$B$1537:'Расчет сбытовых надбавок'!$G$2280,4)</f>
        <v>134.82</v>
      </c>
      <c r="U631" s="118">
        <f>VLOOKUP($A631+ROUND((COLUMN()-2)/24,5),АТС!$A$41:$F$760,4)+VLOOKUP($A631+ROUND((COLUMN()-2)/24,5),'Расчет сбытовых надбавок'!$B$1537:'Расчет сбытовых надбавок'!$G$2280,4)</f>
        <v>3.6399999999999997</v>
      </c>
      <c r="V631" s="118">
        <f>VLOOKUP($A631+ROUND((COLUMN()-2)/24,5),АТС!$A$41:$F$760,4)+VLOOKUP($A631+ROUND((COLUMN()-2)/24,5),'Расчет сбытовых надбавок'!$B$1537:'Расчет сбытовых надбавок'!$G$2280,4)</f>
        <v>16.04</v>
      </c>
      <c r="W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X631" s="118">
        <f>VLOOKUP($A631+ROUND((COLUMN()-2)/24,5),АТС!$A$41:$F$760,4)+VLOOKUP($A631+ROUND((COLUMN()-2)/24,5),'Расчет сбытовых надбавок'!$B$1537:'Расчет сбытовых надбавок'!$G$2280,4)</f>
        <v>0</v>
      </c>
      <c r="Y631" s="118">
        <f>VLOOKUP($A631+ROUND((COLUMN()-2)/24,5),АТС!$A$41:$F$760,4)+VLOOKUP($A631+ROUND((COLUMN()-2)/24,5),'Расчет сбытовых надбавок'!$B$1537:'Расчет сбытовых надбавок'!$G$2280,4)</f>
        <v>0</v>
      </c>
    </row>
    <row r="632" spans="1:25" x14ac:dyDescent="0.2">
      <c r="A632" s="94">
        <f t="shared" si="17"/>
        <v>41590</v>
      </c>
      <c r="B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C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D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E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F632" s="118">
        <f>VLOOKUP($A632+ROUND((COLUMN()-2)/24,5),АТС!$A$41:$F$760,4)+VLOOKUP($A632+ROUND((COLUMN()-2)/24,5),'Расчет сбытовых надбавок'!$B$1537:'Расчет сбытовых надбавок'!$G$2280,4)</f>
        <v>127.3</v>
      </c>
      <c r="G632" s="118">
        <f>VLOOKUP($A632+ROUND((COLUMN()-2)/24,5),АТС!$A$41:$F$760,4)+VLOOKUP($A632+ROUND((COLUMN()-2)/24,5),'Расчет сбытовых надбавок'!$B$1537:'Расчет сбытовых надбавок'!$G$2280,4)</f>
        <v>120.51</v>
      </c>
      <c r="H632" s="118">
        <f>VLOOKUP($A632+ROUND((COLUMN()-2)/24,5),АТС!$A$41:$F$760,4)+VLOOKUP($A632+ROUND((COLUMN()-2)/24,5),'Расчет сбытовых надбавок'!$B$1537:'Расчет сбытовых надбавок'!$G$2280,4)</f>
        <v>224.14</v>
      </c>
      <c r="I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J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K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L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M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N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O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P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Q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R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S632" s="118">
        <f>VLOOKUP($A632+ROUND((COLUMN()-2)/24,5),АТС!$A$41:$F$760,4)+VLOOKUP($A632+ROUND((COLUMN()-2)/24,5),'Расчет сбытовых надбавок'!$B$1537:'Расчет сбытовых надбавок'!$G$2280,4)</f>
        <v>52.129999999999995</v>
      </c>
      <c r="T632" s="118">
        <f>VLOOKUP($A632+ROUND((COLUMN()-2)/24,5),АТС!$A$41:$F$760,4)+VLOOKUP($A632+ROUND((COLUMN()-2)/24,5),'Расчет сбытовых надбавок'!$B$1537:'Расчет сбытовых надбавок'!$G$2280,4)</f>
        <v>105.22</v>
      </c>
      <c r="U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V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W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X632" s="118">
        <f>VLOOKUP($A632+ROUND((COLUMN()-2)/24,5),АТС!$A$41:$F$760,4)+VLOOKUP($A632+ROUND((COLUMN()-2)/24,5),'Расчет сбытовых надбавок'!$B$1537:'Расчет сбытовых надбавок'!$G$2280,4)</f>
        <v>0</v>
      </c>
      <c r="Y632" s="118">
        <f>VLOOKUP($A632+ROUND((COLUMN()-2)/24,5),АТС!$A$41:$F$760,4)+VLOOKUP($A632+ROUND((COLUMN()-2)/24,5),'Расчет сбытовых надбавок'!$B$1537:'Расчет сбытовых надбавок'!$G$2280,4)</f>
        <v>0</v>
      </c>
    </row>
    <row r="633" spans="1:25" x14ac:dyDescent="0.2">
      <c r="A633" s="94">
        <f t="shared" si="17"/>
        <v>41591</v>
      </c>
      <c r="B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C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D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E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F633" s="118">
        <f>VLOOKUP($A633+ROUND((COLUMN()-2)/24,5),АТС!$A$41:$F$760,4)+VLOOKUP($A633+ROUND((COLUMN()-2)/24,5),'Расчет сбытовых надбавок'!$B$1537:'Расчет сбытовых надбавок'!$G$2280,4)</f>
        <v>20.83</v>
      </c>
      <c r="G633" s="118">
        <f>VLOOKUP($A633+ROUND((COLUMN()-2)/24,5),АТС!$A$41:$F$760,4)+VLOOKUP($A633+ROUND((COLUMN()-2)/24,5),'Расчет сбытовых надбавок'!$B$1537:'Расчет сбытовых надбавок'!$G$2280,4)</f>
        <v>149.09</v>
      </c>
      <c r="H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I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J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K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L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M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N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O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P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Q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R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S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T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U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V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W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X633" s="118">
        <f>VLOOKUP($A633+ROUND((COLUMN()-2)/24,5),АТС!$A$41:$F$760,4)+VLOOKUP($A633+ROUND((COLUMN()-2)/24,5),'Расчет сбытовых надбавок'!$B$1537:'Расчет сбытовых надбавок'!$G$2280,4)</f>
        <v>0</v>
      </c>
      <c r="Y633" s="118">
        <f>VLOOKUP($A633+ROUND((COLUMN()-2)/24,5),АТС!$A$41:$F$760,4)+VLOOKUP($A633+ROUND((COLUMN()-2)/24,5),'Расчет сбытовых надбавок'!$B$1537:'Расчет сбытовых надбавок'!$G$2280,4)</f>
        <v>0.01</v>
      </c>
    </row>
    <row r="634" spans="1:25" x14ac:dyDescent="0.2">
      <c r="A634" s="94">
        <f t="shared" si="17"/>
        <v>41592</v>
      </c>
      <c r="B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C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D634" s="118">
        <f>VLOOKUP($A634+ROUND((COLUMN()-2)/24,5),АТС!$A$41:$F$760,4)+VLOOKUP($A634+ROUND((COLUMN()-2)/24,5),'Расчет сбытовых надбавок'!$B$1537:'Расчет сбытовых надбавок'!$G$2280,4)</f>
        <v>136.94999999999999</v>
      </c>
      <c r="E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F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G634" s="118">
        <f>VLOOKUP($A634+ROUND((COLUMN()-2)/24,5),АТС!$A$41:$F$760,4)+VLOOKUP($A634+ROUND((COLUMN()-2)/24,5),'Расчет сбытовых надбавок'!$B$1537:'Расчет сбытовых надбавок'!$G$2280,4)</f>
        <v>55.42</v>
      </c>
      <c r="H634" s="118">
        <f>VLOOKUP($A634+ROUND((COLUMN()-2)/24,5),АТС!$A$41:$F$760,4)+VLOOKUP($A634+ROUND((COLUMN()-2)/24,5),'Расчет сбытовых надбавок'!$B$1537:'Расчет сбытовых надбавок'!$G$2280,4)</f>
        <v>413.81</v>
      </c>
      <c r="I634" s="118">
        <f>VLOOKUP($A634+ROUND((COLUMN()-2)/24,5),АТС!$A$41:$F$760,4)+VLOOKUP($A634+ROUND((COLUMN()-2)/24,5),'Расчет сбытовых надбавок'!$B$1537:'Расчет сбытовых надбавок'!$G$2280,4)</f>
        <v>50.36</v>
      </c>
      <c r="J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K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L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M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N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O634" s="118">
        <f>VLOOKUP($A634+ROUND((COLUMN()-2)/24,5),АТС!$A$41:$F$760,4)+VLOOKUP($A634+ROUND((COLUMN()-2)/24,5),'Расчет сбытовых надбавок'!$B$1537:'Расчет сбытовых надбавок'!$G$2280,4)</f>
        <v>0.01</v>
      </c>
      <c r="P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Q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R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S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T634" s="118">
        <f>VLOOKUP($A634+ROUND((COLUMN()-2)/24,5),АТС!$A$41:$F$760,4)+VLOOKUP($A634+ROUND((COLUMN()-2)/24,5),'Расчет сбытовых надбавок'!$B$1537:'Расчет сбытовых надбавок'!$G$2280,4)</f>
        <v>52.129999999999995</v>
      </c>
      <c r="U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V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W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X634" s="118">
        <f>VLOOKUP($A634+ROUND((COLUMN()-2)/24,5),АТС!$A$41:$F$760,4)+VLOOKUP($A634+ROUND((COLUMN()-2)/24,5),'Расчет сбытовых надбавок'!$B$1537:'Расчет сбытовых надбавок'!$G$2280,4)</f>
        <v>0</v>
      </c>
      <c r="Y634" s="118">
        <f>VLOOKUP($A634+ROUND((COLUMN()-2)/24,5),АТС!$A$41:$F$760,4)+VLOOKUP($A634+ROUND((COLUMN()-2)/24,5),'Расчет сбытовых надбавок'!$B$1537:'Расчет сбытовых надбавок'!$G$2280,4)</f>
        <v>0</v>
      </c>
    </row>
    <row r="635" spans="1:25" x14ac:dyDescent="0.2">
      <c r="A635" s="94">
        <f t="shared" si="17"/>
        <v>41593</v>
      </c>
      <c r="B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C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D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E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F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G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H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I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J635" s="118">
        <f>VLOOKUP($A635+ROUND((COLUMN()-2)/24,5),АТС!$A$41:$F$760,4)+VLOOKUP($A635+ROUND((COLUMN()-2)/24,5),'Расчет сбытовых надбавок'!$B$1537:'Расчет сбытовых надбавок'!$G$2280,4)</f>
        <v>0.01</v>
      </c>
      <c r="K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L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M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N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O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P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Q635" s="118">
        <f>VLOOKUP($A635+ROUND((COLUMN()-2)/24,5),АТС!$A$41:$F$760,4)+VLOOKUP($A635+ROUND((COLUMN()-2)/24,5),'Расчет сбытовых надбавок'!$B$1537:'Расчет сбытовых надбавок'!$G$2280,4)</f>
        <v>0.01</v>
      </c>
      <c r="R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S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T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U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V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W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X635" s="118">
        <f>VLOOKUP($A635+ROUND((COLUMN()-2)/24,5),АТС!$A$41:$F$760,4)+VLOOKUP($A635+ROUND((COLUMN()-2)/24,5),'Расчет сбытовых надбавок'!$B$1537:'Расчет сбытовых надбавок'!$G$2280,4)</f>
        <v>0</v>
      </c>
      <c r="Y635" s="118">
        <f>VLOOKUP($A635+ROUND((COLUMN()-2)/24,5),АТС!$A$41:$F$760,4)+VLOOKUP($A635+ROUND((COLUMN()-2)/24,5),'Расчет сбытовых надбавок'!$B$1537:'Расчет сбытовых надбавок'!$G$2280,4)</f>
        <v>0</v>
      </c>
    </row>
    <row r="636" spans="1:25" x14ac:dyDescent="0.2">
      <c r="A636" s="94">
        <f t="shared" si="17"/>
        <v>41594</v>
      </c>
      <c r="B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C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D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E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F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G636" s="118">
        <f>VLOOKUP($A636+ROUND((COLUMN()-2)/24,5),АТС!$A$41:$F$760,4)+VLOOKUP($A636+ROUND((COLUMN()-2)/24,5),'Расчет сбытовых надбавок'!$B$1537:'Расчет сбытовых надбавок'!$G$2280,4)</f>
        <v>11.280000000000001</v>
      </c>
      <c r="H636" s="118">
        <f>VLOOKUP($A636+ROUND((COLUMN()-2)/24,5),АТС!$A$41:$F$760,4)+VLOOKUP($A636+ROUND((COLUMN()-2)/24,5),'Расчет сбытовых надбавок'!$B$1537:'Расчет сбытовых надбавок'!$G$2280,4)</f>
        <v>148.91999999999999</v>
      </c>
      <c r="I636" s="118">
        <f>VLOOKUP($A636+ROUND((COLUMN()-2)/24,5),АТС!$A$41:$F$760,4)+VLOOKUP($A636+ROUND((COLUMN()-2)/24,5),'Расчет сбытовых надбавок'!$B$1537:'Расчет сбытовых надбавок'!$G$2280,4)</f>
        <v>158.31</v>
      </c>
      <c r="J636" s="118">
        <f>VLOOKUP($A636+ROUND((COLUMN()-2)/24,5),АТС!$A$41:$F$760,4)+VLOOKUP($A636+ROUND((COLUMN()-2)/24,5),'Расчет сбытовых надбавок'!$B$1537:'Расчет сбытовых надбавок'!$G$2280,4)</f>
        <v>158.65</v>
      </c>
      <c r="K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L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M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N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O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P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Q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R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S636" s="118">
        <f>VLOOKUP($A636+ROUND((COLUMN()-2)/24,5),АТС!$A$41:$F$760,4)+VLOOKUP($A636+ROUND((COLUMN()-2)/24,5),'Расчет сбытовых надбавок'!$B$1537:'Расчет сбытовых надбавок'!$G$2280,4)</f>
        <v>177.57999999999998</v>
      </c>
      <c r="T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U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V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W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X636" s="118">
        <f>VLOOKUP($A636+ROUND((COLUMN()-2)/24,5),АТС!$A$41:$F$760,4)+VLOOKUP($A636+ROUND((COLUMN()-2)/24,5),'Расчет сбытовых надбавок'!$B$1537:'Расчет сбытовых надбавок'!$G$2280,4)</f>
        <v>0</v>
      </c>
      <c r="Y636" s="118">
        <f>VLOOKUP($A636+ROUND((COLUMN()-2)/24,5),АТС!$A$41:$F$760,4)+VLOOKUP($A636+ROUND((COLUMN()-2)/24,5),'Расчет сбытовых надбавок'!$B$1537:'Расчет сбытовых надбавок'!$G$2280,4)</f>
        <v>0</v>
      </c>
    </row>
    <row r="637" spans="1:25" x14ac:dyDescent="0.2">
      <c r="A637" s="94">
        <f t="shared" si="17"/>
        <v>41595</v>
      </c>
      <c r="B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C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D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E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F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G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H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I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J637" s="118">
        <f>VLOOKUP($A637+ROUND((COLUMN()-2)/24,5),АТС!$A$41:$F$760,4)+VLOOKUP($A637+ROUND((COLUMN()-2)/24,5),'Расчет сбытовых надбавок'!$B$1537:'Расчет сбытовых надбавок'!$G$2280,4)</f>
        <v>23.01</v>
      </c>
      <c r="K637" s="118">
        <f>VLOOKUP($A637+ROUND((COLUMN()-2)/24,5),АТС!$A$41:$F$760,4)+VLOOKUP($A637+ROUND((COLUMN()-2)/24,5),'Расчет сбытовых надбавок'!$B$1537:'Расчет сбытовых надбавок'!$G$2280,4)</f>
        <v>199.14</v>
      </c>
      <c r="L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M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N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O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P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Q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R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S637" s="118">
        <f>VLOOKUP($A637+ROUND((COLUMN()-2)/24,5),АТС!$A$41:$F$760,4)+VLOOKUP($A637+ROUND((COLUMN()-2)/24,5),'Расчет сбытовых надбавок'!$B$1537:'Расчет сбытовых надбавок'!$G$2280,4)</f>
        <v>34.700000000000003</v>
      </c>
      <c r="T637" s="118">
        <f>VLOOKUP($A637+ROUND((COLUMN()-2)/24,5),АТС!$A$41:$F$760,4)+VLOOKUP($A637+ROUND((COLUMN()-2)/24,5),'Расчет сбытовых надбавок'!$B$1537:'Расчет сбытовых надбавок'!$G$2280,4)</f>
        <v>1.74</v>
      </c>
      <c r="U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V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W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X637" s="118">
        <f>VLOOKUP($A637+ROUND((COLUMN()-2)/24,5),АТС!$A$41:$F$760,4)+VLOOKUP($A637+ROUND((COLUMN()-2)/24,5),'Расчет сбытовых надбавок'!$B$1537:'Расчет сбытовых надбавок'!$G$2280,4)</f>
        <v>0</v>
      </c>
      <c r="Y637" s="118">
        <f>VLOOKUP($A637+ROUND((COLUMN()-2)/24,5),АТС!$A$41:$F$760,4)+VLOOKUP($A637+ROUND((COLUMN()-2)/24,5),'Расчет сбытовых надбавок'!$B$1537:'Расчет сбытовых надбавок'!$G$2280,4)</f>
        <v>0</v>
      </c>
    </row>
    <row r="638" spans="1:25" x14ac:dyDescent="0.2">
      <c r="A638" s="94">
        <f t="shared" si="17"/>
        <v>41596</v>
      </c>
      <c r="B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C638" s="118">
        <f>VLOOKUP($A638+ROUND((COLUMN()-2)/24,5),АТС!$A$41:$F$760,4)+VLOOKUP($A638+ROUND((COLUMN()-2)/24,5),'Расчет сбытовых надбавок'!$B$1537:'Расчет сбытовых надбавок'!$G$2280,4)</f>
        <v>0.01</v>
      </c>
      <c r="D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E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F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G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H638" s="118">
        <f>VLOOKUP($A638+ROUND((COLUMN()-2)/24,5),АТС!$A$41:$F$760,4)+VLOOKUP($A638+ROUND((COLUMN()-2)/24,5),'Расчет сбытовых надбавок'!$B$1537:'Расчет сбытовых надбавок'!$G$2280,4)</f>
        <v>84</v>
      </c>
      <c r="I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J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K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L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M638" s="118">
        <f>VLOOKUP($A638+ROUND((COLUMN()-2)/24,5),АТС!$A$41:$F$760,4)+VLOOKUP($A638+ROUND((COLUMN()-2)/24,5),'Расчет сбытовых надбавок'!$B$1537:'Расчет сбытовых надбавок'!$G$2280,4)</f>
        <v>0.01</v>
      </c>
      <c r="N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O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P638" s="118">
        <f>VLOOKUP($A638+ROUND((COLUMN()-2)/24,5),АТС!$A$41:$F$760,4)+VLOOKUP($A638+ROUND((COLUMN()-2)/24,5),'Расчет сбытовых надбавок'!$B$1537:'Расчет сбытовых надбавок'!$G$2280,4)</f>
        <v>95.33</v>
      </c>
      <c r="Q638" s="118">
        <f>VLOOKUP($A638+ROUND((COLUMN()-2)/24,5),АТС!$A$41:$F$760,4)+VLOOKUP($A638+ROUND((COLUMN()-2)/24,5),'Расчет сбытовых надбавок'!$B$1537:'Расчет сбытовых надбавок'!$G$2280,4)</f>
        <v>9.16</v>
      </c>
      <c r="R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S638" s="118">
        <f>VLOOKUP($A638+ROUND((COLUMN()-2)/24,5),АТС!$A$41:$F$760,4)+VLOOKUP($A638+ROUND((COLUMN()-2)/24,5),'Расчет сбытовых надбавок'!$B$1537:'Расчет сбытовых надбавок'!$G$2280,4)</f>
        <v>82.42</v>
      </c>
      <c r="T638" s="118">
        <f>VLOOKUP($A638+ROUND((COLUMN()-2)/24,5),АТС!$A$41:$F$760,4)+VLOOKUP($A638+ROUND((COLUMN()-2)/24,5),'Расчет сбытовых надбавок'!$B$1537:'Расчет сбытовых надбавок'!$G$2280,4)</f>
        <v>881.93000000000006</v>
      </c>
      <c r="U638" s="118">
        <f>VLOOKUP($A638+ROUND((COLUMN()-2)/24,5),АТС!$A$41:$F$760,4)+VLOOKUP($A638+ROUND((COLUMN()-2)/24,5),'Расчет сбытовых надбавок'!$B$1537:'Расчет сбытовых надбавок'!$G$2280,4)</f>
        <v>1283.3</v>
      </c>
      <c r="V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W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X638" s="118">
        <f>VLOOKUP($A638+ROUND((COLUMN()-2)/24,5),АТС!$A$41:$F$760,4)+VLOOKUP($A638+ROUND((COLUMN()-2)/24,5),'Расчет сбытовых надбавок'!$B$1537:'Расчет сбытовых надбавок'!$G$2280,4)</f>
        <v>0</v>
      </c>
      <c r="Y638" s="118">
        <f>VLOOKUP($A638+ROUND((COLUMN()-2)/24,5),АТС!$A$41:$F$760,4)+VLOOKUP($A638+ROUND((COLUMN()-2)/24,5),'Расчет сбытовых надбавок'!$B$1537:'Расчет сбытовых надбавок'!$G$2280,4)</f>
        <v>0</v>
      </c>
    </row>
    <row r="639" spans="1:25" x14ac:dyDescent="0.2">
      <c r="A639" s="94">
        <f t="shared" si="17"/>
        <v>41597</v>
      </c>
      <c r="B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C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D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E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F639" s="118">
        <f>VLOOKUP($A639+ROUND((COLUMN()-2)/24,5),АТС!$A$41:$F$760,4)+VLOOKUP($A639+ROUND((COLUMN()-2)/24,5),'Расчет сбытовых надбавок'!$B$1537:'Расчет сбытовых надбавок'!$G$2280,4)</f>
        <v>6.6</v>
      </c>
      <c r="G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H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I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J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K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L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M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N639" s="118">
        <f>VLOOKUP($A639+ROUND((COLUMN()-2)/24,5),АТС!$A$41:$F$760,4)+VLOOKUP($A639+ROUND((COLUMN()-2)/24,5),'Расчет сбытовых надбавок'!$B$1537:'Расчет сбытовых надбавок'!$G$2280,4)</f>
        <v>0.01</v>
      </c>
      <c r="O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P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Q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R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S639" s="118">
        <f>VLOOKUP($A639+ROUND((COLUMN()-2)/24,5),АТС!$A$41:$F$760,4)+VLOOKUP($A639+ROUND((COLUMN()-2)/24,5),'Расчет сбытовых надбавок'!$B$1537:'Расчет сбытовых надбавок'!$G$2280,4)</f>
        <v>128.62</v>
      </c>
      <c r="T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U639" s="118">
        <f>VLOOKUP($A639+ROUND((COLUMN()-2)/24,5),АТС!$A$41:$F$760,4)+VLOOKUP($A639+ROUND((COLUMN()-2)/24,5),'Расчет сбытовых надбавок'!$B$1537:'Расчет сбытовых надбавок'!$G$2280,4)</f>
        <v>49.4</v>
      </c>
      <c r="V639" s="118">
        <f>VLOOKUP($A639+ROUND((COLUMN()-2)/24,5),АТС!$A$41:$F$760,4)+VLOOKUP($A639+ROUND((COLUMN()-2)/24,5),'Расчет сбытовых надбавок'!$B$1537:'Расчет сбытовых надбавок'!$G$2280,4)</f>
        <v>29.96</v>
      </c>
      <c r="W639" s="118">
        <f>VLOOKUP($A639+ROUND((COLUMN()-2)/24,5),АТС!$A$41:$F$760,4)+VLOOKUP($A639+ROUND((COLUMN()-2)/24,5),'Расчет сбытовых надбавок'!$B$1537:'Расчет сбытовых надбавок'!$G$2280,4)</f>
        <v>0</v>
      </c>
      <c r="X639" s="118">
        <f>VLOOKUP($A639+ROUND((COLUMN()-2)/24,5),АТС!$A$41:$F$760,4)+VLOOKUP($A639+ROUND((COLUMN()-2)/24,5),'Расчет сбытовых надбавок'!$B$1537:'Расчет сбытовых надбавок'!$G$2280,4)</f>
        <v>0.4</v>
      </c>
      <c r="Y639" s="118">
        <f>VLOOKUP($A639+ROUND((COLUMN()-2)/24,5),АТС!$A$41:$F$760,4)+VLOOKUP($A639+ROUND((COLUMN()-2)/24,5),'Расчет сбытовых надбавок'!$B$1537:'Расчет сбытовых надбавок'!$G$2280,4)</f>
        <v>135.93</v>
      </c>
    </row>
    <row r="640" spans="1:25" x14ac:dyDescent="0.2">
      <c r="A640" s="94">
        <f t="shared" si="17"/>
        <v>41598</v>
      </c>
      <c r="B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C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D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E640" s="118">
        <f>VLOOKUP($A640+ROUND((COLUMN()-2)/24,5),АТС!$A$41:$F$760,4)+VLOOKUP($A640+ROUND((COLUMN()-2)/24,5),'Расчет сбытовых надбавок'!$B$1537:'Расчет сбытовых надбавок'!$G$2280,4)</f>
        <v>192.06</v>
      </c>
      <c r="F640" s="118">
        <f>VLOOKUP($A640+ROUND((COLUMN()-2)/24,5),АТС!$A$41:$F$760,4)+VLOOKUP($A640+ROUND((COLUMN()-2)/24,5),'Расчет сбытовых надбавок'!$B$1537:'Расчет сбытовых надбавок'!$G$2280,4)</f>
        <v>48.99</v>
      </c>
      <c r="G640" s="118">
        <f>VLOOKUP($A640+ROUND((COLUMN()-2)/24,5),АТС!$A$41:$F$760,4)+VLOOKUP($A640+ROUND((COLUMN()-2)/24,5),'Расчет сбытовых надбавок'!$B$1537:'Расчет сбытовых надбавок'!$G$2280,4)</f>
        <v>111.72999999999999</v>
      </c>
      <c r="H640" s="118">
        <f>VLOOKUP($A640+ROUND((COLUMN()-2)/24,5),АТС!$A$41:$F$760,4)+VLOOKUP($A640+ROUND((COLUMN()-2)/24,5),'Расчет сбытовых надбавок'!$B$1537:'Расчет сбытовых надбавок'!$G$2280,4)</f>
        <v>383.78999999999996</v>
      </c>
      <c r="I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J640" s="118">
        <f>VLOOKUP($A640+ROUND((COLUMN()-2)/24,5),АТС!$A$41:$F$760,4)+VLOOKUP($A640+ROUND((COLUMN()-2)/24,5),'Расчет сбытовых надбавок'!$B$1537:'Расчет сбытовых надбавок'!$G$2280,4)</f>
        <v>0.01</v>
      </c>
      <c r="K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L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M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N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O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P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Q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R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S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T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U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V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W640" s="118">
        <f>VLOOKUP($A640+ROUND((COLUMN()-2)/24,5),АТС!$A$41:$F$760,4)+VLOOKUP($A640+ROUND((COLUMN()-2)/24,5),'Расчет сбытовых надбавок'!$B$1537:'Расчет сбытовых надбавок'!$G$2280,4)</f>
        <v>0</v>
      </c>
      <c r="X640" s="118">
        <f>VLOOKUP($A640+ROUND((COLUMN()-2)/24,5),АТС!$A$41:$F$760,4)+VLOOKUP($A640+ROUND((COLUMN()-2)/24,5),'Расчет сбытовых надбавок'!$B$1537:'Расчет сбытовых надбавок'!$G$2280,4)</f>
        <v>0.01</v>
      </c>
      <c r="Y640" s="118">
        <f>VLOOKUP($A640+ROUND((COLUMN()-2)/24,5),АТС!$A$41:$F$760,4)+VLOOKUP($A640+ROUND((COLUMN()-2)/24,5),'Расчет сбытовых надбавок'!$B$1537:'Расчет сбытовых надбавок'!$G$2280,4)</f>
        <v>0</v>
      </c>
    </row>
    <row r="641" spans="1:25" x14ac:dyDescent="0.2">
      <c r="A641" s="94">
        <f t="shared" si="17"/>
        <v>41599</v>
      </c>
      <c r="B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C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D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E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F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G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H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I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J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K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L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M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N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O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P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Q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R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S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T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U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V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W641" s="118">
        <f>VLOOKUP($A641+ROUND((COLUMN()-2)/24,5),АТС!$A$41:$F$760,4)+VLOOKUP($A641+ROUND((COLUMN()-2)/24,5),'Расчет сбытовых надбавок'!$B$1537:'Расчет сбытовых надбавок'!$G$2280,4)</f>
        <v>0.01</v>
      </c>
      <c r="X641" s="118">
        <f>VLOOKUP($A641+ROUND((COLUMN()-2)/24,5),АТС!$A$41:$F$760,4)+VLOOKUP($A641+ROUND((COLUMN()-2)/24,5),'Расчет сбытовых надбавок'!$B$1537:'Расчет сбытовых надбавок'!$G$2280,4)</f>
        <v>0</v>
      </c>
      <c r="Y641" s="118">
        <f>VLOOKUP($A641+ROUND((COLUMN()-2)/24,5),АТС!$A$41:$F$760,4)+VLOOKUP($A641+ROUND((COLUMN()-2)/24,5),'Расчет сбытовых надбавок'!$B$1537:'Расчет сбытовых надбавок'!$G$2280,4)</f>
        <v>0</v>
      </c>
    </row>
    <row r="642" spans="1:25" x14ac:dyDescent="0.2">
      <c r="A642" s="94">
        <f t="shared" si="17"/>
        <v>41600</v>
      </c>
      <c r="B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C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D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E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F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G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H642" s="118">
        <f>VLOOKUP($A642+ROUND((COLUMN()-2)/24,5),АТС!$A$41:$F$760,4)+VLOOKUP($A642+ROUND((COLUMN()-2)/24,5),'Расчет сбытовых надбавок'!$B$1537:'Расчет сбытовых надбавок'!$G$2280,4)</f>
        <v>137.84</v>
      </c>
      <c r="I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J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K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L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M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N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O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P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Q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R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S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T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U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V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W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X642" s="118">
        <f>VLOOKUP($A642+ROUND((COLUMN()-2)/24,5),АТС!$A$41:$F$760,4)+VLOOKUP($A642+ROUND((COLUMN()-2)/24,5),'Расчет сбытовых надбавок'!$B$1537:'Расчет сбытовых надбавок'!$G$2280,4)</f>
        <v>0</v>
      </c>
      <c r="Y642" s="118">
        <f>VLOOKUP($A642+ROUND((COLUMN()-2)/24,5),АТС!$A$41:$F$760,4)+VLOOKUP($A642+ROUND((COLUMN()-2)/24,5),'Расчет сбытовых надбавок'!$B$1537:'Расчет сбытовых надбавок'!$G$2280,4)</f>
        <v>0</v>
      </c>
    </row>
    <row r="643" spans="1:25" x14ac:dyDescent="0.2">
      <c r="A643" s="94">
        <f t="shared" si="17"/>
        <v>41601</v>
      </c>
      <c r="B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C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D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E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F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G643" s="118">
        <f>VLOOKUP($A643+ROUND((COLUMN()-2)/24,5),АТС!$A$41:$F$760,4)+VLOOKUP($A643+ROUND((COLUMN()-2)/24,5),'Расчет сбытовых надбавок'!$B$1537:'Расчет сбытовых надбавок'!$G$2280,4)</f>
        <v>0.67</v>
      </c>
      <c r="H643" s="118">
        <f>VLOOKUP($A643+ROUND((COLUMN()-2)/24,5),АТС!$A$41:$F$760,4)+VLOOKUP($A643+ROUND((COLUMN()-2)/24,5),'Расчет сбытовых надбавок'!$B$1537:'Расчет сбытовых надбавок'!$G$2280,4)</f>
        <v>52.269999999999996</v>
      </c>
      <c r="I643" s="118">
        <f>VLOOKUP($A643+ROUND((COLUMN()-2)/24,5),АТС!$A$41:$F$760,4)+VLOOKUP($A643+ROUND((COLUMN()-2)/24,5),'Расчет сбытовых надбавок'!$B$1537:'Расчет сбытовых надбавок'!$G$2280,4)</f>
        <v>25.57</v>
      </c>
      <c r="J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K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L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M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N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O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P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Q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R643" s="118">
        <f>VLOOKUP($A643+ROUND((COLUMN()-2)/24,5),АТС!$A$41:$F$760,4)+VLOOKUP($A643+ROUND((COLUMN()-2)/24,5),'Расчет сбытовых надбавок'!$B$1537:'Расчет сбытовых надбавок'!$G$2280,4)</f>
        <v>27.59</v>
      </c>
      <c r="S643" s="118">
        <f>VLOOKUP($A643+ROUND((COLUMN()-2)/24,5),АТС!$A$41:$F$760,4)+VLOOKUP($A643+ROUND((COLUMN()-2)/24,5),'Расчет сбытовых надбавок'!$B$1537:'Расчет сбытовых надбавок'!$G$2280,4)</f>
        <v>104.11</v>
      </c>
      <c r="T643" s="118">
        <f>VLOOKUP($A643+ROUND((COLUMN()-2)/24,5),АТС!$A$41:$F$760,4)+VLOOKUP($A643+ROUND((COLUMN()-2)/24,5),'Расчет сбытовых надбавок'!$B$1537:'Расчет сбытовых надбавок'!$G$2280,4)</f>
        <v>43.97</v>
      </c>
      <c r="U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V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W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X643" s="118">
        <f>VLOOKUP($A643+ROUND((COLUMN()-2)/24,5),АТС!$A$41:$F$760,4)+VLOOKUP($A643+ROUND((COLUMN()-2)/24,5),'Расчет сбытовых надбавок'!$B$1537:'Расчет сбытовых надбавок'!$G$2280,4)</f>
        <v>0</v>
      </c>
      <c r="Y643" s="118">
        <f>VLOOKUP($A643+ROUND((COLUMN()-2)/24,5),АТС!$A$41:$F$760,4)+VLOOKUP($A643+ROUND((COLUMN()-2)/24,5),'Расчет сбытовых надбавок'!$B$1537:'Расчет сбытовых надбавок'!$G$2280,4)</f>
        <v>0</v>
      </c>
    </row>
    <row r="644" spans="1:25" x14ac:dyDescent="0.2">
      <c r="A644" s="94">
        <f t="shared" si="17"/>
        <v>41602</v>
      </c>
      <c r="B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C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D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E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F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G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H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I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J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K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L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M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N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O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P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Q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R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S644" s="118">
        <f>VLOOKUP($A644+ROUND((COLUMN()-2)/24,5),АТС!$A$41:$F$760,4)+VLOOKUP($A644+ROUND((COLUMN()-2)/24,5),'Расчет сбытовых надбавок'!$B$1537:'Расчет сбытовых надбавок'!$G$2280,4)</f>
        <v>33.47</v>
      </c>
      <c r="T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U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V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W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X644" s="118">
        <f>VLOOKUP($A644+ROUND((COLUMN()-2)/24,5),АТС!$A$41:$F$760,4)+VLOOKUP($A644+ROUND((COLUMN()-2)/24,5),'Расчет сбытовых надбавок'!$B$1537:'Расчет сбытовых надбавок'!$G$2280,4)</f>
        <v>0</v>
      </c>
      <c r="Y644" s="118">
        <f>VLOOKUP($A644+ROUND((COLUMN()-2)/24,5),АТС!$A$41:$F$760,4)+VLOOKUP($A644+ROUND((COLUMN()-2)/24,5),'Расчет сбытовых надбавок'!$B$1537:'Расчет сбытовых надбавок'!$G$2280,4)</f>
        <v>0</v>
      </c>
    </row>
    <row r="645" spans="1:25" x14ac:dyDescent="0.2">
      <c r="A645" s="94">
        <f t="shared" si="17"/>
        <v>41603</v>
      </c>
      <c r="B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C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D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E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F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G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H645" s="118">
        <f>VLOOKUP($A645+ROUND((COLUMN()-2)/24,5),АТС!$A$41:$F$760,4)+VLOOKUP($A645+ROUND((COLUMN()-2)/24,5),'Расчет сбытовых надбавок'!$B$1537:'Расчет сбытовых надбавок'!$G$2280,4)</f>
        <v>158.31</v>
      </c>
      <c r="I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J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K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L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M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N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O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P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Q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R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S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T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U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V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W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X645" s="118">
        <f>VLOOKUP($A645+ROUND((COLUMN()-2)/24,5),АТС!$A$41:$F$760,4)+VLOOKUP($A645+ROUND((COLUMN()-2)/24,5),'Расчет сбытовых надбавок'!$B$1537:'Расчет сбытовых надбавок'!$G$2280,4)</f>
        <v>0</v>
      </c>
      <c r="Y645" s="118">
        <f>VLOOKUP($A645+ROUND((COLUMN()-2)/24,5),АТС!$A$41:$F$760,4)+VLOOKUP($A645+ROUND((COLUMN()-2)/24,5),'Расчет сбытовых надбавок'!$B$1537:'Расчет сбытовых надбавок'!$G$2280,4)</f>
        <v>0</v>
      </c>
    </row>
    <row r="646" spans="1:25" x14ac:dyDescent="0.2">
      <c r="A646" s="94">
        <f t="shared" si="17"/>
        <v>41604</v>
      </c>
      <c r="B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C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D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E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F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G646" s="118">
        <f>VLOOKUP($A646+ROUND((COLUMN()-2)/24,5),АТС!$A$41:$F$760,4)+VLOOKUP($A646+ROUND((COLUMN()-2)/24,5),'Расчет сбытовых надбавок'!$B$1537:'Расчет сбытовых надбавок'!$G$2280,4)</f>
        <v>1.33</v>
      </c>
      <c r="H646" s="118">
        <f>VLOOKUP($A646+ROUND((COLUMN()-2)/24,5),АТС!$A$41:$F$760,4)+VLOOKUP($A646+ROUND((COLUMN()-2)/24,5),'Расчет сбытовых надбавок'!$B$1537:'Расчет сбытовых надбавок'!$G$2280,4)</f>
        <v>210.57999999999998</v>
      </c>
      <c r="I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J646" s="118">
        <f>VLOOKUP($A646+ROUND((COLUMN()-2)/24,5),АТС!$A$41:$F$760,4)+VLOOKUP($A646+ROUND((COLUMN()-2)/24,5),'Расчет сбытовых надбавок'!$B$1537:'Расчет сбытовых надбавок'!$G$2280,4)</f>
        <v>28.98</v>
      </c>
      <c r="K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L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M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N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O646" s="118">
        <f>VLOOKUP($A646+ROUND((COLUMN()-2)/24,5),АТС!$A$41:$F$760,4)+VLOOKUP($A646+ROUND((COLUMN()-2)/24,5),'Расчет сбытовых надбавок'!$B$1537:'Расчет сбытовых надбавок'!$G$2280,4)</f>
        <v>0.01</v>
      </c>
      <c r="P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Q646" s="118">
        <f>VLOOKUP($A646+ROUND((COLUMN()-2)/24,5),АТС!$A$41:$F$760,4)+VLOOKUP($A646+ROUND((COLUMN()-2)/24,5),'Расчет сбытовых надбавок'!$B$1537:'Расчет сбытовых надбавок'!$G$2280,4)</f>
        <v>0.01</v>
      </c>
      <c r="R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S646" s="118">
        <f>VLOOKUP($A646+ROUND((COLUMN()-2)/24,5),АТС!$A$41:$F$760,4)+VLOOKUP($A646+ROUND((COLUMN()-2)/24,5),'Расчет сбытовых надбавок'!$B$1537:'Расчет сбытовых надбавок'!$G$2280,4)</f>
        <v>0.04</v>
      </c>
      <c r="T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U646" s="118">
        <f>VLOOKUP($A646+ROUND((COLUMN()-2)/24,5),АТС!$A$41:$F$760,4)+VLOOKUP($A646+ROUND((COLUMN()-2)/24,5),'Расчет сбытовых надбавок'!$B$1537:'Расчет сбытовых надбавок'!$G$2280,4)</f>
        <v>482.39</v>
      </c>
      <c r="V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W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X646" s="118">
        <f>VLOOKUP($A646+ROUND((COLUMN()-2)/24,5),АТС!$A$41:$F$760,4)+VLOOKUP($A646+ROUND((COLUMN()-2)/24,5),'Расчет сбытовых надбавок'!$B$1537:'Расчет сбытовых надбавок'!$G$2280,4)</f>
        <v>0</v>
      </c>
      <c r="Y646" s="118">
        <f>VLOOKUP($A646+ROUND((COLUMN()-2)/24,5),АТС!$A$41:$F$760,4)+VLOOKUP($A646+ROUND((COLUMN()-2)/24,5),'Расчет сбытовых надбавок'!$B$1537:'Расчет сбытовых надбавок'!$G$2280,4)</f>
        <v>0</v>
      </c>
    </row>
    <row r="647" spans="1:25" x14ac:dyDescent="0.2">
      <c r="A647" s="94">
        <f t="shared" si="17"/>
        <v>41605</v>
      </c>
      <c r="B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C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D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E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F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G647" s="118">
        <f>VLOOKUP($A647+ROUND((COLUMN()-2)/24,5),АТС!$A$41:$F$760,4)+VLOOKUP($A647+ROUND((COLUMN()-2)/24,5),'Расчет сбытовых надбавок'!$B$1537:'Расчет сбытовых надбавок'!$G$2280,4)</f>
        <v>51.980000000000004</v>
      </c>
      <c r="H647" s="118">
        <f>VLOOKUP($A647+ROUND((COLUMN()-2)/24,5),АТС!$A$41:$F$760,4)+VLOOKUP($A647+ROUND((COLUMN()-2)/24,5),'Расчет сбытовых надбавок'!$B$1537:'Расчет сбытовых надбавок'!$G$2280,4)</f>
        <v>139.49</v>
      </c>
      <c r="I647" s="118">
        <f>VLOOKUP($A647+ROUND((COLUMN()-2)/24,5),АТС!$A$41:$F$760,4)+VLOOKUP($A647+ROUND((COLUMN()-2)/24,5),'Расчет сбытовых надбавок'!$B$1537:'Расчет сбытовых надбавок'!$G$2280,4)</f>
        <v>7.87</v>
      </c>
      <c r="J647" s="118">
        <f>VLOOKUP($A647+ROUND((COLUMN()-2)/24,5),АТС!$A$41:$F$760,4)+VLOOKUP($A647+ROUND((COLUMN()-2)/24,5),'Расчет сбытовых надбавок'!$B$1537:'Расчет сбытовых надбавок'!$G$2280,4)</f>
        <v>69.42</v>
      </c>
      <c r="K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L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M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N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O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P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Q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R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S647" s="118">
        <f>VLOOKUP($A647+ROUND((COLUMN()-2)/24,5),АТС!$A$41:$F$760,4)+VLOOKUP($A647+ROUND((COLUMN()-2)/24,5),'Расчет сбытовых надбавок'!$B$1537:'Расчет сбытовых надбавок'!$G$2280,4)</f>
        <v>99.68</v>
      </c>
      <c r="T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U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V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W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X647" s="118">
        <f>VLOOKUP($A647+ROUND((COLUMN()-2)/24,5),АТС!$A$41:$F$760,4)+VLOOKUP($A647+ROUND((COLUMN()-2)/24,5),'Расчет сбытовых надбавок'!$B$1537:'Расчет сбытовых надбавок'!$G$2280,4)</f>
        <v>0</v>
      </c>
      <c r="Y647" s="118">
        <f>VLOOKUP($A647+ROUND((COLUMN()-2)/24,5),АТС!$A$41:$F$760,4)+VLOOKUP($A647+ROUND((COLUMN()-2)/24,5),'Расчет сбытовых надбавок'!$B$1537:'Расчет сбытовых надбавок'!$G$2280,4)</f>
        <v>0</v>
      </c>
    </row>
    <row r="648" spans="1:25" x14ac:dyDescent="0.2">
      <c r="A648" s="94">
        <f t="shared" si="17"/>
        <v>41606</v>
      </c>
      <c r="B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C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D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E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F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G648" s="118">
        <f>VLOOKUP($A648+ROUND((COLUMN()-2)/24,5),АТС!$A$41:$F$760,4)+VLOOKUP($A648+ROUND((COLUMN()-2)/24,5),'Расчет сбытовых надбавок'!$B$1537:'Расчет сбытовых надбавок'!$G$2280,4)</f>
        <v>117.02</v>
      </c>
      <c r="H648" s="118">
        <f>VLOOKUP($A648+ROUND((COLUMN()-2)/24,5),АТС!$A$41:$F$760,4)+VLOOKUP($A648+ROUND((COLUMN()-2)/24,5),'Расчет сбытовых надбавок'!$B$1537:'Расчет сбытовых надбавок'!$G$2280,4)</f>
        <v>176.64</v>
      </c>
      <c r="I648" s="118">
        <f>VLOOKUP($A648+ROUND((COLUMN()-2)/24,5),АТС!$A$41:$F$760,4)+VLOOKUP($A648+ROUND((COLUMN()-2)/24,5),'Расчет сбытовых надбавок'!$B$1537:'Расчет сбытовых надбавок'!$G$2280,4)</f>
        <v>30.57</v>
      </c>
      <c r="J648" s="118">
        <f>VLOOKUP($A648+ROUND((COLUMN()-2)/24,5),АТС!$A$41:$F$760,4)+VLOOKUP($A648+ROUND((COLUMN()-2)/24,5),'Расчет сбытовых надбавок'!$B$1537:'Расчет сбытовых надбавок'!$G$2280,4)</f>
        <v>0.72</v>
      </c>
      <c r="K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L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M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N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O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P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Q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R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S648" s="118">
        <f>VLOOKUP($A648+ROUND((COLUMN()-2)/24,5),АТС!$A$41:$F$760,4)+VLOOKUP($A648+ROUND((COLUMN()-2)/24,5),'Расчет сбытовых надбавок'!$B$1537:'Расчет сбытовых надбавок'!$G$2280,4)</f>
        <v>17.440000000000001</v>
      </c>
      <c r="T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U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V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W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X648" s="118">
        <f>VLOOKUP($A648+ROUND((COLUMN()-2)/24,5),АТС!$A$41:$F$760,4)+VLOOKUP($A648+ROUND((COLUMN()-2)/24,5),'Расчет сбытовых надбавок'!$B$1537:'Расчет сбытовых надбавок'!$G$2280,4)</f>
        <v>0</v>
      </c>
      <c r="Y648" s="118">
        <f>VLOOKUP($A648+ROUND((COLUMN()-2)/24,5),АТС!$A$41:$F$760,4)+VLOOKUP($A648+ROUND((COLUMN()-2)/24,5),'Расчет сбытовых надбавок'!$B$1537:'Расчет сбытовых надбавок'!$G$2280,4)</f>
        <v>0.01</v>
      </c>
    </row>
    <row r="649" spans="1:25" x14ac:dyDescent="0.2">
      <c r="A649" s="94">
        <f t="shared" si="17"/>
        <v>41607</v>
      </c>
      <c r="B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C649" s="118">
        <f>VLOOKUP($A649+ROUND((COLUMN()-2)/24,5),АТС!$A$41:$F$760,4)+VLOOKUP($A649+ROUND((COLUMN()-2)/24,5),'Расчет сбытовых надбавок'!$B$1537:'Расчет сбытовых надбавок'!$G$2280,4)</f>
        <v>0.01</v>
      </c>
      <c r="D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E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F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G649" s="118">
        <f>VLOOKUP($A649+ROUND((COLUMN()-2)/24,5),АТС!$A$41:$F$760,4)+VLOOKUP($A649+ROUND((COLUMN()-2)/24,5),'Расчет сбытовых надбавок'!$B$1537:'Расчет сбытовых надбавок'!$G$2280,4)</f>
        <v>28.67</v>
      </c>
      <c r="H649" s="118">
        <f>VLOOKUP($A649+ROUND((COLUMN()-2)/24,5),АТС!$A$41:$F$760,4)+VLOOKUP($A649+ROUND((COLUMN()-2)/24,5),'Расчет сбытовых надбавок'!$B$1537:'Расчет сбытовых надбавок'!$G$2280,4)</f>
        <v>211.01</v>
      </c>
      <c r="I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J649" s="118">
        <f>VLOOKUP($A649+ROUND((COLUMN()-2)/24,5),АТС!$A$41:$F$760,4)+VLOOKUP($A649+ROUND((COLUMN()-2)/24,5),'Расчет сбытовых надбавок'!$B$1537:'Расчет сбытовых надбавок'!$G$2280,4)</f>
        <v>0.05</v>
      </c>
      <c r="K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L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M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N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O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P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Q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R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S649" s="118">
        <f>VLOOKUP($A649+ROUND((COLUMN()-2)/24,5),АТС!$A$41:$F$760,4)+VLOOKUP($A649+ROUND((COLUMN()-2)/24,5),'Расчет сбытовых надбавок'!$B$1537:'Расчет сбытовых надбавок'!$G$2280,4)</f>
        <v>86.84</v>
      </c>
      <c r="T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U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V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W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X649" s="118">
        <f>VLOOKUP($A649+ROUND((COLUMN()-2)/24,5),АТС!$A$41:$F$760,4)+VLOOKUP($A649+ROUND((COLUMN()-2)/24,5),'Расчет сбытовых надбавок'!$B$1537:'Расчет сбытовых надбавок'!$G$2280,4)</f>
        <v>0</v>
      </c>
      <c r="Y649" s="118">
        <f>VLOOKUP($A649+ROUND((COLUMN()-2)/24,5),АТС!$A$41:$F$760,4)+VLOOKUP($A649+ROUND((COLUMN()-2)/24,5),'Расчет сбытовых надбавок'!$B$1537:'Расчет сбытовых надбавок'!$G$2280,4)</f>
        <v>0.01</v>
      </c>
    </row>
    <row r="650" spans="1:25" x14ac:dyDescent="0.2">
      <c r="A650" s="94">
        <f t="shared" si="17"/>
        <v>41608</v>
      </c>
      <c r="B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C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D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E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F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G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H650" s="118">
        <f>VLOOKUP($A650+ROUND((COLUMN()-2)/24,5),АТС!$A$41:$F$760,4)+VLOOKUP($A650+ROUND((COLUMN()-2)/24,5),'Расчет сбытовых надбавок'!$B$1537:'Расчет сбытовых надбавок'!$G$2280,4)</f>
        <v>16.86</v>
      </c>
      <c r="I650" s="118">
        <f>VLOOKUP($A650+ROUND((COLUMN()-2)/24,5),АТС!$A$41:$F$760,4)+VLOOKUP($A650+ROUND((COLUMN()-2)/24,5),'Расчет сбытовых надбавок'!$B$1537:'Расчет сбытовых надбавок'!$G$2280,4)</f>
        <v>228.61</v>
      </c>
      <c r="J650" s="118">
        <f>VLOOKUP($A650+ROUND((COLUMN()-2)/24,5),АТС!$A$41:$F$760,4)+VLOOKUP($A650+ROUND((COLUMN()-2)/24,5),'Расчет сбытовых надбавок'!$B$1537:'Расчет сбытовых надбавок'!$G$2280,4)</f>
        <v>11.11</v>
      </c>
      <c r="K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L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M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N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O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P650" s="118">
        <f>VLOOKUP($A650+ROUND((COLUMN()-2)/24,5),АТС!$A$41:$F$760,4)+VLOOKUP($A650+ROUND((COLUMN()-2)/24,5),'Расчет сбытовых надбавок'!$B$1537:'Расчет сбытовых надбавок'!$G$2280,4)</f>
        <v>12.96</v>
      </c>
      <c r="Q650" s="118">
        <f>VLOOKUP($A650+ROUND((COLUMN()-2)/24,5),АТС!$A$41:$F$760,4)+VLOOKUP($A650+ROUND((COLUMN()-2)/24,5),'Расчет сбытовых надбавок'!$B$1537:'Расчет сбытовых надбавок'!$G$2280,4)</f>
        <v>10.98</v>
      </c>
      <c r="R650" s="118">
        <f>VLOOKUP($A650+ROUND((COLUMN()-2)/24,5),АТС!$A$41:$F$760,4)+VLOOKUP($A650+ROUND((COLUMN()-2)/24,5),'Расчет сбытовых надбавок'!$B$1537:'Расчет сбытовых надбавок'!$G$2280,4)</f>
        <v>2.94</v>
      </c>
      <c r="S650" s="118">
        <f>VLOOKUP($A650+ROUND((COLUMN()-2)/24,5),АТС!$A$41:$F$760,4)+VLOOKUP($A650+ROUND((COLUMN()-2)/24,5),'Расчет сбытовых надбавок'!$B$1537:'Расчет сбытовых надбавок'!$G$2280,4)</f>
        <v>54.22</v>
      </c>
      <c r="T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U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V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W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X650" s="118">
        <f>VLOOKUP($A650+ROUND((COLUMN()-2)/24,5),АТС!$A$41:$F$760,4)+VLOOKUP($A650+ROUND((COLUMN()-2)/24,5),'Расчет сбытовых надбавок'!$B$1537:'Расчет сбытовых надбавок'!$G$2280,4)</f>
        <v>0</v>
      </c>
      <c r="Y650" s="118">
        <f>VLOOKUP($A650+ROUND((COLUMN()-2)/24,5),АТС!$A$41:$F$760,4)+VLOOKUP($A650+ROUND((COLUMN()-2)/24,5),'Расчет сбытовых надбавок'!$B$1537:'Расчет сбытовых надбавок'!$G$2280,4)</f>
        <v>0</v>
      </c>
    </row>
    <row r="651" spans="1:25" ht="12.75" customHeight="1" x14ac:dyDescent="0.25">
      <c r="A651" s="108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7"/>
    </row>
    <row r="652" spans="1:25" x14ac:dyDescent="0.25">
      <c r="A652" s="102" t="s">
        <v>161</v>
      </c>
      <c r="B652" s="93"/>
      <c r="C652" s="93"/>
      <c r="D652" s="93"/>
    </row>
    <row r="653" spans="1:25" ht="12.75" customHeight="1" x14ac:dyDescent="0.2">
      <c r="A653" s="165" t="s">
        <v>50</v>
      </c>
      <c r="B653" s="168" t="s">
        <v>163</v>
      </c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70"/>
    </row>
    <row r="654" spans="1:25" ht="12.75" customHeight="1" x14ac:dyDescent="0.2">
      <c r="A654" s="166"/>
      <c r="B654" s="171"/>
      <c r="C654" s="172"/>
      <c r="D654" s="172"/>
      <c r="E654" s="172"/>
      <c r="F654" s="172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3"/>
    </row>
    <row r="655" spans="1:25" s="135" customFormat="1" ht="12.75" customHeight="1" x14ac:dyDescent="0.2">
      <c r="A655" s="166"/>
      <c r="B655" s="206" t="s">
        <v>132</v>
      </c>
      <c r="C655" s="202" t="s">
        <v>133</v>
      </c>
      <c r="D655" s="202" t="s">
        <v>134</v>
      </c>
      <c r="E655" s="202" t="s">
        <v>135</v>
      </c>
      <c r="F655" s="202" t="s">
        <v>136</v>
      </c>
      <c r="G655" s="202" t="s">
        <v>137</v>
      </c>
      <c r="H655" s="202" t="s">
        <v>138</v>
      </c>
      <c r="I655" s="202" t="s">
        <v>139</v>
      </c>
      <c r="J655" s="202" t="s">
        <v>140</v>
      </c>
      <c r="K655" s="202" t="s">
        <v>141</v>
      </c>
      <c r="L655" s="202" t="s">
        <v>142</v>
      </c>
      <c r="M655" s="202" t="s">
        <v>143</v>
      </c>
      <c r="N655" s="204" t="s">
        <v>144</v>
      </c>
      <c r="O655" s="202" t="s">
        <v>145</v>
      </c>
      <c r="P655" s="202" t="s">
        <v>146</v>
      </c>
      <c r="Q655" s="202" t="s">
        <v>147</v>
      </c>
      <c r="R655" s="202" t="s">
        <v>148</v>
      </c>
      <c r="S655" s="202" t="s">
        <v>149</v>
      </c>
      <c r="T655" s="202" t="s">
        <v>150</v>
      </c>
      <c r="U655" s="202" t="s">
        <v>151</v>
      </c>
      <c r="V655" s="202" t="s">
        <v>152</v>
      </c>
      <c r="W655" s="202" t="s">
        <v>153</v>
      </c>
      <c r="X655" s="202" t="s">
        <v>154</v>
      </c>
      <c r="Y655" s="202" t="s">
        <v>155</v>
      </c>
    </row>
    <row r="656" spans="1:25" s="135" customFormat="1" ht="11.25" customHeight="1" x14ac:dyDescent="0.2">
      <c r="A656" s="167"/>
      <c r="B656" s="207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5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</row>
    <row r="657" spans="1:27" ht="15.75" customHeight="1" x14ac:dyDescent="0.2">
      <c r="A657" s="94">
        <f>A621</f>
        <v>41579</v>
      </c>
      <c r="B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C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D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E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F657" s="11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G657" s="118">
        <f>VLOOKUP($A657+ROUND((COLUMN()-2)/24,5),АТС!$A$41:$F$760,4)+VLOOKUP($A657+ROUND((COLUMN()-2)/24,5),'Расчет сбытовых надбавок'!$B$1537:'Расчет сбытовых надбавок'!$G$2280,5)</f>
        <v>179.91</v>
      </c>
      <c r="H657" s="118">
        <f>VLOOKUP($A657+ROUND((COLUMN()-2)/24,5),АТС!$A$41:$F$760,4)+VLOOKUP($A657+ROUND((COLUMN()-2)/24,5),'Расчет сбытовых надбавок'!$B$1537:'Расчет сбытовых надбавок'!$G$2280,5)</f>
        <v>204.39999999999998</v>
      </c>
      <c r="I657" s="118">
        <f>VLOOKUP($A657+ROUND((COLUMN()-2)/24,5),АТС!$A$41:$F$760,4)+VLOOKUP($A657+ROUND((COLUMN()-2)/24,5),'Расчет сбытовых надбавок'!$B$1537:'Расчет сбытовых надбавок'!$G$2280,5)</f>
        <v>209.92000000000002</v>
      </c>
      <c r="J657" s="118">
        <f>VLOOKUP($A657+ROUND((COLUMN()-2)/24,5),АТС!$A$41:$F$760,4)+VLOOKUP($A657+ROUND((COLUMN()-2)/24,5),'Расчет сбытовых надбавок'!$B$1537:'Расчет сбытовых надбавок'!$G$2280,5)</f>
        <v>11.49</v>
      </c>
      <c r="K657" s="118">
        <f>VLOOKUP($A657+ROUND((COLUMN()-2)/24,5),АТС!$A$41:$F$760,4)+VLOOKUP($A657+ROUND((COLUMN()-2)/24,5),'Расчет сбытовых надбавок'!$B$1537:'Расчет сбытовых надбавок'!$G$2280,5)</f>
        <v>6.0000000000000005E-2</v>
      </c>
      <c r="L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M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N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O657" s="11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P657" s="11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Q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R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S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T657" s="118">
        <f>VLOOKUP($A657+ROUND((COLUMN()-2)/24,5),АТС!$A$41:$F$760,4)+VLOOKUP($A657+ROUND((COLUMN()-2)/24,5),'Расчет сбытовых надбавок'!$B$1537:'Расчет сбытовых надбавок'!$G$2280,5)</f>
        <v>131.61000000000001</v>
      </c>
      <c r="U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V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W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X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Y657" s="118">
        <f>VLOOKUP($A657+ROUND((COLUMN()-2)/24,5),АТС!$A$41:$F$760,4)+VLOOKUP($A657+ROUND((COLUMN()-2)/24,5),'Расчет сбытовых надбавок'!$B$1537:'Расчет сбытовых надбавок'!$G$2280,5)</f>
        <v>0</v>
      </c>
      <c r="AA657" s="95"/>
    </row>
    <row r="658" spans="1:27" x14ac:dyDescent="0.2">
      <c r="A658" s="94">
        <f>A657+1</f>
        <v>41580</v>
      </c>
      <c r="B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C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D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E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F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G658" s="118">
        <f>VLOOKUP($A658+ROUND((COLUMN()-2)/24,5),АТС!$A$41:$F$760,4)+VLOOKUP($A658+ROUND((COLUMN()-2)/24,5),'Расчет сбытовых надбавок'!$B$1537:'Расчет сбытовых надбавок'!$G$2280,5)</f>
        <v>14.75</v>
      </c>
      <c r="H658" s="118">
        <f>VLOOKUP($A658+ROUND((COLUMN()-2)/24,5),АТС!$A$41:$F$760,4)+VLOOKUP($A658+ROUND((COLUMN()-2)/24,5),'Расчет сбытовых надбавок'!$B$1537:'Расчет сбытовых надбавок'!$G$2280,5)</f>
        <v>8.76</v>
      </c>
      <c r="I658" s="118">
        <f>VLOOKUP($A658+ROUND((COLUMN()-2)/24,5),АТС!$A$41:$F$760,4)+VLOOKUP($A658+ROUND((COLUMN()-2)/24,5),'Расчет сбытовых надбавок'!$B$1537:'Расчет сбытовых надбавок'!$G$2280,5)</f>
        <v>28.3</v>
      </c>
      <c r="J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K658" s="118">
        <f>VLOOKUP($A658+ROUND((COLUMN()-2)/24,5),АТС!$A$41:$F$760,4)+VLOOKUP($A658+ROUND((COLUMN()-2)/24,5),'Расчет сбытовых надбавок'!$B$1537:'Расчет сбытовых надбавок'!$G$2280,5)</f>
        <v>40.08</v>
      </c>
      <c r="L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M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N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O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P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Q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R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S658" s="118">
        <f>VLOOKUP($A658+ROUND((COLUMN()-2)/24,5),АТС!$A$41:$F$760,4)+VLOOKUP($A658+ROUND((COLUMN()-2)/24,5),'Расчет сбытовых надбавок'!$B$1537:'Расчет сбытовых надбавок'!$G$2280,5)</f>
        <v>61.18</v>
      </c>
      <c r="T658" s="118">
        <f>VLOOKUP($A658+ROUND((COLUMN()-2)/24,5),АТС!$A$41:$F$760,4)+VLOOKUP($A658+ROUND((COLUMN()-2)/24,5),'Расчет сбытовых надбавок'!$B$1537:'Расчет сбытовых надбавок'!$G$2280,5)</f>
        <v>315.13</v>
      </c>
      <c r="U658" s="118">
        <f>VLOOKUP($A658+ROUND((COLUMN()-2)/24,5),АТС!$A$41:$F$760,4)+VLOOKUP($A658+ROUND((COLUMN()-2)/24,5),'Расчет сбытовых надбавок'!$B$1537:'Расчет сбытовых надбавок'!$G$2280,5)</f>
        <v>114.95</v>
      </c>
      <c r="V658" s="118">
        <f>VLOOKUP($A658+ROUND((COLUMN()-2)/24,5),АТС!$A$41:$F$760,4)+VLOOKUP($A658+ROUND((COLUMN()-2)/24,5),'Расчет сбытовых надбавок'!$B$1537:'Расчет сбытовых надбавок'!$G$2280,5)</f>
        <v>18.649999999999999</v>
      </c>
      <c r="W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X658" s="118">
        <f>VLOOKUP($A658+ROUND((COLUMN()-2)/24,5),АТС!$A$41:$F$760,4)+VLOOKUP($A658+ROUND((COLUMN()-2)/24,5),'Расчет сбытовых надбавок'!$B$1537:'Расчет сбытовых надбавок'!$G$2280,5)</f>
        <v>0</v>
      </c>
      <c r="Y658" s="118">
        <f>VLOOKUP($A658+ROUND((COLUMN()-2)/24,5),АТС!$A$41:$F$760,4)+VLOOKUP($A658+ROUND((COLUMN()-2)/24,5),'Расчет сбытовых надбавок'!$B$1537:'Расчет сбытовых надбавок'!$G$2280,5)</f>
        <v>0</v>
      </c>
    </row>
    <row r="659" spans="1:27" x14ac:dyDescent="0.2">
      <c r="A659" s="94">
        <f t="shared" ref="A659:A686" si="18">A658+1</f>
        <v>41581</v>
      </c>
      <c r="B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C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D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E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F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G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H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I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J659" s="118">
        <f>VLOOKUP($A659+ROUND((COLUMN()-2)/24,5),АТС!$A$41:$F$760,4)+VLOOKUP($A659+ROUND((COLUMN()-2)/24,5),'Расчет сбытовых надбавок'!$B$1537:'Расчет сбытовых надбавок'!$G$2280,5)</f>
        <v>8.67</v>
      </c>
      <c r="K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L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M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N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O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P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Q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R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S659" s="118">
        <f>VLOOKUP($A659+ROUND((COLUMN()-2)/24,5),АТС!$A$41:$F$760,4)+VLOOKUP($A659+ROUND((COLUMN()-2)/24,5),'Расчет сбытовых надбавок'!$B$1537:'Расчет сбытовых надбавок'!$G$2280,5)</f>
        <v>55.5</v>
      </c>
      <c r="T659" s="118">
        <f>VLOOKUP($A659+ROUND((COLUMN()-2)/24,5),АТС!$A$41:$F$760,4)+VLOOKUP($A659+ROUND((COLUMN()-2)/24,5),'Расчет сбытовых надбавок'!$B$1537:'Расчет сбытовых надбавок'!$G$2280,5)</f>
        <v>136.6</v>
      </c>
      <c r="U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V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W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X659" s="118">
        <f>VLOOKUP($A659+ROUND((COLUMN()-2)/24,5),АТС!$A$41:$F$760,4)+VLOOKUP($A659+ROUND((COLUMN()-2)/24,5),'Расчет сбытовых надбавок'!$B$1537:'Расчет сбытовых надбавок'!$G$2280,5)</f>
        <v>0</v>
      </c>
      <c r="Y659" s="118">
        <f>VLOOKUP($A659+ROUND((COLUMN()-2)/24,5),АТС!$A$41:$F$760,4)+VLOOKUP($A659+ROUND((COLUMN()-2)/24,5),'Расчет сбытовых надбавок'!$B$1537:'Расчет сбытовых надбавок'!$G$2280,5)</f>
        <v>0</v>
      </c>
    </row>
    <row r="660" spans="1:27" x14ac:dyDescent="0.2">
      <c r="A660" s="94">
        <f t="shared" si="18"/>
        <v>41582</v>
      </c>
      <c r="B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C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D660" s="118">
        <f>VLOOKUP($A660+ROUND((COLUMN()-2)/24,5),АТС!$A$41:$F$760,4)+VLOOKUP($A660+ROUND((COLUMN()-2)/24,5),'Расчет сбытовых надбавок'!$B$1537:'Расчет сбытовых надбавок'!$G$2280,5)</f>
        <v>33.61</v>
      </c>
      <c r="E660" s="118">
        <f>VLOOKUP($A660+ROUND((COLUMN()-2)/24,5),АТС!$A$41:$F$760,4)+VLOOKUP($A660+ROUND((COLUMN()-2)/24,5),'Расчет сбытовых надбавок'!$B$1537:'Расчет сбытовых надбавок'!$G$2280,5)</f>
        <v>116.96000000000001</v>
      </c>
      <c r="F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G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H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I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J660" s="118">
        <f>VLOOKUP($A660+ROUND((COLUMN()-2)/24,5),АТС!$A$41:$F$760,4)+VLOOKUP($A660+ROUND((COLUMN()-2)/24,5),'Расчет сбытовых надбавок'!$B$1537:'Расчет сбытовых надбавок'!$G$2280,5)</f>
        <v>56.06</v>
      </c>
      <c r="K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L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M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N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O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P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Q660" s="118">
        <f>VLOOKUP($A660+ROUND((COLUMN()-2)/24,5),АТС!$A$41:$F$760,4)+VLOOKUP($A660+ROUND((COLUMN()-2)/24,5),'Расчет сбытовых надбавок'!$B$1537:'Расчет сбытовых надбавок'!$G$2280,5)</f>
        <v>3.75</v>
      </c>
      <c r="R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S660" s="118">
        <f>VLOOKUP($A660+ROUND((COLUMN()-2)/24,5),АТС!$A$41:$F$760,4)+VLOOKUP($A660+ROUND((COLUMN()-2)/24,5),'Расчет сбытовых надбавок'!$B$1537:'Расчет сбытовых надбавок'!$G$2280,5)</f>
        <v>0.01</v>
      </c>
      <c r="T660" s="118">
        <f>VLOOKUP($A660+ROUND((COLUMN()-2)/24,5),АТС!$A$41:$F$760,4)+VLOOKUP($A660+ROUND((COLUMN()-2)/24,5),'Расчет сбытовых надбавок'!$B$1537:'Расчет сбытовых надбавок'!$G$2280,5)</f>
        <v>129.01999999999998</v>
      </c>
      <c r="U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V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W660" s="118">
        <f>VLOOKUP($A660+ROUND((COLUMN()-2)/24,5),АТС!$A$41:$F$760,4)+VLOOKUP($A660+ROUND((COLUMN()-2)/24,5),'Расчет сбытовых надбавок'!$B$1537:'Расчет сбытовых надбавок'!$G$2280,5)</f>
        <v>0</v>
      </c>
      <c r="X660" s="118">
        <f>VLOOKUP($A660+ROUND((COLUMN()-2)/24,5),АТС!$A$41:$F$760,4)+VLOOKUP($A660+ROUND((COLUMN()-2)/24,5),'Расчет сбытовых надбавок'!$B$1537:'Расчет сбытовых надбавок'!$G$2280,5)</f>
        <v>19.989999999999998</v>
      </c>
      <c r="Y660" s="118">
        <f>VLOOKUP($A660+ROUND((COLUMN()-2)/24,5),АТС!$A$41:$F$760,4)+VLOOKUP($A660+ROUND((COLUMN()-2)/24,5),'Расчет сбытовых надбавок'!$B$1537:'Расчет сбытовых надбавок'!$G$2280,5)</f>
        <v>0</v>
      </c>
    </row>
    <row r="661" spans="1:27" x14ac:dyDescent="0.2">
      <c r="A661" s="94">
        <f t="shared" si="18"/>
        <v>41583</v>
      </c>
      <c r="B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C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D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E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F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G661" s="118">
        <f>VLOOKUP($A661+ROUND((COLUMN()-2)/24,5),АТС!$A$41:$F$760,4)+VLOOKUP($A661+ROUND((COLUMN()-2)/24,5),'Расчет сбытовых надбавок'!$B$1537:'Расчет сбытовых надбавок'!$G$2280,5)</f>
        <v>19.46</v>
      </c>
      <c r="H661" s="118">
        <f>VLOOKUP($A661+ROUND((COLUMN()-2)/24,5),АТС!$A$41:$F$760,4)+VLOOKUP($A661+ROUND((COLUMN()-2)/24,5),'Расчет сбытовых надбавок'!$B$1537:'Расчет сбытовых надбавок'!$G$2280,5)</f>
        <v>72.3</v>
      </c>
      <c r="I661" s="118">
        <f>VLOOKUP($A661+ROUND((COLUMN()-2)/24,5),АТС!$A$41:$F$760,4)+VLOOKUP($A661+ROUND((COLUMN()-2)/24,5),'Расчет сбытовых надбавок'!$B$1537:'Расчет сбытовых надбавок'!$G$2280,5)</f>
        <v>125.91000000000001</v>
      </c>
      <c r="J661" s="118">
        <f>VLOOKUP($A661+ROUND((COLUMN()-2)/24,5),АТС!$A$41:$F$760,4)+VLOOKUP($A661+ROUND((COLUMN()-2)/24,5),'Расчет сбытовых надбавок'!$B$1537:'Расчет сбытовых надбавок'!$G$2280,5)</f>
        <v>45</v>
      </c>
      <c r="K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L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M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N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O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P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Q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R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S661" s="118">
        <f>VLOOKUP($A661+ROUND((COLUMN()-2)/24,5),АТС!$A$41:$F$760,4)+VLOOKUP($A661+ROUND((COLUMN()-2)/24,5),'Расчет сбытовых надбавок'!$B$1537:'Расчет сбытовых надбавок'!$G$2280,5)</f>
        <v>88.25</v>
      </c>
      <c r="T661" s="118">
        <f>VLOOKUP($A661+ROUND((COLUMN()-2)/24,5),АТС!$A$41:$F$760,4)+VLOOKUP($A661+ROUND((COLUMN()-2)/24,5),'Расчет сбытовых надбавок'!$B$1537:'Расчет сбытовых надбавок'!$G$2280,5)</f>
        <v>106.61</v>
      </c>
      <c r="U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V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W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X661" s="118">
        <f>VLOOKUP($A661+ROUND((COLUMN()-2)/24,5),АТС!$A$41:$F$760,4)+VLOOKUP($A661+ROUND((COLUMN()-2)/24,5),'Расчет сбытовых надбавок'!$B$1537:'Расчет сбытовых надбавок'!$G$2280,5)</f>
        <v>0</v>
      </c>
      <c r="Y661" s="118">
        <f>VLOOKUP($A661+ROUND((COLUMN()-2)/24,5),АТС!$A$41:$F$760,4)+VLOOKUP($A661+ROUND((COLUMN()-2)/24,5),'Расчет сбытовых надбавок'!$B$1537:'Расчет сбытовых надбавок'!$G$2280,5)</f>
        <v>0</v>
      </c>
    </row>
    <row r="662" spans="1:27" x14ac:dyDescent="0.2">
      <c r="A662" s="94">
        <f t="shared" si="18"/>
        <v>41584</v>
      </c>
      <c r="B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C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D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E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F662" s="118">
        <f>VLOOKUP($A662+ROUND((COLUMN()-2)/24,5),АТС!$A$41:$F$760,4)+VLOOKUP($A662+ROUND((COLUMN()-2)/24,5),'Расчет сбытовых надбавок'!$B$1537:'Расчет сбытовых надбавок'!$G$2280,5)</f>
        <v>575.64</v>
      </c>
      <c r="G662" s="118">
        <f>VLOOKUP($A662+ROUND((COLUMN()-2)/24,5),АТС!$A$41:$F$760,4)+VLOOKUP($A662+ROUND((COLUMN()-2)/24,5),'Расчет сбытовых надбавок'!$B$1537:'Расчет сбытовых надбавок'!$G$2280,5)</f>
        <v>187.37</v>
      </c>
      <c r="H662" s="118">
        <f>VLOOKUP($A662+ROUND((COLUMN()-2)/24,5),АТС!$A$41:$F$760,4)+VLOOKUP($A662+ROUND((COLUMN()-2)/24,5),'Расчет сбытовых надбавок'!$B$1537:'Расчет сбытовых надбавок'!$G$2280,5)</f>
        <v>35.96</v>
      </c>
      <c r="I662" s="118">
        <f>VLOOKUP($A662+ROUND((COLUMN()-2)/24,5),АТС!$A$41:$F$760,4)+VLOOKUP($A662+ROUND((COLUMN()-2)/24,5),'Расчет сбытовых надбавок'!$B$1537:'Расчет сбытовых надбавок'!$G$2280,5)</f>
        <v>98.740000000000009</v>
      </c>
      <c r="J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K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L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M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N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O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P662" s="118">
        <f>VLOOKUP($A662+ROUND((COLUMN()-2)/24,5),АТС!$A$41:$F$760,4)+VLOOKUP($A662+ROUND((COLUMN()-2)/24,5),'Расчет сбытовых надбавок'!$B$1537:'Расчет сбытовых надбавок'!$G$2280,5)</f>
        <v>103.83</v>
      </c>
      <c r="Q662" s="118">
        <f>VLOOKUP($A662+ROUND((COLUMN()-2)/24,5),АТС!$A$41:$F$760,4)+VLOOKUP($A662+ROUND((COLUMN()-2)/24,5),'Расчет сбытовых надбавок'!$B$1537:'Расчет сбытовых надбавок'!$G$2280,5)</f>
        <v>102.63999999999999</v>
      </c>
      <c r="R662" s="118">
        <f>VLOOKUP($A662+ROUND((COLUMN()-2)/24,5),АТС!$A$41:$F$760,4)+VLOOKUP($A662+ROUND((COLUMN()-2)/24,5),'Расчет сбытовых надбавок'!$B$1537:'Расчет сбытовых надбавок'!$G$2280,5)</f>
        <v>114.75999999999999</v>
      </c>
      <c r="S662" s="118">
        <f>VLOOKUP($A662+ROUND((COLUMN()-2)/24,5),АТС!$A$41:$F$760,4)+VLOOKUP($A662+ROUND((COLUMN()-2)/24,5),'Расчет сбытовых надбавок'!$B$1537:'Расчет сбытовых надбавок'!$G$2280,5)</f>
        <v>285.63</v>
      </c>
      <c r="T662" s="118">
        <f>VLOOKUP($A662+ROUND((COLUMN()-2)/24,5),АТС!$A$41:$F$760,4)+VLOOKUP($A662+ROUND((COLUMN()-2)/24,5),'Расчет сбытовых надбавок'!$B$1537:'Расчет сбытовых надбавок'!$G$2280,5)</f>
        <v>194.36</v>
      </c>
      <c r="U662" s="118">
        <f>VLOOKUP($A662+ROUND((COLUMN()-2)/24,5),АТС!$A$41:$F$760,4)+VLOOKUP($A662+ROUND((COLUMN()-2)/24,5),'Расчет сбытовых надбавок'!$B$1537:'Расчет сбытовых надбавок'!$G$2280,5)</f>
        <v>84.55</v>
      </c>
      <c r="V662" s="118">
        <f>VLOOKUP($A662+ROUND((COLUMN()-2)/24,5),АТС!$A$41:$F$760,4)+VLOOKUP($A662+ROUND((COLUMN()-2)/24,5),'Расчет сбытовых надбавок'!$B$1537:'Расчет сбытовых надбавок'!$G$2280,5)</f>
        <v>91.199999999999989</v>
      </c>
      <c r="W662" s="118">
        <f>VLOOKUP($A662+ROUND((COLUMN()-2)/24,5),АТС!$A$41:$F$760,4)+VLOOKUP($A662+ROUND((COLUMN()-2)/24,5),'Расчет сбытовых надбавок'!$B$1537:'Расчет сбытовых надбавок'!$G$2280,5)</f>
        <v>6.2299999999999995</v>
      </c>
      <c r="X662" s="118">
        <f>VLOOKUP($A662+ROUND((COLUMN()-2)/24,5),АТС!$A$41:$F$760,4)+VLOOKUP($A662+ROUND((COLUMN()-2)/24,5),'Расчет сбытовых надбавок'!$B$1537:'Расчет сбытовых надбавок'!$G$2280,5)</f>
        <v>0</v>
      </c>
      <c r="Y662" s="118">
        <f>VLOOKUP($A662+ROUND((COLUMN()-2)/24,5),АТС!$A$41:$F$760,4)+VLOOKUP($A662+ROUND((COLUMN()-2)/24,5),'Расчет сбытовых надбавок'!$B$1537:'Расчет сбытовых надбавок'!$G$2280,5)</f>
        <v>0</v>
      </c>
    </row>
    <row r="663" spans="1:27" x14ac:dyDescent="0.2">
      <c r="A663" s="94">
        <f t="shared" si="18"/>
        <v>41585</v>
      </c>
      <c r="B663" s="118">
        <f>VLOOKUP($A663+ROUND((COLUMN()-2)/24,5),АТС!$A$41:$F$760,4)+VLOOKUP($A663+ROUND((COLUMN()-2)/24,5),'Расчет сбытовых надбавок'!$B$1537:'Расчет сбытовых надбавок'!$G$2280,5)</f>
        <v>0.01</v>
      </c>
      <c r="C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D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E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F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G663" s="118">
        <f>VLOOKUP($A663+ROUND((COLUMN()-2)/24,5),АТС!$A$41:$F$760,4)+VLOOKUP($A663+ROUND((COLUMN()-2)/24,5),'Расчет сбытовых надбавок'!$B$1537:'Расчет сбытовых надбавок'!$G$2280,5)</f>
        <v>190.47</v>
      </c>
      <c r="H663" s="118">
        <f>VLOOKUP($A663+ROUND((COLUMN()-2)/24,5),АТС!$A$41:$F$760,4)+VLOOKUP($A663+ROUND((COLUMN()-2)/24,5),'Расчет сбытовых надбавок'!$B$1537:'Расчет сбытовых надбавок'!$G$2280,5)</f>
        <v>82.669999999999987</v>
      </c>
      <c r="I663" s="118">
        <f>VLOOKUP($A663+ROUND((COLUMN()-2)/24,5),АТС!$A$41:$F$760,4)+VLOOKUP($A663+ROUND((COLUMN()-2)/24,5),'Расчет сбытовых надбавок'!$B$1537:'Расчет сбытовых надбавок'!$G$2280,5)</f>
        <v>8.4</v>
      </c>
      <c r="J663" s="118">
        <f>VLOOKUP($A663+ROUND((COLUMN()-2)/24,5),АТС!$A$41:$F$760,4)+VLOOKUP($A663+ROUND((COLUMN()-2)/24,5),'Расчет сбытовых надбавок'!$B$1537:'Расчет сбытовых надбавок'!$G$2280,5)</f>
        <v>27.81</v>
      </c>
      <c r="K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L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M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N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O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P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Q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R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S663" s="118">
        <f>VLOOKUP($A663+ROUND((COLUMN()-2)/24,5),АТС!$A$41:$F$760,4)+VLOOKUP($A663+ROUND((COLUMN()-2)/24,5),'Расчет сбытовых надбавок'!$B$1537:'Расчет сбытовых надбавок'!$G$2280,5)</f>
        <v>15.01</v>
      </c>
      <c r="T663" s="118">
        <f>VLOOKUP($A663+ROUND((COLUMN()-2)/24,5),АТС!$A$41:$F$760,4)+VLOOKUP($A663+ROUND((COLUMN()-2)/24,5),'Расчет сбытовых надбавок'!$B$1537:'Расчет сбытовых надбавок'!$G$2280,5)</f>
        <v>0.01</v>
      </c>
      <c r="U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V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W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X663" s="118">
        <f>VLOOKUP($A663+ROUND((COLUMN()-2)/24,5),АТС!$A$41:$F$760,4)+VLOOKUP($A663+ROUND((COLUMN()-2)/24,5),'Расчет сбытовых надбавок'!$B$1537:'Расчет сбытовых надбавок'!$G$2280,5)</f>
        <v>0</v>
      </c>
      <c r="Y663" s="118">
        <f>VLOOKUP($A663+ROUND((COLUMN()-2)/24,5),АТС!$A$41:$F$760,4)+VLOOKUP($A663+ROUND((COLUMN()-2)/24,5),'Расчет сбытовых надбавок'!$B$1537:'Расчет сбытовых надбавок'!$G$2280,5)</f>
        <v>0</v>
      </c>
    </row>
    <row r="664" spans="1:27" x14ac:dyDescent="0.2">
      <c r="A664" s="94">
        <f t="shared" si="18"/>
        <v>41586</v>
      </c>
      <c r="B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C664" s="118">
        <f>VLOOKUP($A664+ROUND((COLUMN()-2)/24,5),АТС!$A$41:$F$760,4)+VLOOKUP($A664+ROUND((COLUMN()-2)/24,5),'Расчет сбытовых надбавок'!$B$1537:'Расчет сбытовых надбавок'!$G$2280,5)</f>
        <v>97.36</v>
      </c>
      <c r="D664" s="118">
        <f>VLOOKUP($A664+ROUND((COLUMN()-2)/24,5),АТС!$A$41:$F$760,4)+VLOOKUP($A664+ROUND((COLUMN()-2)/24,5),'Расчет сбытовых надбавок'!$B$1537:'Расчет сбытовых надбавок'!$G$2280,5)</f>
        <v>0.01</v>
      </c>
      <c r="E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F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G664" s="118">
        <f>VLOOKUP($A664+ROUND((COLUMN()-2)/24,5),АТС!$A$41:$F$760,4)+VLOOKUP($A664+ROUND((COLUMN()-2)/24,5),'Расчет сбытовых надбавок'!$B$1537:'Расчет сбытовых надбавок'!$G$2280,5)</f>
        <v>210.51</v>
      </c>
      <c r="H664" s="118">
        <f>VLOOKUP($A664+ROUND((COLUMN()-2)/24,5),АТС!$A$41:$F$760,4)+VLOOKUP($A664+ROUND((COLUMN()-2)/24,5),'Расчет сбытовых надбавок'!$B$1537:'Расчет сбытовых надбавок'!$G$2280,5)</f>
        <v>136.38999999999999</v>
      </c>
      <c r="I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J664" s="118">
        <f>VLOOKUP($A664+ROUND((COLUMN()-2)/24,5),АТС!$A$41:$F$760,4)+VLOOKUP($A664+ROUND((COLUMN()-2)/24,5),'Расчет сбытовых надбавок'!$B$1537:'Расчет сбытовых надбавок'!$G$2280,5)</f>
        <v>14.139999999999999</v>
      </c>
      <c r="K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L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M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N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O664" s="118">
        <f>VLOOKUP($A664+ROUND((COLUMN()-2)/24,5),АТС!$A$41:$F$760,4)+VLOOKUP($A664+ROUND((COLUMN()-2)/24,5),'Расчет сбытовых надбавок'!$B$1537:'Расчет сбытовых надбавок'!$G$2280,5)</f>
        <v>31.49</v>
      </c>
      <c r="P664" s="118">
        <f>VLOOKUP($A664+ROUND((COLUMN()-2)/24,5),АТС!$A$41:$F$760,4)+VLOOKUP($A664+ROUND((COLUMN()-2)/24,5),'Расчет сбытовых надбавок'!$B$1537:'Расчет сбытовых надбавок'!$G$2280,5)</f>
        <v>70.08</v>
      </c>
      <c r="Q664" s="118">
        <f>VLOOKUP($A664+ROUND((COLUMN()-2)/24,5),АТС!$A$41:$F$760,4)+VLOOKUP($A664+ROUND((COLUMN()-2)/24,5),'Расчет сбытовых надбавок'!$B$1537:'Расчет сбытовых надбавок'!$G$2280,5)</f>
        <v>69.91</v>
      </c>
      <c r="R664" s="118">
        <f>VLOOKUP($A664+ROUND((COLUMN()-2)/24,5),АТС!$A$41:$F$760,4)+VLOOKUP($A664+ROUND((COLUMN()-2)/24,5),'Расчет сбытовых надбавок'!$B$1537:'Расчет сбытовых надбавок'!$G$2280,5)</f>
        <v>34.9</v>
      </c>
      <c r="S664" s="118">
        <f>VLOOKUP($A664+ROUND((COLUMN()-2)/24,5),АТС!$A$41:$F$760,4)+VLOOKUP($A664+ROUND((COLUMN()-2)/24,5),'Расчет сбытовых надбавок'!$B$1537:'Расчет сбытовых надбавок'!$G$2280,5)</f>
        <v>148.44999999999999</v>
      </c>
      <c r="T664" s="118">
        <f>VLOOKUP($A664+ROUND((COLUMN()-2)/24,5),АТС!$A$41:$F$760,4)+VLOOKUP($A664+ROUND((COLUMN()-2)/24,5),'Расчет сбытовых надбавок'!$B$1537:'Расчет сбытовых надбавок'!$G$2280,5)</f>
        <v>1202.73</v>
      </c>
      <c r="U664" s="118">
        <f>VLOOKUP($A664+ROUND((COLUMN()-2)/24,5),АТС!$A$41:$F$760,4)+VLOOKUP($A664+ROUND((COLUMN()-2)/24,5),'Расчет сбытовых надбавок'!$B$1537:'Расчет сбытовых надбавок'!$G$2280,5)</f>
        <v>0.63</v>
      </c>
      <c r="V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W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X664" s="118">
        <f>VLOOKUP($A664+ROUND((COLUMN()-2)/24,5),АТС!$A$41:$F$760,4)+VLOOKUP($A664+ROUND((COLUMN()-2)/24,5),'Расчет сбытовых надбавок'!$B$1537:'Расчет сбытовых надбавок'!$G$2280,5)</f>
        <v>0</v>
      </c>
      <c r="Y664" s="118">
        <f>VLOOKUP($A664+ROUND((COLUMN()-2)/24,5),АТС!$A$41:$F$760,4)+VLOOKUP($A664+ROUND((COLUMN()-2)/24,5),'Расчет сбытовых надбавок'!$B$1537:'Расчет сбытовых надбавок'!$G$2280,5)</f>
        <v>0</v>
      </c>
    </row>
    <row r="665" spans="1:27" x14ac:dyDescent="0.2">
      <c r="A665" s="94">
        <f t="shared" si="18"/>
        <v>41587</v>
      </c>
      <c r="B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C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D665" s="118">
        <f>VLOOKUP($A665+ROUND((COLUMN()-2)/24,5),АТС!$A$41:$F$760,4)+VLOOKUP($A665+ROUND((COLUMN()-2)/24,5),'Расчет сбытовых надбавок'!$B$1537:'Расчет сбытовых надбавок'!$G$2280,5)</f>
        <v>310.66000000000003</v>
      </c>
      <c r="E665" s="118">
        <f>VLOOKUP($A665+ROUND((COLUMN()-2)/24,5),АТС!$A$41:$F$760,4)+VLOOKUP($A665+ROUND((COLUMN()-2)/24,5),'Расчет сбытовых надбавок'!$B$1537:'Расчет сбытовых надбавок'!$G$2280,5)</f>
        <v>320.65000000000003</v>
      </c>
      <c r="F665" s="118">
        <f>VLOOKUP($A665+ROUND((COLUMN()-2)/24,5),АТС!$A$41:$F$760,4)+VLOOKUP($A665+ROUND((COLUMN()-2)/24,5),'Расчет сбытовых надбавок'!$B$1537:'Расчет сбытовых надбавок'!$G$2280,5)</f>
        <v>286.91999999999996</v>
      </c>
      <c r="G665" s="118">
        <f>VLOOKUP($A665+ROUND((COLUMN()-2)/24,5),АТС!$A$41:$F$760,4)+VLOOKUP($A665+ROUND((COLUMN()-2)/24,5),'Расчет сбытовых надбавок'!$B$1537:'Расчет сбытовых надбавок'!$G$2280,5)</f>
        <v>313.02999999999997</v>
      </c>
      <c r="H665" s="118">
        <f>VLOOKUP($A665+ROUND((COLUMN()-2)/24,5),АТС!$A$41:$F$760,4)+VLOOKUP($A665+ROUND((COLUMN()-2)/24,5),'Расчет сбытовых надбавок'!$B$1537:'Расчет сбытовых надбавок'!$G$2280,5)</f>
        <v>58.85</v>
      </c>
      <c r="I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J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K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L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M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N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O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P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Q665" s="118">
        <f>VLOOKUP($A665+ROUND((COLUMN()-2)/24,5),АТС!$A$41:$F$760,4)+VLOOKUP($A665+ROUND((COLUMN()-2)/24,5),'Расчет сбытовых надбавок'!$B$1537:'Расчет сбытовых надбавок'!$G$2280,5)</f>
        <v>0</v>
      </c>
      <c r="R665" s="118">
        <f>VLOOKUP($A665+ROUND((COLUMN()-2)/24,5),АТС!$A$41:$F$760,4)+VLOOKUP($A665+ROUND((COLUMN()-2)/24,5),'Расчет сбытовых надбавок'!$B$1537:'Расчет сбытовых надбавок'!$G$2280,5)</f>
        <v>111.95</v>
      </c>
      <c r="S665" s="118">
        <f>VLOOKUP($A665+ROUND((COLUMN()-2)/24,5),АТС!$A$41:$F$760,4)+VLOOKUP($A665+ROUND((COLUMN()-2)/24,5),'Расчет сбытовых надбавок'!$B$1537:'Расчет сбытовых надбавок'!$G$2280,5)</f>
        <v>39.72</v>
      </c>
      <c r="T665" s="118">
        <f>VLOOKUP($A665+ROUND((COLUMN()-2)/24,5),АТС!$A$41:$F$760,4)+VLOOKUP($A665+ROUND((COLUMN()-2)/24,5),'Расчет сбытовых надбавок'!$B$1537:'Расчет сбытовых надбавок'!$G$2280,5)</f>
        <v>956</v>
      </c>
      <c r="U665" s="118">
        <f>VLOOKUP($A665+ROUND((COLUMN()-2)/24,5),АТС!$A$41:$F$760,4)+VLOOKUP($A665+ROUND((COLUMN()-2)/24,5),'Расчет сбытовых надбавок'!$B$1537:'Расчет сбытовых надбавок'!$G$2280,5)</f>
        <v>715.63</v>
      </c>
      <c r="V665" s="118">
        <f>VLOOKUP($A665+ROUND((COLUMN()-2)/24,5),АТС!$A$41:$F$760,4)+VLOOKUP($A665+ROUND((COLUMN()-2)/24,5),'Расчет сбытовых надбавок'!$B$1537:'Расчет сбытовых надбавок'!$G$2280,5)</f>
        <v>894.68000000000006</v>
      </c>
      <c r="W665" s="118">
        <f>VLOOKUP($A665+ROUND((COLUMN()-2)/24,5),АТС!$A$41:$F$760,4)+VLOOKUP($A665+ROUND((COLUMN()-2)/24,5),'Расчет сбытовых надбавок'!$B$1537:'Расчет сбытовых надбавок'!$G$2280,5)</f>
        <v>1685.49</v>
      </c>
      <c r="X665" s="118">
        <f>VLOOKUP($A665+ROUND((COLUMN()-2)/24,5),АТС!$A$41:$F$760,4)+VLOOKUP($A665+ROUND((COLUMN()-2)/24,5),'Расчет сбытовых надбавок'!$B$1537:'Расчет сбытовых надбавок'!$G$2280,5)</f>
        <v>944.58</v>
      </c>
      <c r="Y665" s="118">
        <f>VLOOKUP($A665+ROUND((COLUMN()-2)/24,5),АТС!$A$41:$F$760,4)+VLOOKUP($A665+ROUND((COLUMN()-2)/24,5),'Расчет сбытовых надбавок'!$B$1537:'Расчет сбытовых надбавок'!$G$2280,5)</f>
        <v>1082.8600000000001</v>
      </c>
    </row>
    <row r="666" spans="1:27" x14ac:dyDescent="0.2">
      <c r="A666" s="94">
        <f t="shared" si="18"/>
        <v>41588</v>
      </c>
      <c r="B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C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D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E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F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G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H666" s="118">
        <f>VLOOKUP($A666+ROUND((COLUMN()-2)/24,5),АТС!$A$41:$F$760,4)+VLOOKUP($A666+ROUND((COLUMN()-2)/24,5),'Расчет сбытовых надбавок'!$B$1537:'Расчет сбытовых надбавок'!$G$2280,5)</f>
        <v>3.36</v>
      </c>
      <c r="I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J666" s="118">
        <f>VLOOKUP($A666+ROUND((COLUMN()-2)/24,5),АТС!$A$41:$F$760,4)+VLOOKUP($A666+ROUND((COLUMN()-2)/24,5),'Расчет сбытовых надбавок'!$B$1537:'Расчет сбытовых надбавок'!$G$2280,5)</f>
        <v>17.61</v>
      </c>
      <c r="K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L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M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N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O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P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Q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R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S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T666" s="118">
        <f>VLOOKUP($A666+ROUND((COLUMN()-2)/24,5),АТС!$A$41:$F$760,4)+VLOOKUP($A666+ROUND((COLUMN()-2)/24,5),'Расчет сбытовых надбавок'!$B$1537:'Расчет сбытовых надбавок'!$G$2280,5)</f>
        <v>293.76</v>
      </c>
      <c r="U666" s="118">
        <f>VLOOKUP($A666+ROUND((COLUMN()-2)/24,5),АТС!$A$41:$F$760,4)+VLOOKUP($A666+ROUND((COLUMN()-2)/24,5),'Расчет сбытовых надбавок'!$B$1537:'Расчет сбытовых надбавок'!$G$2280,5)</f>
        <v>127.23</v>
      </c>
      <c r="V666" s="118">
        <f>VLOOKUP($A666+ROUND((COLUMN()-2)/24,5),АТС!$A$41:$F$760,4)+VLOOKUP($A666+ROUND((COLUMN()-2)/24,5),'Расчет сбытовых надбавок'!$B$1537:'Расчет сбытовых надбавок'!$G$2280,5)</f>
        <v>278.24</v>
      </c>
      <c r="W666" s="118">
        <f>VLOOKUP($A666+ROUND((COLUMN()-2)/24,5),АТС!$A$41:$F$760,4)+VLOOKUP($A666+ROUND((COLUMN()-2)/24,5),'Расчет сбытовых надбавок'!$B$1537:'Расчет сбытовых надбавок'!$G$2280,5)</f>
        <v>0</v>
      </c>
      <c r="X666" s="118">
        <f>VLOOKUP($A666+ROUND((COLUMN()-2)/24,5),АТС!$A$41:$F$760,4)+VLOOKUP($A666+ROUND((COLUMN()-2)/24,5),'Расчет сбытовых надбавок'!$B$1537:'Расчет сбытовых надбавок'!$G$2280,5)</f>
        <v>5.44</v>
      </c>
      <c r="Y666" s="118">
        <f>VLOOKUP($A666+ROUND((COLUMN()-2)/24,5),АТС!$A$41:$F$760,4)+VLOOKUP($A666+ROUND((COLUMN()-2)/24,5),'Расчет сбытовых надбавок'!$B$1537:'Расчет сбытовых надбавок'!$G$2280,5)</f>
        <v>153.96</v>
      </c>
    </row>
    <row r="667" spans="1:27" x14ac:dyDescent="0.2">
      <c r="A667" s="94">
        <f t="shared" si="18"/>
        <v>41589</v>
      </c>
      <c r="B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C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D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E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F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G667" s="118">
        <f>VLOOKUP($A667+ROUND((COLUMN()-2)/24,5),АТС!$A$41:$F$760,4)+VLOOKUP($A667+ROUND((COLUMN()-2)/24,5),'Расчет сбытовых надбавок'!$B$1537:'Расчет сбытовых надбавок'!$G$2280,5)</f>
        <v>14.2</v>
      </c>
      <c r="H667" s="118">
        <f>VLOOKUP($A667+ROUND((COLUMN()-2)/24,5),АТС!$A$41:$F$760,4)+VLOOKUP($A667+ROUND((COLUMN()-2)/24,5),'Расчет сбытовых надбавок'!$B$1537:'Расчет сбытовых надбавок'!$G$2280,5)</f>
        <v>89.83</v>
      </c>
      <c r="I667" s="118">
        <f>VLOOKUP($A667+ROUND((COLUMN()-2)/24,5),АТС!$A$41:$F$760,4)+VLOOKUP($A667+ROUND((COLUMN()-2)/24,5),'Расчет сбытовых надбавок'!$B$1537:'Расчет сбытовых надбавок'!$G$2280,5)</f>
        <v>0.01</v>
      </c>
      <c r="J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K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L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M667" s="118">
        <f>VLOOKUP($A667+ROUND((COLUMN()-2)/24,5),АТС!$A$41:$F$760,4)+VLOOKUP($A667+ROUND((COLUMN()-2)/24,5),'Расчет сбытовых надбавок'!$B$1537:'Расчет сбытовых надбавок'!$G$2280,5)</f>
        <v>0.01</v>
      </c>
      <c r="N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O667" s="118">
        <f>VLOOKUP($A667+ROUND((COLUMN()-2)/24,5),АТС!$A$41:$F$760,4)+VLOOKUP($A667+ROUND((COLUMN()-2)/24,5),'Расчет сбытовых надбавок'!$B$1537:'Расчет сбытовых надбавок'!$G$2280,5)</f>
        <v>0.01</v>
      </c>
      <c r="P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Q667" s="118">
        <f>VLOOKUP($A667+ROUND((COLUMN()-2)/24,5),АТС!$A$41:$F$760,4)+VLOOKUP($A667+ROUND((COLUMN()-2)/24,5),'Расчет сбытовых надбавок'!$B$1537:'Расчет сбытовых надбавок'!$G$2280,5)</f>
        <v>9.06</v>
      </c>
      <c r="R667" s="118">
        <f>VLOOKUP($A667+ROUND((COLUMN()-2)/24,5),АТС!$A$41:$F$760,4)+VLOOKUP($A667+ROUND((COLUMN()-2)/24,5),'Расчет сбытовых надбавок'!$B$1537:'Расчет сбытовых надбавок'!$G$2280,5)</f>
        <v>0.41</v>
      </c>
      <c r="S667" s="118">
        <f>VLOOKUP($A667+ROUND((COLUMN()-2)/24,5),АТС!$A$41:$F$760,4)+VLOOKUP($A667+ROUND((COLUMN()-2)/24,5),'Расчет сбытовых надбавок'!$B$1537:'Расчет сбытовых надбавок'!$G$2280,5)</f>
        <v>72.489999999999995</v>
      </c>
      <c r="T667" s="118">
        <f>VLOOKUP($A667+ROUND((COLUMN()-2)/24,5),АТС!$A$41:$F$760,4)+VLOOKUP($A667+ROUND((COLUMN()-2)/24,5),'Расчет сбытовых надбавок'!$B$1537:'Расчет сбытовых надбавок'!$G$2280,5)</f>
        <v>126.36000000000001</v>
      </c>
      <c r="U667" s="118">
        <f>VLOOKUP($A667+ROUND((COLUMN()-2)/24,5),АТС!$A$41:$F$760,4)+VLOOKUP($A667+ROUND((COLUMN()-2)/24,5),'Расчет сбытовых надбавок'!$B$1537:'Расчет сбытовых надбавок'!$G$2280,5)</f>
        <v>3.41</v>
      </c>
      <c r="V667" s="118">
        <f>VLOOKUP($A667+ROUND((COLUMN()-2)/24,5),АТС!$A$41:$F$760,4)+VLOOKUP($A667+ROUND((COLUMN()-2)/24,5),'Расчет сбытовых надбавок'!$B$1537:'Расчет сбытовых надбавок'!$G$2280,5)</f>
        <v>15.030000000000001</v>
      </c>
      <c r="W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X667" s="118">
        <f>VLOOKUP($A667+ROUND((COLUMN()-2)/24,5),АТС!$A$41:$F$760,4)+VLOOKUP($A667+ROUND((COLUMN()-2)/24,5),'Расчет сбытовых надбавок'!$B$1537:'Расчет сбытовых надбавок'!$G$2280,5)</f>
        <v>0</v>
      </c>
      <c r="Y667" s="118">
        <f>VLOOKUP($A667+ROUND((COLUMN()-2)/24,5),АТС!$A$41:$F$760,4)+VLOOKUP($A667+ROUND((COLUMN()-2)/24,5),'Расчет сбытовых надбавок'!$B$1537:'Расчет сбытовых надбавок'!$G$2280,5)</f>
        <v>0</v>
      </c>
    </row>
    <row r="668" spans="1:27" x14ac:dyDescent="0.2">
      <c r="A668" s="94">
        <f t="shared" si="18"/>
        <v>41590</v>
      </c>
      <c r="B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C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D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E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F668" s="118">
        <f>VLOOKUP($A668+ROUND((COLUMN()-2)/24,5),АТС!$A$41:$F$760,4)+VLOOKUP($A668+ROUND((COLUMN()-2)/24,5),'Расчет сбытовых надбавок'!$B$1537:'Расчет сбытовых надбавок'!$G$2280,5)</f>
        <v>119.31</v>
      </c>
      <c r="G668" s="118">
        <f>VLOOKUP($A668+ROUND((COLUMN()-2)/24,5),АТС!$A$41:$F$760,4)+VLOOKUP($A668+ROUND((COLUMN()-2)/24,5),'Расчет сбытовых надбавок'!$B$1537:'Расчет сбытовых надбавок'!$G$2280,5)</f>
        <v>112.94</v>
      </c>
      <c r="H668" s="118">
        <f>VLOOKUP($A668+ROUND((COLUMN()-2)/24,5),АТС!$A$41:$F$760,4)+VLOOKUP($A668+ROUND((COLUMN()-2)/24,5),'Расчет сбытовых надбавок'!$B$1537:'Расчет сбытовых надбавок'!$G$2280,5)</f>
        <v>210.07</v>
      </c>
      <c r="I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J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K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L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M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N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O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P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Q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R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S668" s="118">
        <f>VLOOKUP($A668+ROUND((COLUMN()-2)/24,5),АТС!$A$41:$F$760,4)+VLOOKUP($A668+ROUND((COLUMN()-2)/24,5),'Расчет сбытовых надбавок'!$B$1537:'Расчет сбытовых надбавок'!$G$2280,5)</f>
        <v>48.86</v>
      </c>
      <c r="T668" s="118">
        <f>VLOOKUP($A668+ROUND((COLUMN()-2)/24,5),АТС!$A$41:$F$760,4)+VLOOKUP($A668+ROUND((COLUMN()-2)/24,5),'Расчет сбытовых надбавок'!$B$1537:'Расчет сбытовых надбавок'!$G$2280,5)</f>
        <v>98.61</v>
      </c>
      <c r="U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V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W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X668" s="118">
        <f>VLOOKUP($A668+ROUND((COLUMN()-2)/24,5),АТС!$A$41:$F$760,4)+VLOOKUP($A668+ROUND((COLUMN()-2)/24,5),'Расчет сбытовых надбавок'!$B$1537:'Расчет сбытовых надбавок'!$G$2280,5)</f>
        <v>0</v>
      </c>
      <c r="Y668" s="118">
        <f>VLOOKUP($A668+ROUND((COLUMN()-2)/24,5),АТС!$A$41:$F$760,4)+VLOOKUP($A668+ROUND((COLUMN()-2)/24,5),'Расчет сбытовых надбавок'!$B$1537:'Расчет сбытовых надбавок'!$G$2280,5)</f>
        <v>0</v>
      </c>
    </row>
    <row r="669" spans="1:27" x14ac:dyDescent="0.2">
      <c r="A669" s="94">
        <f t="shared" si="18"/>
        <v>41591</v>
      </c>
      <c r="B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C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D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E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F669" s="118">
        <f>VLOOKUP($A669+ROUND((COLUMN()-2)/24,5),АТС!$A$41:$F$760,4)+VLOOKUP($A669+ROUND((COLUMN()-2)/24,5),'Расчет сбытовых надбавок'!$B$1537:'Расчет сбытовых надбавок'!$G$2280,5)</f>
        <v>19.52</v>
      </c>
      <c r="G669" s="118">
        <f>VLOOKUP($A669+ROUND((COLUMN()-2)/24,5),АТС!$A$41:$F$760,4)+VLOOKUP($A669+ROUND((COLUMN()-2)/24,5),'Расчет сбытовых надбавок'!$B$1537:'Расчет сбытовых надбавок'!$G$2280,5)</f>
        <v>139.72999999999999</v>
      </c>
      <c r="H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I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J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K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L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M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N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O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P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Q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R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S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T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U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V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W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X669" s="118">
        <f>VLOOKUP($A669+ROUND((COLUMN()-2)/24,5),АТС!$A$41:$F$760,4)+VLOOKUP($A669+ROUND((COLUMN()-2)/24,5),'Расчет сбытовых надбавок'!$B$1537:'Расчет сбытовых надбавок'!$G$2280,5)</f>
        <v>0</v>
      </c>
      <c r="Y669" s="118">
        <f>VLOOKUP($A669+ROUND((COLUMN()-2)/24,5),АТС!$A$41:$F$760,4)+VLOOKUP($A669+ROUND((COLUMN()-2)/24,5),'Расчет сбытовых надбавок'!$B$1537:'Расчет сбытовых надбавок'!$G$2280,5)</f>
        <v>0.01</v>
      </c>
    </row>
    <row r="670" spans="1:27" x14ac:dyDescent="0.2">
      <c r="A670" s="94">
        <f t="shared" si="18"/>
        <v>41592</v>
      </c>
      <c r="B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C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D670" s="118">
        <f>VLOOKUP($A670+ROUND((COLUMN()-2)/24,5),АТС!$A$41:$F$760,4)+VLOOKUP($A670+ROUND((COLUMN()-2)/24,5),'Расчет сбытовых надбавок'!$B$1537:'Расчет сбытовых надбавок'!$G$2280,5)</f>
        <v>128.36000000000001</v>
      </c>
      <c r="E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F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G670" s="118">
        <f>VLOOKUP($A670+ROUND((COLUMN()-2)/24,5),АТС!$A$41:$F$760,4)+VLOOKUP($A670+ROUND((COLUMN()-2)/24,5),'Расчет сбытовых надбавок'!$B$1537:'Расчет сбытовых надбавок'!$G$2280,5)</f>
        <v>51.94</v>
      </c>
      <c r="H670" s="118">
        <f>VLOOKUP($A670+ROUND((COLUMN()-2)/24,5),АТС!$A$41:$F$760,4)+VLOOKUP($A670+ROUND((COLUMN()-2)/24,5),'Расчет сбытовых надбавок'!$B$1537:'Расчет сбытовых надбавок'!$G$2280,5)</f>
        <v>387.84000000000003</v>
      </c>
      <c r="I670" s="118">
        <f>VLOOKUP($A670+ROUND((COLUMN()-2)/24,5),АТС!$A$41:$F$760,4)+VLOOKUP($A670+ROUND((COLUMN()-2)/24,5),'Расчет сбытовых надбавок'!$B$1537:'Расчет сбытовых надбавок'!$G$2280,5)</f>
        <v>47.2</v>
      </c>
      <c r="J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K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L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M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N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O670" s="118">
        <f>VLOOKUP($A670+ROUND((COLUMN()-2)/24,5),АТС!$A$41:$F$760,4)+VLOOKUP($A670+ROUND((COLUMN()-2)/24,5),'Расчет сбытовых надбавок'!$B$1537:'Расчет сбытовых надбавок'!$G$2280,5)</f>
        <v>0.01</v>
      </c>
      <c r="P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Q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R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S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T670" s="118">
        <f>VLOOKUP($A670+ROUND((COLUMN()-2)/24,5),АТС!$A$41:$F$760,4)+VLOOKUP($A670+ROUND((COLUMN()-2)/24,5),'Расчет сбытовых надбавок'!$B$1537:'Расчет сбытовых надбавок'!$G$2280,5)</f>
        <v>48.86</v>
      </c>
      <c r="U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V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W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X670" s="118">
        <f>VLOOKUP($A670+ROUND((COLUMN()-2)/24,5),АТС!$A$41:$F$760,4)+VLOOKUP($A670+ROUND((COLUMN()-2)/24,5),'Расчет сбытовых надбавок'!$B$1537:'Расчет сбытовых надбавок'!$G$2280,5)</f>
        <v>0</v>
      </c>
      <c r="Y670" s="118">
        <f>VLOOKUP($A670+ROUND((COLUMN()-2)/24,5),АТС!$A$41:$F$760,4)+VLOOKUP($A670+ROUND((COLUMN()-2)/24,5),'Расчет сбытовых надбавок'!$B$1537:'Расчет сбытовых надбавок'!$G$2280,5)</f>
        <v>0</v>
      </c>
    </row>
    <row r="671" spans="1:27" x14ac:dyDescent="0.2">
      <c r="A671" s="94">
        <f t="shared" si="18"/>
        <v>41593</v>
      </c>
      <c r="B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C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D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E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F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G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H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I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J671" s="118">
        <f>VLOOKUP($A671+ROUND((COLUMN()-2)/24,5),АТС!$A$41:$F$760,4)+VLOOKUP($A671+ROUND((COLUMN()-2)/24,5),'Расчет сбытовых надбавок'!$B$1537:'Расчет сбытовых надбавок'!$G$2280,5)</f>
        <v>0.01</v>
      </c>
      <c r="K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L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M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N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O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P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Q671" s="118">
        <f>VLOOKUP($A671+ROUND((COLUMN()-2)/24,5),АТС!$A$41:$F$760,4)+VLOOKUP($A671+ROUND((COLUMN()-2)/24,5),'Расчет сбытовых надбавок'!$B$1537:'Расчет сбытовых надбавок'!$G$2280,5)</f>
        <v>0.01</v>
      </c>
      <c r="R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S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T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U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V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W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X671" s="118">
        <f>VLOOKUP($A671+ROUND((COLUMN()-2)/24,5),АТС!$A$41:$F$760,4)+VLOOKUP($A671+ROUND((COLUMN()-2)/24,5),'Расчет сбытовых надбавок'!$B$1537:'Расчет сбытовых надбавок'!$G$2280,5)</f>
        <v>0</v>
      </c>
      <c r="Y671" s="118">
        <f>VLOOKUP($A671+ROUND((COLUMN()-2)/24,5),АТС!$A$41:$F$760,4)+VLOOKUP($A671+ROUND((COLUMN()-2)/24,5),'Расчет сбытовых надбавок'!$B$1537:'Расчет сбытовых надбавок'!$G$2280,5)</f>
        <v>0</v>
      </c>
    </row>
    <row r="672" spans="1:27" x14ac:dyDescent="0.2">
      <c r="A672" s="94">
        <f t="shared" si="18"/>
        <v>41594</v>
      </c>
      <c r="B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C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D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E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F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G672" s="118">
        <f>VLOOKUP($A672+ROUND((COLUMN()-2)/24,5),АТС!$A$41:$F$760,4)+VLOOKUP($A672+ROUND((COLUMN()-2)/24,5),'Расчет сбытовых надбавок'!$B$1537:'Расчет сбытовых надбавок'!$G$2280,5)</f>
        <v>10.57</v>
      </c>
      <c r="H672" s="118">
        <f>VLOOKUP($A672+ROUND((COLUMN()-2)/24,5),АТС!$A$41:$F$760,4)+VLOOKUP($A672+ROUND((COLUMN()-2)/24,5),'Расчет сбытовых надбавок'!$B$1537:'Расчет сбытовых надбавок'!$G$2280,5)</f>
        <v>139.57</v>
      </c>
      <c r="I672" s="118">
        <f>VLOOKUP($A672+ROUND((COLUMN()-2)/24,5),АТС!$A$41:$F$760,4)+VLOOKUP($A672+ROUND((COLUMN()-2)/24,5),'Расчет сбытовых надбавок'!$B$1537:'Расчет сбытовых надбавок'!$G$2280,5)</f>
        <v>148.37</v>
      </c>
      <c r="J672" s="118">
        <f>VLOOKUP($A672+ROUND((COLUMN()-2)/24,5),АТС!$A$41:$F$760,4)+VLOOKUP($A672+ROUND((COLUMN()-2)/24,5),'Расчет сбытовых надбавок'!$B$1537:'Расчет сбытовых надбавок'!$G$2280,5)</f>
        <v>148.70000000000002</v>
      </c>
      <c r="K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L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M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N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O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P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Q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R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S672" s="118">
        <f>VLOOKUP($A672+ROUND((COLUMN()-2)/24,5),АТС!$A$41:$F$760,4)+VLOOKUP($A672+ROUND((COLUMN()-2)/24,5),'Расчет сбытовых надбавок'!$B$1537:'Расчет сбытовых надбавок'!$G$2280,5)</f>
        <v>166.43</v>
      </c>
      <c r="T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U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V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W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X672" s="118">
        <f>VLOOKUP($A672+ROUND((COLUMN()-2)/24,5),АТС!$A$41:$F$760,4)+VLOOKUP($A672+ROUND((COLUMN()-2)/24,5),'Расчет сбытовых надбавок'!$B$1537:'Расчет сбытовых надбавок'!$G$2280,5)</f>
        <v>0</v>
      </c>
      <c r="Y672" s="118">
        <f>VLOOKUP($A672+ROUND((COLUMN()-2)/24,5),АТС!$A$41:$F$760,4)+VLOOKUP($A672+ROUND((COLUMN()-2)/24,5),'Расчет сбытовых надбавок'!$B$1537:'Расчет сбытовых надбавок'!$G$2280,5)</f>
        <v>0</v>
      </c>
    </row>
    <row r="673" spans="1:25" x14ac:dyDescent="0.2">
      <c r="A673" s="94">
        <f t="shared" si="18"/>
        <v>41595</v>
      </c>
      <c r="B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C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D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E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F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G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H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I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J673" s="118">
        <f>VLOOKUP($A673+ROUND((COLUMN()-2)/24,5),АТС!$A$41:$F$760,4)+VLOOKUP($A673+ROUND((COLUMN()-2)/24,5),'Расчет сбытовых надбавок'!$B$1537:'Расчет сбытовых надбавок'!$G$2280,5)</f>
        <v>21.560000000000002</v>
      </c>
      <c r="K673" s="118">
        <f>VLOOKUP($A673+ROUND((COLUMN()-2)/24,5),АТС!$A$41:$F$760,4)+VLOOKUP($A673+ROUND((COLUMN()-2)/24,5),'Расчет сбытовых надбавок'!$B$1537:'Расчет сбытовых надбавок'!$G$2280,5)</f>
        <v>186.64</v>
      </c>
      <c r="L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M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N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O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P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Q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R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S673" s="118">
        <f>VLOOKUP($A673+ROUND((COLUMN()-2)/24,5),АТС!$A$41:$F$760,4)+VLOOKUP($A673+ROUND((COLUMN()-2)/24,5),'Расчет сбытовых надбавок'!$B$1537:'Расчет сбытовых надбавок'!$G$2280,5)</f>
        <v>32.520000000000003</v>
      </c>
      <c r="T673" s="118">
        <f>VLOOKUP($A673+ROUND((COLUMN()-2)/24,5),АТС!$A$41:$F$760,4)+VLOOKUP($A673+ROUND((COLUMN()-2)/24,5),'Расчет сбытовых надбавок'!$B$1537:'Расчет сбытовых надбавок'!$G$2280,5)</f>
        <v>1.63</v>
      </c>
      <c r="U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V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W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X673" s="118">
        <f>VLOOKUP($A673+ROUND((COLUMN()-2)/24,5),АТС!$A$41:$F$760,4)+VLOOKUP($A673+ROUND((COLUMN()-2)/24,5),'Расчет сбытовых надбавок'!$B$1537:'Расчет сбытовых надбавок'!$G$2280,5)</f>
        <v>0</v>
      </c>
      <c r="Y673" s="118">
        <f>VLOOKUP($A673+ROUND((COLUMN()-2)/24,5),АТС!$A$41:$F$760,4)+VLOOKUP($A673+ROUND((COLUMN()-2)/24,5),'Расчет сбытовых надбавок'!$B$1537:'Расчет сбытовых надбавок'!$G$2280,5)</f>
        <v>0</v>
      </c>
    </row>
    <row r="674" spans="1:25" x14ac:dyDescent="0.2">
      <c r="A674" s="94">
        <f t="shared" si="18"/>
        <v>41596</v>
      </c>
      <c r="B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C674" s="118">
        <f>VLOOKUP($A674+ROUND((COLUMN()-2)/24,5),АТС!$A$41:$F$760,4)+VLOOKUP($A674+ROUND((COLUMN()-2)/24,5),'Расчет сбытовых надбавок'!$B$1537:'Расчет сбытовых надбавок'!$G$2280,5)</f>
        <v>0.01</v>
      </c>
      <c r="D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E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F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G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H674" s="118">
        <f>VLOOKUP($A674+ROUND((COLUMN()-2)/24,5),АТС!$A$41:$F$760,4)+VLOOKUP($A674+ROUND((COLUMN()-2)/24,5),'Расчет сбытовых надбавок'!$B$1537:'Расчет сбытовых надбавок'!$G$2280,5)</f>
        <v>78.73</v>
      </c>
      <c r="I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J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K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L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M674" s="118">
        <f>VLOOKUP($A674+ROUND((COLUMN()-2)/24,5),АТС!$A$41:$F$760,4)+VLOOKUP($A674+ROUND((COLUMN()-2)/24,5),'Расчет сбытовых надбавок'!$B$1537:'Расчет сбытовых надбавок'!$G$2280,5)</f>
        <v>0.01</v>
      </c>
      <c r="N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O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P674" s="118">
        <f>VLOOKUP($A674+ROUND((COLUMN()-2)/24,5),АТС!$A$41:$F$760,4)+VLOOKUP($A674+ROUND((COLUMN()-2)/24,5),'Расчет сбытовых надбавок'!$B$1537:'Расчет сбытовых надбавок'!$G$2280,5)</f>
        <v>89.35</v>
      </c>
      <c r="Q674" s="118">
        <f>VLOOKUP($A674+ROUND((COLUMN()-2)/24,5),АТС!$A$41:$F$760,4)+VLOOKUP($A674+ROUND((COLUMN()-2)/24,5),'Расчет сбытовых надбавок'!$B$1537:'Расчет сбытовых надбавок'!$G$2280,5)</f>
        <v>8.59</v>
      </c>
      <c r="R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S674" s="118">
        <f>VLOOKUP($A674+ROUND((COLUMN()-2)/24,5),АТС!$A$41:$F$760,4)+VLOOKUP($A674+ROUND((COLUMN()-2)/24,5),'Расчет сбытовых надбавок'!$B$1537:'Расчет сбытовых надбавок'!$G$2280,5)</f>
        <v>77.25</v>
      </c>
      <c r="T674" s="118">
        <f>VLOOKUP($A674+ROUND((COLUMN()-2)/24,5),АТС!$A$41:$F$760,4)+VLOOKUP($A674+ROUND((COLUMN()-2)/24,5),'Расчет сбытовых надбавок'!$B$1537:'Расчет сбытовых надбавок'!$G$2280,5)</f>
        <v>826.57</v>
      </c>
      <c r="U674" s="118">
        <f>VLOOKUP($A674+ROUND((COLUMN()-2)/24,5),АТС!$A$41:$F$760,4)+VLOOKUP($A674+ROUND((COLUMN()-2)/24,5),'Расчет сбытовых надбавок'!$B$1537:'Расчет сбытовых надбавок'!$G$2280,5)</f>
        <v>1202.75</v>
      </c>
      <c r="V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W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X674" s="118">
        <f>VLOOKUP($A674+ROUND((COLUMN()-2)/24,5),АТС!$A$41:$F$760,4)+VLOOKUP($A674+ROUND((COLUMN()-2)/24,5),'Расчет сбытовых надбавок'!$B$1537:'Расчет сбытовых надбавок'!$G$2280,5)</f>
        <v>0</v>
      </c>
      <c r="Y674" s="118">
        <f>VLOOKUP($A674+ROUND((COLUMN()-2)/24,5),АТС!$A$41:$F$760,4)+VLOOKUP($A674+ROUND((COLUMN()-2)/24,5),'Расчет сбытовых надбавок'!$B$1537:'Расчет сбытовых надбавок'!$G$2280,5)</f>
        <v>0</v>
      </c>
    </row>
    <row r="675" spans="1:25" x14ac:dyDescent="0.2">
      <c r="A675" s="94">
        <f t="shared" si="18"/>
        <v>41597</v>
      </c>
      <c r="B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C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D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E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F675" s="118">
        <f>VLOOKUP($A675+ROUND((COLUMN()-2)/24,5),АТС!$A$41:$F$760,4)+VLOOKUP($A675+ROUND((COLUMN()-2)/24,5),'Расчет сбытовых надбавок'!$B$1537:'Расчет сбытовых надбавок'!$G$2280,5)</f>
        <v>6.18</v>
      </c>
      <c r="G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H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I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J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K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L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M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N675" s="118">
        <f>VLOOKUP($A675+ROUND((COLUMN()-2)/24,5),АТС!$A$41:$F$760,4)+VLOOKUP($A675+ROUND((COLUMN()-2)/24,5),'Расчет сбытовых надбавок'!$B$1537:'Расчет сбытовых надбавок'!$G$2280,5)</f>
        <v>0.01</v>
      </c>
      <c r="O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P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Q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R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S675" s="118">
        <f>VLOOKUP($A675+ROUND((COLUMN()-2)/24,5),АТС!$A$41:$F$760,4)+VLOOKUP($A675+ROUND((COLUMN()-2)/24,5),'Расчет сбытовых надбавок'!$B$1537:'Расчет сбытовых надбавок'!$G$2280,5)</f>
        <v>120.55</v>
      </c>
      <c r="T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U675" s="118">
        <f>VLOOKUP($A675+ROUND((COLUMN()-2)/24,5),АТС!$A$41:$F$760,4)+VLOOKUP($A675+ROUND((COLUMN()-2)/24,5),'Расчет сбытовых надбавок'!$B$1537:'Расчет сбытовых надбавок'!$G$2280,5)</f>
        <v>46.3</v>
      </c>
      <c r="V675" s="118">
        <f>VLOOKUP($A675+ROUND((COLUMN()-2)/24,5),АТС!$A$41:$F$760,4)+VLOOKUP($A675+ROUND((COLUMN()-2)/24,5),'Расчет сбытовых надбавок'!$B$1537:'Расчет сбытовых надбавок'!$G$2280,5)</f>
        <v>28.08</v>
      </c>
      <c r="W675" s="118">
        <f>VLOOKUP($A675+ROUND((COLUMN()-2)/24,5),АТС!$A$41:$F$760,4)+VLOOKUP($A675+ROUND((COLUMN()-2)/24,5),'Расчет сбытовых надбавок'!$B$1537:'Расчет сбытовых надбавок'!$G$2280,5)</f>
        <v>0</v>
      </c>
      <c r="X675" s="118">
        <f>VLOOKUP($A675+ROUND((COLUMN()-2)/24,5),АТС!$A$41:$F$760,4)+VLOOKUP($A675+ROUND((COLUMN()-2)/24,5),'Расчет сбытовых надбавок'!$B$1537:'Расчет сбытовых надбавок'!$G$2280,5)</f>
        <v>0.37</v>
      </c>
      <c r="Y675" s="118">
        <f>VLOOKUP($A675+ROUND((COLUMN()-2)/24,5),АТС!$A$41:$F$760,4)+VLOOKUP($A675+ROUND((COLUMN()-2)/24,5),'Расчет сбытовых надбавок'!$B$1537:'Расчет сбытовых надбавок'!$G$2280,5)</f>
        <v>127.4</v>
      </c>
    </row>
    <row r="676" spans="1:25" x14ac:dyDescent="0.2">
      <c r="A676" s="94">
        <f t="shared" si="18"/>
        <v>41598</v>
      </c>
      <c r="B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C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D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E676" s="118">
        <f>VLOOKUP($A676+ROUND((COLUMN()-2)/24,5),АТС!$A$41:$F$760,4)+VLOOKUP($A676+ROUND((COLUMN()-2)/24,5),'Расчет сбытовых надбавок'!$B$1537:'Расчет сбытовых надбавок'!$G$2280,5)</f>
        <v>180</v>
      </c>
      <c r="F676" s="118">
        <f>VLOOKUP($A676+ROUND((COLUMN()-2)/24,5),АТС!$A$41:$F$760,4)+VLOOKUP($A676+ROUND((COLUMN()-2)/24,5),'Расчет сбытовых надбавок'!$B$1537:'Расчет сбытовых надбавок'!$G$2280,5)</f>
        <v>45.92</v>
      </c>
      <c r="G676" s="118">
        <f>VLOOKUP($A676+ROUND((COLUMN()-2)/24,5),АТС!$A$41:$F$760,4)+VLOOKUP($A676+ROUND((COLUMN()-2)/24,5),'Расчет сбытовых надбавок'!$B$1537:'Расчет сбытовых надбавок'!$G$2280,5)</f>
        <v>104.72</v>
      </c>
      <c r="H676" s="118">
        <f>VLOOKUP($A676+ROUND((COLUMN()-2)/24,5),АТС!$A$41:$F$760,4)+VLOOKUP($A676+ROUND((COLUMN()-2)/24,5),'Расчет сбытовых надбавок'!$B$1537:'Расчет сбытовых надбавок'!$G$2280,5)</f>
        <v>359.7</v>
      </c>
      <c r="I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J676" s="118">
        <f>VLOOKUP($A676+ROUND((COLUMN()-2)/24,5),АТС!$A$41:$F$760,4)+VLOOKUP($A676+ROUND((COLUMN()-2)/24,5),'Расчет сбытовых надбавок'!$B$1537:'Расчет сбытовых надбавок'!$G$2280,5)</f>
        <v>0.01</v>
      </c>
      <c r="K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L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M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N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O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P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Q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R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S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T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U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V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W676" s="118">
        <f>VLOOKUP($A676+ROUND((COLUMN()-2)/24,5),АТС!$A$41:$F$760,4)+VLOOKUP($A676+ROUND((COLUMN()-2)/24,5),'Расчет сбытовых надбавок'!$B$1537:'Расчет сбытовых надбавок'!$G$2280,5)</f>
        <v>0</v>
      </c>
      <c r="X676" s="118">
        <f>VLOOKUP($A676+ROUND((COLUMN()-2)/24,5),АТС!$A$41:$F$760,4)+VLOOKUP($A676+ROUND((COLUMN()-2)/24,5),'Расчет сбытовых надбавок'!$B$1537:'Расчет сбытовых надбавок'!$G$2280,5)</f>
        <v>0.01</v>
      </c>
      <c r="Y676" s="118">
        <f>VLOOKUP($A676+ROUND((COLUMN()-2)/24,5),АТС!$A$41:$F$760,4)+VLOOKUP($A676+ROUND((COLUMN()-2)/24,5),'Расчет сбытовых надбавок'!$B$1537:'Расчет сбытовых надбавок'!$G$2280,5)</f>
        <v>0</v>
      </c>
    </row>
    <row r="677" spans="1:25" x14ac:dyDescent="0.2">
      <c r="A677" s="94">
        <f t="shared" si="18"/>
        <v>41599</v>
      </c>
      <c r="B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C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D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E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F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G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H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I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J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K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L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M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N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O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P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Q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R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S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T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U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V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W677" s="118">
        <f>VLOOKUP($A677+ROUND((COLUMN()-2)/24,5),АТС!$A$41:$F$760,4)+VLOOKUP($A677+ROUND((COLUMN()-2)/24,5),'Расчет сбытовых надбавок'!$B$1537:'Расчет сбытовых надбавок'!$G$2280,5)</f>
        <v>0.01</v>
      </c>
      <c r="X677" s="118">
        <f>VLOOKUP($A677+ROUND((COLUMN()-2)/24,5),АТС!$A$41:$F$760,4)+VLOOKUP($A677+ROUND((COLUMN()-2)/24,5),'Расчет сбытовых надбавок'!$B$1537:'Расчет сбытовых надбавок'!$G$2280,5)</f>
        <v>0</v>
      </c>
      <c r="Y677" s="118">
        <f>VLOOKUP($A677+ROUND((COLUMN()-2)/24,5),АТС!$A$41:$F$760,4)+VLOOKUP($A677+ROUND((COLUMN()-2)/24,5),'Расчет сбытовых надбавок'!$B$1537:'Расчет сбытовых надбавок'!$G$2280,5)</f>
        <v>0</v>
      </c>
    </row>
    <row r="678" spans="1:25" x14ac:dyDescent="0.2">
      <c r="A678" s="94">
        <f t="shared" si="18"/>
        <v>41600</v>
      </c>
      <c r="B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C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D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E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F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G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H678" s="118">
        <f>VLOOKUP($A678+ROUND((COLUMN()-2)/24,5),АТС!$A$41:$F$760,4)+VLOOKUP($A678+ROUND((COLUMN()-2)/24,5),'Расчет сбытовых надбавок'!$B$1537:'Расчет сбытовых надбавок'!$G$2280,5)</f>
        <v>129.19</v>
      </c>
      <c r="I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J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K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L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M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N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O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P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Q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R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S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T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U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V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W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X678" s="118">
        <f>VLOOKUP($A678+ROUND((COLUMN()-2)/24,5),АТС!$A$41:$F$760,4)+VLOOKUP($A678+ROUND((COLUMN()-2)/24,5),'Расчет сбытовых надбавок'!$B$1537:'Расчет сбытовых надбавок'!$G$2280,5)</f>
        <v>0</v>
      </c>
      <c r="Y678" s="118">
        <f>VLOOKUP($A678+ROUND((COLUMN()-2)/24,5),АТС!$A$41:$F$760,4)+VLOOKUP($A678+ROUND((COLUMN()-2)/24,5),'Расчет сбытовых надбавок'!$B$1537:'Расчет сбытовых надбавок'!$G$2280,5)</f>
        <v>0</v>
      </c>
    </row>
    <row r="679" spans="1:25" x14ac:dyDescent="0.2">
      <c r="A679" s="94">
        <f t="shared" si="18"/>
        <v>41601</v>
      </c>
      <c r="B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C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D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E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F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G679" s="118">
        <f>VLOOKUP($A679+ROUND((COLUMN()-2)/24,5),АТС!$A$41:$F$760,4)+VLOOKUP($A679+ROUND((COLUMN()-2)/24,5),'Расчет сбытовых надбавок'!$B$1537:'Расчет сбытовых надбавок'!$G$2280,5)</f>
        <v>0.63</v>
      </c>
      <c r="H679" s="118">
        <f>VLOOKUP($A679+ROUND((COLUMN()-2)/24,5),АТС!$A$41:$F$760,4)+VLOOKUP($A679+ROUND((COLUMN()-2)/24,5),'Расчет сбытовых надбавок'!$B$1537:'Расчет сбытовых надбавок'!$G$2280,5)</f>
        <v>48.989999999999995</v>
      </c>
      <c r="I679" s="118">
        <f>VLOOKUP($A679+ROUND((COLUMN()-2)/24,5),АТС!$A$41:$F$760,4)+VLOOKUP($A679+ROUND((COLUMN()-2)/24,5),'Расчет сбытовых надбавок'!$B$1537:'Расчет сбытовых надбавок'!$G$2280,5)</f>
        <v>23.97</v>
      </c>
      <c r="J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K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L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M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N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O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P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Q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R679" s="118">
        <f>VLOOKUP($A679+ROUND((COLUMN()-2)/24,5),АТС!$A$41:$F$760,4)+VLOOKUP($A679+ROUND((COLUMN()-2)/24,5),'Расчет сбытовых надбавок'!$B$1537:'Расчет сбытовых надбавок'!$G$2280,5)</f>
        <v>25.86</v>
      </c>
      <c r="S679" s="118">
        <f>VLOOKUP($A679+ROUND((COLUMN()-2)/24,5),АТС!$A$41:$F$760,4)+VLOOKUP($A679+ROUND((COLUMN()-2)/24,5),'Расчет сбытовых надбавок'!$B$1537:'Расчет сбытовых надбавок'!$G$2280,5)</f>
        <v>97.570000000000007</v>
      </c>
      <c r="T679" s="118">
        <f>VLOOKUP($A679+ROUND((COLUMN()-2)/24,5),АТС!$A$41:$F$760,4)+VLOOKUP($A679+ROUND((COLUMN()-2)/24,5),'Расчет сбытовых надбавок'!$B$1537:'Расчет сбытовых надбавок'!$G$2280,5)</f>
        <v>41.21</v>
      </c>
      <c r="U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V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W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X679" s="118">
        <f>VLOOKUP($A679+ROUND((COLUMN()-2)/24,5),АТС!$A$41:$F$760,4)+VLOOKUP($A679+ROUND((COLUMN()-2)/24,5),'Расчет сбытовых надбавок'!$B$1537:'Расчет сбытовых надбавок'!$G$2280,5)</f>
        <v>0</v>
      </c>
      <c r="Y679" s="118">
        <f>VLOOKUP($A679+ROUND((COLUMN()-2)/24,5),АТС!$A$41:$F$760,4)+VLOOKUP($A679+ROUND((COLUMN()-2)/24,5),'Расчет сбытовых надбавок'!$B$1537:'Расчет сбытовых надбавок'!$G$2280,5)</f>
        <v>0</v>
      </c>
    </row>
    <row r="680" spans="1:25" x14ac:dyDescent="0.2">
      <c r="A680" s="94">
        <f t="shared" si="18"/>
        <v>41602</v>
      </c>
      <c r="B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C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D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E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F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G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H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I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J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K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L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M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N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O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P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Q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R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S680" s="118">
        <f>VLOOKUP($A680+ROUND((COLUMN()-2)/24,5),АТС!$A$41:$F$760,4)+VLOOKUP($A680+ROUND((COLUMN()-2)/24,5),'Расчет сбытовых надбавок'!$B$1537:'Расчет сбытовых надбавок'!$G$2280,5)</f>
        <v>31.369999999999997</v>
      </c>
      <c r="T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U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V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W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X680" s="118">
        <f>VLOOKUP($A680+ROUND((COLUMN()-2)/24,5),АТС!$A$41:$F$760,4)+VLOOKUP($A680+ROUND((COLUMN()-2)/24,5),'Расчет сбытовых надбавок'!$B$1537:'Расчет сбытовых надбавок'!$G$2280,5)</f>
        <v>0</v>
      </c>
      <c r="Y680" s="118">
        <f>VLOOKUP($A680+ROUND((COLUMN()-2)/24,5),АТС!$A$41:$F$760,4)+VLOOKUP($A680+ROUND((COLUMN()-2)/24,5),'Расчет сбытовых надбавок'!$B$1537:'Расчет сбытовых надбавок'!$G$2280,5)</f>
        <v>0</v>
      </c>
    </row>
    <row r="681" spans="1:25" x14ac:dyDescent="0.2">
      <c r="A681" s="94">
        <f t="shared" si="18"/>
        <v>41603</v>
      </c>
      <c r="B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C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D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E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F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G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H681" s="118">
        <f>VLOOKUP($A681+ROUND((COLUMN()-2)/24,5),АТС!$A$41:$F$760,4)+VLOOKUP($A681+ROUND((COLUMN()-2)/24,5),'Расчет сбытовых надбавок'!$B$1537:'Расчет сбытовых надбавок'!$G$2280,5)</f>
        <v>148.37</v>
      </c>
      <c r="I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J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K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L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M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N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O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P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Q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R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S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T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U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V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W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X681" s="118">
        <f>VLOOKUP($A681+ROUND((COLUMN()-2)/24,5),АТС!$A$41:$F$760,4)+VLOOKUP($A681+ROUND((COLUMN()-2)/24,5),'Расчет сбытовых надбавок'!$B$1537:'Расчет сбытовых надбавок'!$G$2280,5)</f>
        <v>0</v>
      </c>
      <c r="Y681" s="118">
        <f>VLOOKUP($A681+ROUND((COLUMN()-2)/24,5),АТС!$A$41:$F$760,4)+VLOOKUP($A681+ROUND((COLUMN()-2)/24,5),'Расчет сбытовых надбавок'!$B$1537:'Расчет сбытовых надбавок'!$G$2280,5)</f>
        <v>0</v>
      </c>
    </row>
    <row r="682" spans="1:25" x14ac:dyDescent="0.2">
      <c r="A682" s="94">
        <f t="shared" si="18"/>
        <v>41604</v>
      </c>
      <c r="B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C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D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E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F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G682" s="118">
        <f>VLOOKUP($A682+ROUND((COLUMN()-2)/24,5),АТС!$A$41:$F$760,4)+VLOOKUP($A682+ROUND((COLUMN()-2)/24,5),'Расчет сбытовых надбавок'!$B$1537:'Расчет сбытовых надбавок'!$G$2280,5)</f>
        <v>1.25</v>
      </c>
      <c r="H682" s="118">
        <f>VLOOKUP($A682+ROUND((COLUMN()-2)/24,5),АТС!$A$41:$F$760,4)+VLOOKUP($A682+ROUND((COLUMN()-2)/24,5),'Расчет сбытовых надбавок'!$B$1537:'Расчет сбытовых надбавок'!$G$2280,5)</f>
        <v>197.36999999999998</v>
      </c>
      <c r="I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J682" s="118">
        <f>VLOOKUP($A682+ROUND((COLUMN()-2)/24,5),АТС!$A$41:$F$760,4)+VLOOKUP($A682+ROUND((COLUMN()-2)/24,5),'Расчет сбытовых надбавок'!$B$1537:'Расчет сбытовых надбавок'!$G$2280,5)</f>
        <v>27.17</v>
      </c>
      <c r="K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L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M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N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O682" s="118">
        <f>VLOOKUP($A682+ROUND((COLUMN()-2)/24,5),АТС!$A$41:$F$760,4)+VLOOKUP($A682+ROUND((COLUMN()-2)/24,5),'Расчет сбытовых надбавок'!$B$1537:'Расчет сбытовых надбавок'!$G$2280,5)</f>
        <v>0.01</v>
      </c>
      <c r="P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Q682" s="118">
        <f>VLOOKUP($A682+ROUND((COLUMN()-2)/24,5),АТС!$A$41:$F$760,4)+VLOOKUP($A682+ROUND((COLUMN()-2)/24,5),'Расчет сбытовых надбавок'!$B$1537:'Расчет сбытовых надбавок'!$G$2280,5)</f>
        <v>0.01</v>
      </c>
      <c r="R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S682" s="118">
        <f>VLOOKUP($A682+ROUND((COLUMN()-2)/24,5),АТС!$A$41:$F$760,4)+VLOOKUP($A682+ROUND((COLUMN()-2)/24,5),'Расчет сбытовых надбавок'!$B$1537:'Расчет сбытовых надбавок'!$G$2280,5)</f>
        <v>0.04</v>
      </c>
      <c r="T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U682" s="118">
        <f>VLOOKUP($A682+ROUND((COLUMN()-2)/24,5),АТС!$A$41:$F$760,4)+VLOOKUP($A682+ROUND((COLUMN()-2)/24,5),'Расчет сбытовых надбавок'!$B$1537:'Расчет сбытовых надбавок'!$G$2280,5)</f>
        <v>452.11</v>
      </c>
      <c r="V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W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X682" s="118">
        <f>VLOOKUP($A682+ROUND((COLUMN()-2)/24,5),АТС!$A$41:$F$760,4)+VLOOKUP($A682+ROUND((COLUMN()-2)/24,5),'Расчет сбытовых надбавок'!$B$1537:'Расчет сбытовых надбавок'!$G$2280,5)</f>
        <v>0</v>
      </c>
      <c r="Y682" s="118">
        <f>VLOOKUP($A682+ROUND((COLUMN()-2)/24,5),АТС!$A$41:$F$760,4)+VLOOKUP($A682+ROUND((COLUMN()-2)/24,5),'Расчет сбытовых надбавок'!$B$1537:'Расчет сбытовых надбавок'!$G$2280,5)</f>
        <v>0</v>
      </c>
    </row>
    <row r="683" spans="1:25" x14ac:dyDescent="0.2">
      <c r="A683" s="94">
        <f t="shared" si="18"/>
        <v>41605</v>
      </c>
      <c r="B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C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D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E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F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G683" s="118">
        <f>VLOOKUP($A683+ROUND((COLUMN()-2)/24,5),АТС!$A$41:$F$760,4)+VLOOKUP($A683+ROUND((COLUMN()-2)/24,5),'Расчет сбытовых надбавок'!$B$1537:'Расчет сбытовых надбавок'!$G$2280,5)</f>
        <v>48.72</v>
      </c>
      <c r="H683" s="118">
        <f>VLOOKUP($A683+ROUND((COLUMN()-2)/24,5),АТС!$A$41:$F$760,4)+VLOOKUP($A683+ROUND((COLUMN()-2)/24,5),'Расчет сбытовых надбавок'!$B$1537:'Расчет сбытовых надбавок'!$G$2280,5)</f>
        <v>130.74</v>
      </c>
      <c r="I683" s="118">
        <f>VLOOKUP($A683+ROUND((COLUMN()-2)/24,5),АТС!$A$41:$F$760,4)+VLOOKUP($A683+ROUND((COLUMN()-2)/24,5),'Расчет сбытовых надбавок'!$B$1537:'Расчет сбытовых надбавок'!$G$2280,5)</f>
        <v>7.37</v>
      </c>
      <c r="J683" s="118">
        <f>VLOOKUP($A683+ROUND((COLUMN()-2)/24,5),АТС!$A$41:$F$760,4)+VLOOKUP($A683+ROUND((COLUMN()-2)/24,5),'Расчет сбытовых надбавок'!$B$1537:'Расчет сбытовых надбавок'!$G$2280,5)</f>
        <v>65.069999999999993</v>
      </c>
      <c r="K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L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M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N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O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P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Q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R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S683" s="118">
        <f>VLOOKUP($A683+ROUND((COLUMN()-2)/24,5),АТС!$A$41:$F$760,4)+VLOOKUP($A683+ROUND((COLUMN()-2)/24,5),'Расчет сбытовых надбавок'!$B$1537:'Расчет сбытовых надбавок'!$G$2280,5)</f>
        <v>93.42</v>
      </c>
      <c r="T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U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V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W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X683" s="118">
        <f>VLOOKUP($A683+ROUND((COLUMN()-2)/24,5),АТС!$A$41:$F$760,4)+VLOOKUP($A683+ROUND((COLUMN()-2)/24,5),'Расчет сбытовых надбавок'!$B$1537:'Расчет сбытовых надбавок'!$G$2280,5)</f>
        <v>0</v>
      </c>
      <c r="Y683" s="118">
        <f>VLOOKUP($A683+ROUND((COLUMN()-2)/24,5),АТС!$A$41:$F$760,4)+VLOOKUP($A683+ROUND((COLUMN()-2)/24,5),'Расчет сбытовых надбавок'!$B$1537:'Расчет сбытовых надбавок'!$G$2280,5)</f>
        <v>0</v>
      </c>
    </row>
    <row r="684" spans="1:25" x14ac:dyDescent="0.2">
      <c r="A684" s="94">
        <f t="shared" si="18"/>
        <v>41606</v>
      </c>
      <c r="B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C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D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E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F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G684" s="118">
        <f>VLOOKUP($A684+ROUND((COLUMN()-2)/24,5),АТС!$A$41:$F$760,4)+VLOOKUP($A684+ROUND((COLUMN()-2)/24,5),'Расчет сбытовых надбавок'!$B$1537:'Расчет сбытовых надбавок'!$G$2280,5)</f>
        <v>109.67999999999999</v>
      </c>
      <c r="H684" s="118">
        <f>VLOOKUP($A684+ROUND((COLUMN()-2)/24,5),АТС!$A$41:$F$760,4)+VLOOKUP($A684+ROUND((COLUMN()-2)/24,5),'Расчет сбытовых надбавок'!$B$1537:'Расчет сбытовых надбавок'!$G$2280,5)</f>
        <v>165.56</v>
      </c>
      <c r="I684" s="118">
        <f>VLOOKUP($A684+ROUND((COLUMN()-2)/24,5),АТС!$A$41:$F$760,4)+VLOOKUP($A684+ROUND((COLUMN()-2)/24,5),'Расчет сбытовых надбавок'!$B$1537:'Расчет сбытовых надбавок'!$G$2280,5)</f>
        <v>28.65</v>
      </c>
      <c r="J684" s="118">
        <f>VLOOKUP($A684+ROUND((COLUMN()-2)/24,5),АТС!$A$41:$F$760,4)+VLOOKUP($A684+ROUND((COLUMN()-2)/24,5),'Расчет сбытовых надбавок'!$B$1537:'Расчет сбытовых надбавок'!$G$2280,5)</f>
        <v>0.67999999999999994</v>
      </c>
      <c r="K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L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M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N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O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P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Q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R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S684" s="118">
        <f>VLOOKUP($A684+ROUND((COLUMN()-2)/24,5),АТС!$A$41:$F$760,4)+VLOOKUP($A684+ROUND((COLUMN()-2)/24,5),'Расчет сбытовых надбавок'!$B$1537:'Расчет сбытовых надбавок'!$G$2280,5)</f>
        <v>16.350000000000001</v>
      </c>
      <c r="T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U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V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W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X684" s="118">
        <f>VLOOKUP($A684+ROUND((COLUMN()-2)/24,5),АТС!$A$41:$F$760,4)+VLOOKUP($A684+ROUND((COLUMN()-2)/24,5),'Расчет сбытовых надбавок'!$B$1537:'Расчет сбытовых надбавок'!$G$2280,5)</f>
        <v>0</v>
      </c>
      <c r="Y684" s="118">
        <f>VLOOKUP($A684+ROUND((COLUMN()-2)/24,5),АТС!$A$41:$F$760,4)+VLOOKUP($A684+ROUND((COLUMN()-2)/24,5),'Расчет сбытовых надбавок'!$B$1537:'Расчет сбытовых надбавок'!$G$2280,5)</f>
        <v>0.01</v>
      </c>
    </row>
    <row r="685" spans="1:25" x14ac:dyDescent="0.2">
      <c r="A685" s="94">
        <f t="shared" si="18"/>
        <v>41607</v>
      </c>
      <c r="B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C685" s="118">
        <f>VLOOKUP($A685+ROUND((COLUMN()-2)/24,5),АТС!$A$41:$F$760,4)+VLOOKUP($A685+ROUND((COLUMN()-2)/24,5),'Расчет сбытовых надбавок'!$B$1537:'Расчет сбытовых надбавок'!$G$2280,5)</f>
        <v>0.01</v>
      </c>
      <c r="D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E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F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G685" s="118">
        <f>VLOOKUP($A685+ROUND((COLUMN()-2)/24,5),АТС!$A$41:$F$760,4)+VLOOKUP($A685+ROUND((COLUMN()-2)/24,5),'Расчет сбытовых надбавок'!$B$1537:'Расчет сбытовых надбавок'!$G$2280,5)</f>
        <v>26.87</v>
      </c>
      <c r="H685" s="118">
        <f>VLOOKUP($A685+ROUND((COLUMN()-2)/24,5),АТС!$A$41:$F$760,4)+VLOOKUP($A685+ROUND((COLUMN()-2)/24,5),'Расчет сбытовых надбавок'!$B$1537:'Расчет сбытовых надбавок'!$G$2280,5)</f>
        <v>197.76</v>
      </c>
      <c r="I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J685" s="118">
        <f>VLOOKUP($A685+ROUND((COLUMN()-2)/24,5),АТС!$A$41:$F$760,4)+VLOOKUP($A685+ROUND((COLUMN()-2)/24,5),'Расчет сбытовых надбавок'!$B$1537:'Расчет сбытовых надбавок'!$G$2280,5)</f>
        <v>0.05</v>
      </c>
      <c r="K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L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M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N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O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P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Q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R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S685" s="118">
        <f>VLOOKUP($A685+ROUND((COLUMN()-2)/24,5),АТС!$A$41:$F$760,4)+VLOOKUP($A685+ROUND((COLUMN()-2)/24,5),'Расчет сбытовых надбавок'!$B$1537:'Расчет сбытовых надбавок'!$G$2280,5)</f>
        <v>81.39</v>
      </c>
      <c r="T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U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V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W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X685" s="118">
        <f>VLOOKUP($A685+ROUND((COLUMN()-2)/24,5),АТС!$A$41:$F$760,4)+VLOOKUP($A685+ROUND((COLUMN()-2)/24,5),'Расчет сбытовых надбавок'!$B$1537:'Расчет сбытовых надбавок'!$G$2280,5)</f>
        <v>0</v>
      </c>
      <c r="Y685" s="118">
        <f>VLOOKUP($A685+ROUND((COLUMN()-2)/24,5),АТС!$A$41:$F$760,4)+VLOOKUP($A685+ROUND((COLUMN()-2)/24,5),'Расчет сбытовых надбавок'!$B$1537:'Расчет сбытовых надбавок'!$G$2280,5)</f>
        <v>0.01</v>
      </c>
    </row>
    <row r="686" spans="1:25" x14ac:dyDescent="0.2">
      <c r="A686" s="94">
        <f t="shared" si="18"/>
        <v>41608</v>
      </c>
      <c r="B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C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D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E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F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G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H686" s="118">
        <f>VLOOKUP($A686+ROUND((COLUMN()-2)/24,5),АТС!$A$41:$F$760,4)+VLOOKUP($A686+ROUND((COLUMN()-2)/24,5),'Расчет сбытовых надбавок'!$B$1537:'Расчет сбытовых надбавок'!$G$2280,5)</f>
        <v>15.799999999999999</v>
      </c>
      <c r="I686" s="118">
        <f>VLOOKUP($A686+ROUND((COLUMN()-2)/24,5),АТС!$A$41:$F$760,4)+VLOOKUP($A686+ROUND((COLUMN()-2)/24,5),'Расчет сбытовых надбавок'!$B$1537:'Расчет сбытовых надбавок'!$G$2280,5)</f>
        <v>214.26</v>
      </c>
      <c r="J686" s="118">
        <f>VLOOKUP($A686+ROUND((COLUMN()-2)/24,5),АТС!$A$41:$F$760,4)+VLOOKUP($A686+ROUND((COLUMN()-2)/24,5),'Расчет сбытовых надбавок'!$B$1537:'Расчет сбытовых надбавок'!$G$2280,5)</f>
        <v>10.41</v>
      </c>
      <c r="K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L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M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N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O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P686" s="118">
        <f>VLOOKUP($A686+ROUND((COLUMN()-2)/24,5),АТС!$A$41:$F$760,4)+VLOOKUP($A686+ROUND((COLUMN()-2)/24,5),'Расчет сбытовых надбавок'!$B$1537:'Расчет сбытовых надбавок'!$G$2280,5)</f>
        <v>12.15</v>
      </c>
      <c r="Q686" s="118">
        <f>VLOOKUP($A686+ROUND((COLUMN()-2)/24,5),АТС!$A$41:$F$760,4)+VLOOKUP($A686+ROUND((COLUMN()-2)/24,5),'Расчет сбытовых надбавок'!$B$1537:'Расчет сбытовых надбавок'!$G$2280,5)</f>
        <v>10.290000000000001</v>
      </c>
      <c r="R686" s="118">
        <f>VLOOKUP($A686+ROUND((COLUMN()-2)/24,5),АТС!$A$41:$F$760,4)+VLOOKUP($A686+ROUND((COLUMN()-2)/24,5),'Расчет сбытовых надбавок'!$B$1537:'Расчет сбытовых надбавок'!$G$2280,5)</f>
        <v>2.75</v>
      </c>
      <c r="S686" s="118">
        <f>VLOOKUP($A686+ROUND((COLUMN()-2)/24,5),АТС!$A$41:$F$760,4)+VLOOKUP($A686+ROUND((COLUMN()-2)/24,5),'Расчет сбытовых надбавок'!$B$1537:'Расчет сбытовых надбавок'!$G$2280,5)</f>
        <v>50.819999999999993</v>
      </c>
      <c r="T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U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V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W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X686" s="118">
        <f>VLOOKUP($A686+ROUND((COLUMN()-2)/24,5),АТС!$A$41:$F$760,4)+VLOOKUP($A686+ROUND((COLUMN()-2)/24,5),'Расчет сбытовых надбавок'!$B$1537:'Расчет сбытовых надбавок'!$G$2280,5)</f>
        <v>0</v>
      </c>
      <c r="Y686" s="118">
        <f>VLOOKUP($A686+ROUND((COLUMN()-2)/24,5),АТС!$A$41:$F$760,4)+VLOOKUP($A686+ROUND((COLUMN()-2)/24,5),'Расчет сбытовых надбавок'!$B$1537:'Расчет сбытовых надбавок'!$G$2280,5)</f>
        <v>0</v>
      </c>
    </row>
    <row r="687" spans="1:25" x14ac:dyDescent="0.25">
      <c r="A687" s="109"/>
      <c r="B687" s="93"/>
      <c r="C687" s="93"/>
      <c r="D687" s="93"/>
    </row>
    <row r="688" spans="1:25" x14ac:dyDescent="0.25">
      <c r="A688" s="102" t="s">
        <v>162</v>
      </c>
      <c r="B688" s="93"/>
      <c r="C688" s="93"/>
      <c r="D688" s="93"/>
    </row>
    <row r="689" spans="1:27" ht="12.75" customHeight="1" x14ac:dyDescent="0.2">
      <c r="A689" s="165" t="s">
        <v>50</v>
      </c>
      <c r="B689" s="168" t="s">
        <v>163</v>
      </c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70"/>
    </row>
    <row r="690" spans="1:27" ht="12.75" customHeight="1" x14ac:dyDescent="0.2">
      <c r="A690" s="166"/>
      <c r="B690" s="171"/>
      <c r="C690" s="172"/>
      <c r="D690" s="172"/>
      <c r="E690" s="172"/>
      <c r="F690" s="172"/>
      <c r="G690" s="172"/>
      <c r="H690" s="172"/>
      <c r="I690" s="172"/>
      <c r="J690" s="172"/>
      <c r="K690" s="172"/>
      <c r="L690" s="172"/>
      <c r="M690" s="172"/>
      <c r="N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3"/>
    </row>
    <row r="691" spans="1:27" s="135" customFormat="1" ht="12.75" customHeight="1" x14ac:dyDescent="0.2">
      <c r="A691" s="166"/>
      <c r="B691" s="206" t="s">
        <v>132</v>
      </c>
      <c r="C691" s="202" t="s">
        <v>133</v>
      </c>
      <c r="D691" s="202" t="s">
        <v>134</v>
      </c>
      <c r="E691" s="202" t="s">
        <v>135</v>
      </c>
      <c r="F691" s="202" t="s">
        <v>136</v>
      </c>
      <c r="G691" s="202" t="s">
        <v>137</v>
      </c>
      <c r="H691" s="202" t="s">
        <v>138</v>
      </c>
      <c r="I691" s="202" t="s">
        <v>139</v>
      </c>
      <c r="J691" s="202" t="s">
        <v>140</v>
      </c>
      <c r="K691" s="202" t="s">
        <v>141</v>
      </c>
      <c r="L691" s="202" t="s">
        <v>142</v>
      </c>
      <c r="M691" s="202" t="s">
        <v>143</v>
      </c>
      <c r="N691" s="204" t="s">
        <v>144</v>
      </c>
      <c r="O691" s="202" t="s">
        <v>145</v>
      </c>
      <c r="P691" s="202" t="s">
        <v>146</v>
      </c>
      <c r="Q691" s="202" t="s">
        <v>147</v>
      </c>
      <c r="R691" s="202" t="s">
        <v>148</v>
      </c>
      <c r="S691" s="202" t="s">
        <v>149</v>
      </c>
      <c r="T691" s="202" t="s">
        <v>150</v>
      </c>
      <c r="U691" s="202" t="s">
        <v>151</v>
      </c>
      <c r="V691" s="202" t="s">
        <v>152</v>
      </c>
      <c r="W691" s="202" t="s">
        <v>153</v>
      </c>
      <c r="X691" s="202" t="s">
        <v>154</v>
      </c>
      <c r="Y691" s="202" t="s">
        <v>155</v>
      </c>
    </row>
    <row r="692" spans="1:27" s="135" customFormat="1" ht="11.25" customHeight="1" x14ac:dyDescent="0.2">
      <c r="A692" s="167"/>
      <c r="B692" s="207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5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</row>
    <row r="693" spans="1:27" ht="15.75" customHeight="1" x14ac:dyDescent="0.2">
      <c r="A693" s="94">
        <f>A657</f>
        <v>41579</v>
      </c>
      <c r="B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C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D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E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F693" s="11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G693" s="118">
        <f>VLOOKUP($A693+ROUND((COLUMN()-2)/24,5),АТС!$A$41:$F$760,4)+VLOOKUP($A693+ROUND((COLUMN()-2)/24,5),'Расчет сбытовых надбавок'!$B$1537:'Расчет сбытовых надбавок'!$G$2280,6)</f>
        <v>169.24</v>
      </c>
      <c r="H693" s="118">
        <f>VLOOKUP($A693+ROUND((COLUMN()-2)/24,5),АТС!$A$41:$F$760,4)+VLOOKUP($A693+ROUND((COLUMN()-2)/24,5),'Расчет сбытовых надбавок'!$B$1537:'Расчет сбытовых надбавок'!$G$2280,6)</f>
        <v>192.27999999999997</v>
      </c>
      <c r="I693" s="118">
        <f>VLOOKUP($A693+ROUND((COLUMN()-2)/24,5),АТС!$A$41:$F$760,4)+VLOOKUP($A693+ROUND((COLUMN()-2)/24,5),'Расчет сбытовых надбавок'!$B$1537:'Расчет сбытовых надбавок'!$G$2280,6)</f>
        <v>197.47</v>
      </c>
      <c r="J693" s="118">
        <f>VLOOKUP($A693+ROUND((COLUMN()-2)/24,5),АТС!$A$41:$F$760,4)+VLOOKUP($A693+ROUND((COLUMN()-2)/24,5),'Расчет сбытовых надбавок'!$B$1537:'Расчет сбытовых надбавок'!$G$2280,6)</f>
        <v>10.809999999999999</v>
      </c>
      <c r="K693" s="118">
        <f>VLOOKUP($A693+ROUND((COLUMN()-2)/24,5),АТС!$A$41:$F$760,4)+VLOOKUP($A693+ROUND((COLUMN()-2)/24,5),'Расчет сбытовых надбавок'!$B$1537:'Расчет сбытовых надбавок'!$G$2280,6)</f>
        <v>0.05</v>
      </c>
      <c r="L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M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N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O693" s="11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P693" s="11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Q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R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S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T693" s="118">
        <f>VLOOKUP($A693+ROUND((COLUMN()-2)/24,5),АТС!$A$41:$F$760,4)+VLOOKUP($A693+ROUND((COLUMN()-2)/24,5),'Расчет сбытовых надбавок'!$B$1537:'Расчет сбытовых надбавок'!$G$2280,6)</f>
        <v>123.81</v>
      </c>
      <c r="U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V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W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X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Y693" s="118">
        <f>VLOOKUP($A693+ROUND((COLUMN()-2)/24,5),АТС!$A$41:$F$760,4)+VLOOKUP($A693+ROUND((COLUMN()-2)/24,5),'Расчет сбытовых надбавок'!$B$1537:'Расчет сбытовых надбавок'!$G$2280,6)</f>
        <v>0</v>
      </c>
      <c r="AA693" s="95"/>
    </row>
    <row r="694" spans="1:27" x14ac:dyDescent="0.2">
      <c r="A694" s="94">
        <f>A693+1</f>
        <v>41580</v>
      </c>
      <c r="B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C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D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E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F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G694" s="118">
        <f>VLOOKUP($A694+ROUND((COLUMN()-2)/24,5),АТС!$A$41:$F$760,4)+VLOOKUP($A694+ROUND((COLUMN()-2)/24,5),'Расчет сбытовых надбавок'!$B$1537:'Расчет сбытовых надбавок'!$G$2280,6)</f>
        <v>13.870000000000001</v>
      </c>
      <c r="H694" s="118">
        <f>VLOOKUP($A694+ROUND((COLUMN()-2)/24,5),АТС!$A$41:$F$760,4)+VLOOKUP($A694+ROUND((COLUMN()-2)/24,5),'Расчет сбытовых надбавок'!$B$1537:'Расчет сбытовых надбавок'!$G$2280,6)</f>
        <v>8.24</v>
      </c>
      <c r="I694" s="118">
        <f>VLOOKUP($A694+ROUND((COLUMN()-2)/24,5),АТС!$A$41:$F$760,4)+VLOOKUP($A694+ROUND((COLUMN()-2)/24,5),'Расчет сбытовых надбавок'!$B$1537:'Расчет сбытовых надбавок'!$G$2280,6)</f>
        <v>26.62</v>
      </c>
      <c r="J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K694" s="118">
        <f>VLOOKUP($A694+ROUND((COLUMN()-2)/24,5),АТС!$A$41:$F$760,4)+VLOOKUP($A694+ROUND((COLUMN()-2)/24,5),'Расчет сбытовых надбавок'!$B$1537:'Расчет сбытовых надбавок'!$G$2280,6)</f>
        <v>37.700000000000003</v>
      </c>
      <c r="L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M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N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O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P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Q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R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S694" s="118">
        <f>VLOOKUP($A694+ROUND((COLUMN()-2)/24,5),АТС!$A$41:$F$760,4)+VLOOKUP($A694+ROUND((COLUMN()-2)/24,5),'Расчет сбытовых надбавок'!$B$1537:'Расчет сбытовых надбавок'!$G$2280,6)</f>
        <v>57.55</v>
      </c>
      <c r="T694" s="118">
        <f>VLOOKUP($A694+ROUND((COLUMN()-2)/24,5),АТС!$A$41:$F$760,4)+VLOOKUP($A694+ROUND((COLUMN()-2)/24,5),'Расчет сбытовых надбавок'!$B$1537:'Расчет сбытовых надбавок'!$G$2280,6)</f>
        <v>296.43</v>
      </c>
      <c r="U694" s="118">
        <f>VLOOKUP($A694+ROUND((COLUMN()-2)/24,5),АТС!$A$41:$F$760,4)+VLOOKUP($A694+ROUND((COLUMN()-2)/24,5),'Расчет сбытовых надбавок'!$B$1537:'Расчет сбытовых надбавок'!$G$2280,6)</f>
        <v>108.13000000000001</v>
      </c>
      <c r="V694" s="118">
        <f>VLOOKUP($A694+ROUND((COLUMN()-2)/24,5),АТС!$A$41:$F$760,4)+VLOOKUP($A694+ROUND((COLUMN()-2)/24,5),'Расчет сбытовых надбавок'!$B$1537:'Расчет сбытовых надбавок'!$G$2280,6)</f>
        <v>17.54</v>
      </c>
      <c r="W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X694" s="118">
        <f>VLOOKUP($A694+ROUND((COLUMN()-2)/24,5),АТС!$A$41:$F$760,4)+VLOOKUP($A694+ROUND((COLUMN()-2)/24,5),'Расчет сбытовых надбавок'!$B$1537:'Расчет сбытовых надбавок'!$G$2280,6)</f>
        <v>0</v>
      </c>
      <c r="Y694" s="118">
        <f>VLOOKUP($A694+ROUND((COLUMN()-2)/24,5),АТС!$A$41:$F$760,4)+VLOOKUP($A694+ROUND((COLUMN()-2)/24,5),'Расчет сбытовых надбавок'!$B$1537:'Расчет сбытовых надбавок'!$G$2280,6)</f>
        <v>0</v>
      </c>
    </row>
    <row r="695" spans="1:27" x14ac:dyDescent="0.2">
      <c r="A695" s="94">
        <f t="shared" ref="A695:A722" si="19">A694+1</f>
        <v>41581</v>
      </c>
      <c r="B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C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D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E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F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G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H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I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J695" s="118">
        <f>VLOOKUP($A695+ROUND((COLUMN()-2)/24,5),АТС!$A$41:$F$760,4)+VLOOKUP($A695+ROUND((COLUMN()-2)/24,5),'Расчет сбытовых надбавок'!$B$1537:'Расчет сбытовых надбавок'!$G$2280,6)</f>
        <v>8.16</v>
      </c>
      <c r="K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L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M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N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O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P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Q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R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S695" s="118">
        <f>VLOOKUP($A695+ROUND((COLUMN()-2)/24,5),АТС!$A$41:$F$760,4)+VLOOKUP($A695+ROUND((COLUMN()-2)/24,5),'Расчет сбытовых надбавок'!$B$1537:'Расчет сбытовых надбавок'!$G$2280,6)</f>
        <v>52.2</v>
      </c>
      <c r="T695" s="118">
        <f>VLOOKUP($A695+ROUND((COLUMN()-2)/24,5),АТС!$A$41:$F$760,4)+VLOOKUP($A695+ROUND((COLUMN()-2)/24,5),'Расчет сбытовых надбавок'!$B$1537:'Расчет сбытовых надбавок'!$G$2280,6)</f>
        <v>128.49</v>
      </c>
      <c r="U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V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W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X695" s="118">
        <f>VLOOKUP($A695+ROUND((COLUMN()-2)/24,5),АТС!$A$41:$F$760,4)+VLOOKUP($A695+ROUND((COLUMN()-2)/24,5),'Расчет сбытовых надбавок'!$B$1537:'Расчет сбытовых надбавок'!$G$2280,6)</f>
        <v>0</v>
      </c>
      <c r="Y695" s="118">
        <f>VLOOKUP($A695+ROUND((COLUMN()-2)/24,5),АТС!$A$41:$F$760,4)+VLOOKUP($A695+ROUND((COLUMN()-2)/24,5),'Расчет сбытовых надбавок'!$B$1537:'Расчет сбытовых надбавок'!$G$2280,6)</f>
        <v>0</v>
      </c>
    </row>
    <row r="696" spans="1:27" x14ac:dyDescent="0.2">
      <c r="A696" s="94">
        <f t="shared" si="19"/>
        <v>41582</v>
      </c>
      <c r="B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C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D696" s="118">
        <f>VLOOKUP($A696+ROUND((COLUMN()-2)/24,5),АТС!$A$41:$F$760,4)+VLOOKUP($A696+ROUND((COLUMN()-2)/24,5),'Расчет сбытовых надбавок'!$B$1537:'Расчет сбытовых надбавок'!$G$2280,6)</f>
        <v>31.61</v>
      </c>
      <c r="E696" s="118">
        <f>VLOOKUP($A696+ROUND((COLUMN()-2)/24,5),АТС!$A$41:$F$760,4)+VLOOKUP($A696+ROUND((COLUMN()-2)/24,5),'Расчет сбытовых надбавок'!$B$1537:'Расчет сбытовых надбавок'!$G$2280,6)</f>
        <v>110.02000000000001</v>
      </c>
      <c r="F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G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H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I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J696" s="118">
        <f>VLOOKUP($A696+ROUND((COLUMN()-2)/24,5),АТС!$A$41:$F$760,4)+VLOOKUP($A696+ROUND((COLUMN()-2)/24,5),'Расчет сбытовых надбавок'!$B$1537:'Расчет сбытовых надбавок'!$G$2280,6)</f>
        <v>52.73</v>
      </c>
      <c r="K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L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M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N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O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P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Q696" s="118">
        <f>VLOOKUP($A696+ROUND((COLUMN()-2)/24,5),АТС!$A$41:$F$760,4)+VLOOKUP($A696+ROUND((COLUMN()-2)/24,5),'Расчет сбытовых надбавок'!$B$1537:'Расчет сбытовых надбавок'!$G$2280,6)</f>
        <v>3.52</v>
      </c>
      <c r="R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S696" s="118">
        <f>VLOOKUP($A696+ROUND((COLUMN()-2)/24,5),АТС!$A$41:$F$760,4)+VLOOKUP($A696+ROUND((COLUMN()-2)/24,5),'Расчет сбытовых надбавок'!$B$1537:'Расчет сбытовых надбавок'!$G$2280,6)</f>
        <v>0.01</v>
      </c>
      <c r="T696" s="118">
        <f>VLOOKUP($A696+ROUND((COLUMN()-2)/24,5),АТС!$A$41:$F$760,4)+VLOOKUP($A696+ROUND((COLUMN()-2)/24,5),'Расчет сбытовых надбавок'!$B$1537:'Расчет сбытовых надбавок'!$G$2280,6)</f>
        <v>121.36999999999999</v>
      </c>
      <c r="U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V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W696" s="118">
        <f>VLOOKUP($A696+ROUND((COLUMN()-2)/24,5),АТС!$A$41:$F$760,4)+VLOOKUP($A696+ROUND((COLUMN()-2)/24,5),'Расчет сбытовых надбавок'!$B$1537:'Расчет сбытовых надбавок'!$G$2280,6)</f>
        <v>0</v>
      </c>
      <c r="X696" s="118">
        <f>VLOOKUP($A696+ROUND((COLUMN()-2)/24,5),АТС!$A$41:$F$760,4)+VLOOKUP($A696+ROUND((COLUMN()-2)/24,5),'Расчет сбытовых надбавок'!$B$1537:'Расчет сбытовых надбавок'!$G$2280,6)</f>
        <v>18.799999999999997</v>
      </c>
      <c r="Y696" s="118">
        <f>VLOOKUP($A696+ROUND((COLUMN()-2)/24,5),АТС!$A$41:$F$760,4)+VLOOKUP($A696+ROUND((COLUMN()-2)/24,5),'Расчет сбытовых надбавок'!$B$1537:'Расчет сбытовых надбавок'!$G$2280,6)</f>
        <v>0</v>
      </c>
    </row>
    <row r="697" spans="1:27" x14ac:dyDescent="0.2">
      <c r="A697" s="94">
        <f t="shared" si="19"/>
        <v>41583</v>
      </c>
      <c r="B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C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D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E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F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G697" s="118">
        <f>VLOOKUP($A697+ROUND((COLUMN()-2)/24,5),АТС!$A$41:$F$760,4)+VLOOKUP($A697+ROUND((COLUMN()-2)/24,5),'Расчет сбытовых надбавок'!$B$1537:'Расчет сбытовых надбавок'!$G$2280,6)</f>
        <v>18.309999999999999</v>
      </c>
      <c r="H697" s="118">
        <f>VLOOKUP($A697+ROUND((COLUMN()-2)/24,5),АТС!$A$41:$F$760,4)+VLOOKUP($A697+ROUND((COLUMN()-2)/24,5),'Расчет сбытовых надбавок'!$B$1537:'Расчет сбытовых надбавок'!$G$2280,6)</f>
        <v>68.010000000000005</v>
      </c>
      <c r="I697" s="118">
        <f>VLOOKUP($A697+ROUND((COLUMN()-2)/24,5),АТС!$A$41:$F$760,4)+VLOOKUP($A697+ROUND((COLUMN()-2)/24,5),'Расчет сбытовых надбавок'!$B$1537:'Расчет сбытовых надбавок'!$G$2280,6)</f>
        <v>118.44</v>
      </c>
      <c r="J697" s="118">
        <f>VLOOKUP($A697+ROUND((COLUMN()-2)/24,5),АТС!$A$41:$F$760,4)+VLOOKUP($A697+ROUND((COLUMN()-2)/24,5),'Расчет сбытовых надбавок'!$B$1537:'Расчет сбытовых надбавок'!$G$2280,6)</f>
        <v>42.330000000000005</v>
      </c>
      <c r="K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L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M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N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O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P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Q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R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S697" s="118">
        <f>VLOOKUP($A697+ROUND((COLUMN()-2)/24,5),АТС!$A$41:$F$760,4)+VLOOKUP($A697+ROUND((COLUMN()-2)/24,5),'Расчет сбытовых надбавок'!$B$1537:'Расчет сбытовых надбавок'!$G$2280,6)</f>
        <v>83.02</v>
      </c>
      <c r="T697" s="118">
        <f>VLOOKUP($A697+ROUND((COLUMN()-2)/24,5),АТС!$A$41:$F$760,4)+VLOOKUP($A697+ROUND((COLUMN()-2)/24,5),'Расчет сбытовых надбавок'!$B$1537:'Расчет сбытовых надбавок'!$G$2280,6)</f>
        <v>100.28</v>
      </c>
      <c r="U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V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W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X697" s="118">
        <f>VLOOKUP($A697+ROUND((COLUMN()-2)/24,5),АТС!$A$41:$F$760,4)+VLOOKUP($A697+ROUND((COLUMN()-2)/24,5),'Расчет сбытовых надбавок'!$B$1537:'Расчет сбытовых надбавок'!$G$2280,6)</f>
        <v>0</v>
      </c>
      <c r="Y697" s="118">
        <f>VLOOKUP($A697+ROUND((COLUMN()-2)/24,5),АТС!$A$41:$F$760,4)+VLOOKUP($A697+ROUND((COLUMN()-2)/24,5),'Расчет сбытовых надбавок'!$B$1537:'Расчет сбытовых надбавок'!$G$2280,6)</f>
        <v>0</v>
      </c>
    </row>
    <row r="698" spans="1:27" x14ac:dyDescent="0.2">
      <c r="A698" s="94">
        <f t="shared" si="19"/>
        <v>41584</v>
      </c>
      <c r="B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C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D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E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F698" s="118">
        <f>VLOOKUP($A698+ROUND((COLUMN()-2)/24,5),АТС!$A$41:$F$760,4)+VLOOKUP($A698+ROUND((COLUMN()-2)/24,5),'Расчет сбытовых надбавок'!$B$1537:'Расчет сбытовых надбавок'!$G$2280,6)</f>
        <v>541.49</v>
      </c>
      <c r="G698" s="118">
        <f>VLOOKUP($A698+ROUND((COLUMN()-2)/24,5),АТС!$A$41:$F$760,4)+VLOOKUP($A698+ROUND((COLUMN()-2)/24,5),'Расчет сбытовых надбавок'!$B$1537:'Расчет сбытовых надбавок'!$G$2280,6)</f>
        <v>176.25</v>
      </c>
      <c r="H698" s="118">
        <f>VLOOKUP($A698+ROUND((COLUMN()-2)/24,5),АТС!$A$41:$F$760,4)+VLOOKUP($A698+ROUND((COLUMN()-2)/24,5),'Расчет сбытовых надбавок'!$B$1537:'Расчет сбытовых надбавок'!$G$2280,6)</f>
        <v>33.83</v>
      </c>
      <c r="I698" s="118">
        <f>VLOOKUP($A698+ROUND((COLUMN()-2)/24,5),АТС!$A$41:$F$760,4)+VLOOKUP($A698+ROUND((COLUMN()-2)/24,5),'Расчет сбытовых надбавок'!$B$1537:'Расчет сбытовых надбавок'!$G$2280,6)</f>
        <v>92.88000000000001</v>
      </c>
      <c r="J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K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L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M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N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O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P698" s="118">
        <f>VLOOKUP($A698+ROUND((COLUMN()-2)/24,5),АТС!$A$41:$F$760,4)+VLOOKUP($A698+ROUND((COLUMN()-2)/24,5),'Расчет сбытовых надбавок'!$B$1537:'Расчет сбытовых надбавок'!$G$2280,6)</f>
        <v>97.67</v>
      </c>
      <c r="Q698" s="118">
        <f>VLOOKUP($A698+ROUND((COLUMN()-2)/24,5),АТС!$A$41:$F$760,4)+VLOOKUP($A698+ROUND((COLUMN()-2)/24,5),'Расчет сбытовых надбавок'!$B$1537:'Расчет сбытовых надбавок'!$G$2280,6)</f>
        <v>96.55</v>
      </c>
      <c r="R698" s="118">
        <f>VLOOKUP($A698+ROUND((COLUMN()-2)/24,5),АТС!$A$41:$F$760,4)+VLOOKUP($A698+ROUND((COLUMN()-2)/24,5),'Расчет сбытовых надбавок'!$B$1537:'Расчет сбытовых надбавок'!$G$2280,6)</f>
        <v>107.94999999999999</v>
      </c>
      <c r="S698" s="118">
        <f>VLOOKUP($A698+ROUND((COLUMN()-2)/24,5),АТС!$A$41:$F$760,4)+VLOOKUP($A698+ROUND((COLUMN()-2)/24,5),'Расчет сбытовых надбавок'!$B$1537:'Расчет сбытовых надбавок'!$G$2280,6)</f>
        <v>268.69</v>
      </c>
      <c r="T698" s="118">
        <f>VLOOKUP($A698+ROUND((COLUMN()-2)/24,5),АТС!$A$41:$F$760,4)+VLOOKUP($A698+ROUND((COLUMN()-2)/24,5),'Расчет сбытовых надбавок'!$B$1537:'Расчет сбытовых надбавок'!$G$2280,6)</f>
        <v>182.83</v>
      </c>
      <c r="U698" s="118">
        <f>VLOOKUP($A698+ROUND((COLUMN()-2)/24,5),АТС!$A$41:$F$760,4)+VLOOKUP($A698+ROUND((COLUMN()-2)/24,5),'Расчет сбытовых надбавок'!$B$1537:'Расчет сбытовых надбавок'!$G$2280,6)</f>
        <v>79.539999999999992</v>
      </c>
      <c r="V698" s="118">
        <f>VLOOKUP($A698+ROUND((COLUMN()-2)/24,5),АТС!$A$41:$F$760,4)+VLOOKUP($A698+ROUND((COLUMN()-2)/24,5),'Расчет сбытовых надбавок'!$B$1537:'Расчет сбытовых надбавок'!$G$2280,6)</f>
        <v>85.789999999999992</v>
      </c>
      <c r="W698" s="118">
        <f>VLOOKUP($A698+ROUND((COLUMN()-2)/24,5),АТС!$A$41:$F$760,4)+VLOOKUP($A698+ROUND((COLUMN()-2)/24,5),'Расчет сбытовых надбавок'!$B$1537:'Расчет сбытовых надбавок'!$G$2280,6)</f>
        <v>5.8599999999999994</v>
      </c>
      <c r="X698" s="118">
        <f>VLOOKUP($A698+ROUND((COLUMN()-2)/24,5),АТС!$A$41:$F$760,4)+VLOOKUP($A698+ROUND((COLUMN()-2)/24,5),'Расчет сбытовых надбавок'!$B$1537:'Расчет сбытовых надбавок'!$G$2280,6)</f>
        <v>0</v>
      </c>
      <c r="Y698" s="118">
        <f>VLOOKUP($A698+ROUND((COLUMN()-2)/24,5),АТС!$A$41:$F$760,4)+VLOOKUP($A698+ROUND((COLUMN()-2)/24,5),'Расчет сбытовых надбавок'!$B$1537:'Расчет сбытовых надбавок'!$G$2280,6)</f>
        <v>0</v>
      </c>
    </row>
    <row r="699" spans="1:27" x14ac:dyDescent="0.2">
      <c r="A699" s="94">
        <f t="shared" si="19"/>
        <v>41585</v>
      </c>
      <c r="B699" s="118">
        <f>VLOOKUP($A699+ROUND((COLUMN()-2)/24,5),АТС!$A$41:$F$760,4)+VLOOKUP($A699+ROUND((COLUMN()-2)/24,5),'Расчет сбытовых надбавок'!$B$1537:'Расчет сбытовых надбавок'!$G$2280,6)</f>
        <v>0.01</v>
      </c>
      <c r="C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D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E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F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G699" s="118">
        <f>VLOOKUP($A699+ROUND((COLUMN()-2)/24,5),АТС!$A$41:$F$760,4)+VLOOKUP($A699+ROUND((COLUMN()-2)/24,5),'Расчет сбытовых надбавок'!$B$1537:'Расчет сбытовых надбавок'!$G$2280,6)</f>
        <v>179.17</v>
      </c>
      <c r="H699" s="118">
        <f>VLOOKUP($A699+ROUND((COLUMN()-2)/24,5),АТС!$A$41:$F$760,4)+VLOOKUP($A699+ROUND((COLUMN()-2)/24,5),'Расчет сбытовых надбавок'!$B$1537:'Расчет сбытовых надбавок'!$G$2280,6)</f>
        <v>77.77</v>
      </c>
      <c r="I699" s="118">
        <f>VLOOKUP($A699+ROUND((COLUMN()-2)/24,5),АТС!$A$41:$F$760,4)+VLOOKUP($A699+ROUND((COLUMN()-2)/24,5),'Расчет сбытовых надбавок'!$B$1537:'Расчет сбытовых надбавок'!$G$2280,6)</f>
        <v>7.9</v>
      </c>
      <c r="J699" s="118">
        <f>VLOOKUP($A699+ROUND((COLUMN()-2)/24,5),АТС!$A$41:$F$760,4)+VLOOKUP($A699+ROUND((COLUMN()-2)/24,5),'Расчет сбытовых надбавок'!$B$1537:'Расчет сбытовых надбавок'!$G$2280,6)</f>
        <v>26.159999999999997</v>
      </c>
      <c r="K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L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M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N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O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P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Q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R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S699" s="118">
        <f>VLOOKUP($A699+ROUND((COLUMN()-2)/24,5),АТС!$A$41:$F$760,4)+VLOOKUP($A699+ROUND((COLUMN()-2)/24,5),'Расчет сбытовых надбавок'!$B$1537:'Расчет сбытовых надбавок'!$G$2280,6)</f>
        <v>14.12</v>
      </c>
      <c r="T699" s="118">
        <f>VLOOKUP($A699+ROUND((COLUMN()-2)/24,5),АТС!$A$41:$F$760,4)+VLOOKUP($A699+ROUND((COLUMN()-2)/24,5),'Расчет сбытовых надбавок'!$B$1537:'Расчет сбытовых надбавок'!$G$2280,6)</f>
        <v>0.01</v>
      </c>
      <c r="U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V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W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X699" s="118">
        <f>VLOOKUP($A699+ROUND((COLUMN()-2)/24,5),АТС!$A$41:$F$760,4)+VLOOKUP($A699+ROUND((COLUMN()-2)/24,5),'Расчет сбытовых надбавок'!$B$1537:'Расчет сбытовых надбавок'!$G$2280,6)</f>
        <v>0</v>
      </c>
      <c r="Y699" s="118">
        <f>VLOOKUP($A699+ROUND((COLUMN()-2)/24,5),АТС!$A$41:$F$760,4)+VLOOKUP($A699+ROUND((COLUMN()-2)/24,5),'Расчет сбытовых надбавок'!$B$1537:'Расчет сбытовых надбавок'!$G$2280,6)</f>
        <v>0</v>
      </c>
    </row>
    <row r="700" spans="1:27" x14ac:dyDescent="0.2">
      <c r="A700" s="94">
        <f t="shared" si="19"/>
        <v>41586</v>
      </c>
      <c r="B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C700" s="118">
        <f>VLOOKUP($A700+ROUND((COLUMN()-2)/24,5),АТС!$A$41:$F$760,4)+VLOOKUP($A700+ROUND((COLUMN()-2)/24,5),'Расчет сбытовых надбавок'!$B$1537:'Расчет сбытовых надбавок'!$G$2280,6)</f>
        <v>91.59</v>
      </c>
      <c r="D700" s="118">
        <f>VLOOKUP($A700+ROUND((COLUMN()-2)/24,5),АТС!$A$41:$F$760,4)+VLOOKUP($A700+ROUND((COLUMN()-2)/24,5),'Расчет сбытовых надбавок'!$B$1537:'Расчет сбытовых надбавок'!$G$2280,6)</f>
        <v>0.01</v>
      </c>
      <c r="E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F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G700" s="118">
        <f>VLOOKUP($A700+ROUND((COLUMN()-2)/24,5),АТС!$A$41:$F$760,4)+VLOOKUP($A700+ROUND((COLUMN()-2)/24,5),'Расчет сбытовых надбавок'!$B$1537:'Расчет сбытовых надбавок'!$G$2280,6)</f>
        <v>198.02</v>
      </c>
      <c r="H700" s="118">
        <f>VLOOKUP($A700+ROUND((COLUMN()-2)/24,5),АТС!$A$41:$F$760,4)+VLOOKUP($A700+ROUND((COLUMN()-2)/24,5),'Расчет сбытовых надбавок'!$B$1537:'Расчет сбытовых надбавок'!$G$2280,6)</f>
        <v>128.29</v>
      </c>
      <c r="I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J700" s="118">
        <f>VLOOKUP($A700+ROUND((COLUMN()-2)/24,5),АТС!$A$41:$F$760,4)+VLOOKUP($A700+ROUND((COLUMN()-2)/24,5),'Расчет сбытовых надбавок'!$B$1537:'Расчет сбытовых надбавок'!$G$2280,6)</f>
        <v>13.299999999999999</v>
      </c>
      <c r="K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L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M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N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O700" s="118">
        <f>VLOOKUP($A700+ROUND((COLUMN()-2)/24,5),АТС!$A$41:$F$760,4)+VLOOKUP($A700+ROUND((COLUMN()-2)/24,5),'Расчет сбытовых надбавок'!$B$1537:'Расчет сбытовых надбавок'!$G$2280,6)</f>
        <v>29.63</v>
      </c>
      <c r="P700" s="118">
        <f>VLOOKUP($A700+ROUND((COLUMN()-2)/24,5),АТС!$A$41:$F$760,4)+VLOOKUP($A700+ROUND((COLUMN()-2)/24,5),'Расчет сбытовых надбавок'!$B$1537:'Расчет сбытовых надбавок'!$G$2280,6)</f>
        <v>65.930000000000007</v>
      </c>
      <c r="Q700" s="118">
        <f>VLOOKUP($A700+ROUND((COLUMN()-2)/24,5),АТС!$A$41:$F$760,4)+VLOOKUP($A700+ROUND((COLUMN()-2)/24,5),'Расчет сбытовых надбавок'!$B$1537:'Расчет сбытовых надбавок'!$G$2280,6)</f>
        <v>65.759999999999991</v>
      </c>
      <c r="R700" s="118">
        <f>VLOOKUP($A700+ROUND((COLUMN()-2)/24,5),АТС!$A$41:$F$760,4)+VLOOKUP($A700+ROUND((COLUMN()-2)/24,5),'Расчет сбытовых надбавок'!$B$1537:'Расчет сбытовых надбавок'!$G$2280,6)</f>
        <v>32.83</v>
      </c>
      <c r="S700" s="118">
        <f>VLOOKUP($A700+ROUND((COLUMN()-2)/24,5),АТС!$A$41:$F$760,4)+VLOOKUP($A700+ROUND((COLUMN()-2)/24,5),'Расчет сбытовых надбавок'!$B$1537:'Расчет сбытовых надбавок'!$G$2280,6)</f>
        <v>139.63999999999999</v>
      </c>
      <c r="T700" s="118">
        <f>VLOOKUP($A700+ROUND((COLUMN()-2)/24,5),АТС!$A$41:$F$760,4)+VLOOKUP($A700+ROUND((COLUMN()-2)/24,5),'Расчет сбытовых надбавок'!$B$1537:'Расчет сбытовых надбавок'!$G$2280,6)</f>
        <v>1131.3800000000001</v>
      </c>
      <c r="U700" s="118">
        <f>VLOOKUP($A700+ROUND((COLUMN()-2)/24,5),АТС!$A$41:$F$760,4)+VLOOKUP($A700+ROUND((COLUMN()-2)/24,5),'Расчет сбытовых надбавок'!$B$1537:'Расчет сбытовых надбавок'!$G$2280,6)</f>
        <v>0.59000000000000008</v>
      </c>
      <c r="V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W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X700" s="118">
        <f>VLOOKUP($A700+ROUND((COLUMN()-2)/24,5),АТС!$A$41:$F$760,4)+VLOOKUP($A700+ROUND((COLUMN()-2)/24,5),'Расчет сбытовых надбавок'!$B$1537:'Расчет сбытовых надбавок'!$G$2280,6)</f>
        <v>0</v>
      </c>
      <c r="Y700" s="118">
        <f>VLOOKUP($A700+ROUND((COLUMN()-2)/24,5),АТС!$A$41:$F$760,4)+VLOOKUP($A700+ROUND((COLUMN()-2)/24,5),'Расчет сбытовых надбавок'!$B$1537:'Расчет сбытовых надбавок'!$G$2280,6)</f>
        <v>0</v>
      </c>
    </row>
    <row r="701" spans="1:27" x14ac:dyDescent="0.2">
      <c r="A701" s="94">
        <f t="shared" si="19"/>
        <v>41587</v>
      </c>
      <c r="B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C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D701" s="118">
        <f>VLOOKUP($A701+ROUND((COLUMN()-2)/24,5),АТС!$A$41:$F$760,4)+VLOOKUP($A701+ROUND((COLUMN()-2)/24,5),'Расчет сбытовых надбавок'!$B$1537:'Расчет сбытовых надбавок'!$G$2280,6)</f>
        <v>292.23</v>
      </c>
      <c r="E701" s="118">
        <f>VLOOKUP($A701+ROUND((COLUMN()-2)/24,5),АТС!$A$41:$F$760,4)+VLOOKUP($A701+ROUND((COLUMN()-2)/24,5),'Расчет сбытовых надбавок'!$B$1537:'Расчет сбытовых надбавок'!$G$2280,6)</f>
        <v>301.63</v>
      </c>
      <c r="F701" s="118">
        <f>VLOOKUP($A701+ROUND((COLUMN()-2)/24,5),АТС!$A$41:$F$760,4)+VLOOKUP($A701+ROUND((COLUMN()-2)/24,5),'Расчет сбытовых надбавок'!$B$1537:'Расчет сбытовых надбавок'!$G$2280,6)</f>
        <v>269.89999999999998</v>
      </c>
      <c r="G701" s="118">
        <f>VLOOKUP($A701+ROUND((COLUMN()-2)/24,5),АТС!$A$41:$F$760,4)+VLOOKUP($A701+ROUND((COLUMN()-2)/24,5),'Расчет сбытовых надбавок'!$B$1537:'Расчет сбытовых надбавок'!$G$2280,6)</f>
        <v>294.45999999999998</v>
      </c>
      <c r="H701" s="118">
        <f>VLOOKUP($A701+ROUND((COLUMN()-2)/24,5),АТС!$A$41:$F$760,4)+VLOOKUP($A701+ROUND((COLUMN()-2)/24,5),'Расчет сбытовых надбавок'!$B$1537:'Расчет сбытовых надбавок'!$G$2280,6)</f>
        <v>55.36</v>
      </c>
      <c r="I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J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K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L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M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N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O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P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Q701" s="118">
        <f>VLOOKUP($A701+ROUND((COLUMN()-2)/24,5),АТС!$A$41:$F$760,4)+VLOOKUP($A701+ROUND((COLUMN()-2)/24,5),'Расчет сбытовых надбавок'!$B$1537:'Расчет сбытовых надбавок'!$G$2280,6)</f>
        <v>0</v>
      </c>
      <c r="R701" s="118">
        <f>VLOOKUP($A701+ROUND((COLUMN()-2)/24,5),АТС!$A$41:$F$760,4)+VLOOKUP($A701+ROUND((COLUMN()-2)/24,5),'Расчет сбытовых надбавок'!$B$1537:'Расчет сбытовых надбавок'!$G$2280,6)</f>
        <v>105.31</v>
      </c>
      <c r="S701" s="118">
        <f>VLOOKUP($A701+ROUND((COLUMN()-2)/24,5),АТС!$A$41:$F$760,4)+VLOOKUP($A701+ROUND((COLUMN()-2)/24,5),'Расчет сбытовых надбавок'!$B$1537:'Расчет сбытовых надбавок'!$G$2280,6)</f>
        <v>37.36</v>
      </c>
      <c r="T701" s="118">
        <f>VLOOKUP($A701+ROUND((COLUMN()-2)/24,5),АТС!$A$41:$F$760,4)+VLOOKUP($A701+ROUND((COLUMN()-2)/24,5),'Расчет сбытовых надбавок'!$B$1537:'Расчет сбытовых надбавок'!$G$2280,6)</f>
        <v>899.29</v>
      </c>
      <c r="U701" s="118">
        <f>VLOOKUP($A701+ROUND((COLUMN()-2)/24,5),АТС!$A$41:$F$760,4)+VLOOKUP($A701+ROUND((COLUMN()-2)/24,5),'Расчет сбытовых надбавок'!$B$1537:'Расчет сбытовых надбавок'!$G$2280,6)</f>
        <v>673.17</v>
      </c>
      <c r="V701" s="118">
        <f>VLOOKUP($A701+ROUND((COLUMN()-2)/24,5),АТС!$A$41:$F$760,4)+VLOOKUP($A701+ROUND((COLUMN()-2)/24,5),'Расчет сбытовых надбавок'!$B$1537:'Расчет сбытовых надбавок'!$G$2280,6)</f>
        <v>841.61</v>
      </c>
      <c r="W701" s="118">
        <f>VLOOKUP($A701+ROUND((COLUMN()-2)/24,5),АТС!$A$41:$F$760,4)+VLOOKUP($A701+ROUND((COLUMN()-2)/24,5),'Расчет сбытовых надбавок'!$B$1537:'Расчет сбытовых надбавок'!$G$2280,6)</f>
        <v>1585.51</v>
      </c>
      <c r="X701" s="118">
        <f>VLOOKUP($A701+ROUND((COLUMN()-2)/24,5),АТС!$A$41:$F$760,4)+VLOOKUP($A701+ROUND((COLUMN()-2)/24,5),'Расчет сбытовых надбавок'!$B$1537:'Расчет сбытовых надбавок'!$G$2280,6)</f>
        <v>888.55</v>
      </c>
      <c r="Y701" s="118">
        <f>VLOOKUP($A701+ROUND((COLUMN()-2)/24,5),АТС!$A$41:$F$760,4)+VLOOKUP($A701+ROUND((COLUMN()-2)/24,5),'Расчет сбытовых надбавок'!$B$1537:'Расчет сбытовых надбавок'!$G$2280,6)</f>
        <v>1018.62</v>
      </c>
    </row>
    <row r="702" spans="1:27" x14ac:dyDescent="0.2">
      <c r="A702" s="94">
        <f t="shared" si="19"/>
        <v>41588</v>
      </c>
      <c r="B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C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D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E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F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G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H702" s="118">
        <f>VLOOKUP($A702+ROUND((COLUMN()-2)/24,5),АТС!$A$41:$F$760,4)+VLOOKUP($A702+ROUND((COLUMN()-2)/24,5),'Расчет сбытовых надбавок'!$B$1537:'Расчет сбытовых надбавок'!$G$2280,6)</f>
        <v>3.16</v>
      </c>
      <c r="I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J702" s="118">
        <f>VLOOKUP($A702+ROUND((COLUMN()-2)/24,5),АТС!$A$41:$F$760,4)+VLOOKUP($A702+ROUND((COLUMN()-2)/24,5),'Расчет сбытовых надбавок'!$B$1537:'Расчет сбытовых надбавок'!$G$2280,6)</f>
        <v>16.559999999999999</v>
      </c>
      <c r="K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L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M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N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O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P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Q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R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S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T702" s="118">
        <f>VLOOKUP($A702+ROUND((COLUMN()-2)/24,5),АТС!$A$41:$F$760,4)+VLOOKUP($A702+ROUND((COLUMN()-2)/24,5),'Расчет сбытовых надбавок'!$B$1537:'Расчет сбытовых надбавок'!$G$2280,6)</f>
        <v>276.33999999999997</v>
      </c>
      <c r="U702" s="118">
        <f>VLOOKUP($A702+ROUND((COLUMN()-2)/24,5),АТС!$A$41:$F$760,4)+VLOOKUP($A702+ROUND((COLUMN()-2)/24,5),'Расчет сбытовых надбавок'!$B$1537:'Расчет сбытовых надбавок'!$G$2280,6)</f>
        <v>119.68</v>
      </c>
      <c r="V702" s="118">
        <f>VLOOKUP($A702+ROUND((COLUMN()-2)/24,5),АТС!$A$41:$F$760,4)+VLOOKUP($A702+ROUND((COLUMN()-2)/24,5),'Расчет сбытовых надбавок'!$B$1537:'Расчет сбытовых надбавок'!$G$2280,6)</f>
        <v>261.74</v>
      </c>
      <c r="W702" s="118">
        <f>VLOOKUP($A702+ROUND((COLUMN()-2)/24,5),АТС!$A$41:$F$760,4)+VLOOKUP($A702+ROUND((COLUMN()-2)/24,5),'Расчет сбытовых надбавок'!$B$1537:'Расчет сбытовых надбавок'!$G$2280,6)</f>
        <v>0</v>
      </c>
      <c r="X702" s="118">
        <f>VLOOKUP($A702+ROUND((COLUMN()-2)/24,5),АТС!$A$41:$F$760,4)+VLOOKUP($A702+ROUND((COLUMN()-2)/24,5),'Расчет сбытовых надбавок'!$B$1537:'Расчет сбытовых надбавок'!$G$2280,6)</f>
        <v>5.12</v>
      </c>
      <c r="Y702" s="118">
        <f>VLOOKUP($A702+ROUND((COLUMN()-2)/24,5),АТС!$A$41:$F$760,4)+VLOOKUP($A702+ROUND((COLUMN()-2)/24,5),'Расчет сбытовых надбавок'!$B$1537:'Расчет сбытовых надбавок'!$G$2280,6)</f>
        <v>144.82999999999998</v>
      </c>
    </row>
    <row r="703" spans="1:27" x14ac:dyDescent="0.2">
      <c r="A703" s="94">
        <f t="shared" si="19"/>
        <v>41589</v>
      </c>
      <c r="B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C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D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E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F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G703" s="118">
        <f>VLOOKUP($A703+ROUND((COLUMN()-2)/24,5),АТС!$A$41:$F$760,4)+VLOOKUP($A703+ROUND((COLUMN()-2)/24,5),'Расчет сбытовых надбавок'!$B$1537:'Расчет сбытовых надбавок'!$G$2280,6)</f>
        <v>13.36</v>
      </c>
      <c r="H703" s="118">
        <f>VLOOKUP($A703+ROUND((COLUMN()-2)/24,5),АТС!$A$41:$F$760,4)+VLOOKUP($A703+ROUND((COLUMN()-2)/24,5),'Расчет сбытовых надбавок'!$B$1537:'Расчет сбытовых надбавок'!$G$2280,6)</f>
        <v>84.5</v>
      </c>
      <c r="I703" s="118">
        <f>VLOOKUP($A703+ROUND((COLUMN()-2)/24,5),АТС!$A$41:$F$760,4)+VLOOKUP($A703+ROUND((COLUMN()-2)/24,5),'Расчет сбытовых надбавок'!$B$1537:'Расчет сбытовых надбавок'!$G$2280,6)</f>
        <v>0.01</v>
      </c>
      <c r="J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K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L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M703" s="118">
        <f>VLOOKUP($A703+ROUND((COLUMN()-2)/24,5),АТС!$A$41:$F$760,4)+VLOOKUP($A703+ROUND((COLUMN()-2)/24,5),'Расчет сбытовых надбавок'!$B$1537:'Расчет сбытовых надбавок'!$G$2280,6)</f>
        <v>0.01</v>
      </c>
      <c r="N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O703" s="118">
        <f>VLOOKUP($A703+ROUND((COLUMN()-2)/24,5),АТС!$A$41:$F$760,4)+VLOOKUP($A703+ROUND((COLUMN()-2)/24,5),'Расчет сбытовых надбавок'!$B$1537:'Расчет сбытовых надбавок'!$G$2280,6)</f>
        <v>0.01</v>
      </c>
      <c r="P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Q703" s="118">
        <f>VLOOKUP($A703+ROUND((COLUMN()-2)/24,5),АТС!$A$41:$F$760,4)+VLOOKUP($A703+ROUND((COLUMN()-2)/24,5),'Расчет сбытовых надбавок'!$B$1537:'Расчет сбытовых надбавок'!$G$2280,6)</f>
        <v>8.52</v>
      </c>
      <c r="R703" s="118">
        <f>VLOOKUP($A703+ROUND((COLUMN()-2)/24,5),АТС!$A$41:$F$760,4)+VLOOKUP($A703+ROUND((COLUMN()-2)/24,5),'Расчет сбытовых надбавок'!$B$1537:'Расчет сбытовых надбавок'!$G$2280,6)</f>
        <v>0.38</v>
      </c>
      <c r="S703" s="118">
        <f>VLOOKUP($A703+ROUND((COLUMN()-2)/24,5),АТС!$A$41:$F$760,4)+VLOOKUP($A703+ROUND((COLUMN()-2)/24,5),'Расчет сбытовых надбавок'!$B$1537:'Расчет сбытовых надбавок'!$G$2280,6)</f>
        <v>68.19</v>
      </c>
      <c r="T703" s="118">
        <f>VLOOKUP($A703+ROUND((COLUMN()-2)/24,5),АТС!$A$41:$F$760,4)+VLOOKUP($A703+ROUND((COLUMN()-2)/24,5),'Расчет сбытовых надбавок'!$B$1537:'Расчет сбытовых надбавок'!$G$2280,6)</f>
        <v>118.87</v>
      </c>
      <c r="U703" s="118">
        <f>VLOOKUP($A703+ROUND((COLUMN()-2)/24,5),АТС!$A$41:$F$760,4)+VLOOKUP($A703+ROUND((COLUMN()-2)/24,5),'Расчет сбытовых надбавок'!$B$1537:'Расчет сбытовых надбавок'!$G$2280,6)</f>
        <v>3.21</v>
      </c>
      <c r="V703" s="118">
        <f>VLOOKUP($A703+ROUND((COLUMN()-2)/24,5),АТС!$A$41:$F$760,4)+VLOOKUP($A703+ROUND((COLUMN()-2)/24,5),'Расчет сбытовых надбавок'!$B$1537:'Расчет сбытовых надбавок'!$G$2280,6)</f>
        <v>14.14</v>
      </c>
      <c r="W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X703" s="118">
        <f>VLOOKUP($A703+ROUND((COLUMN()-2)/24,5),АТС!$A$41:$F$760,4)+VLOOKUP($A703+ROUND((COLUMN()-2)/24,5),'Расчет сбытовых надбавок'!$B$1537:'Расчет сбытовых надбавок'!$G$2280,6)</f>
        <v>0</v>
      </c>
      <c r="Y703" s="118">
        <f>VLOOKUP($A703+ROUND((COLUMN()-2)/24,5),АТС!$A$41:$F$760,4)+VLOOKUP($A703+ROUND((COLUMN()-2)/24,5),'Расчет сбытовых надбавок'!$B$1537:'Расчет сбытовых надбавок'!$G$2280,6)</f>
        <v>0</v>
      </c>
    </row>
    <row r="704" spans="1:27" x14ac:dyDescent="0.2">
      <c r="A704" s="94">
        <f t="shared" si="19"/>
        <v>41590</v>
      </c>
      <c r="B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C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D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E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F704" s="118">
        <f>VLOOKUP($A704+ROUND((COLUMN()-2)/24,5),АТС!$A$41:$F$760,4)+VLOOKUP($A704+ROUND((COLUMN()-2)/24,5),'Расчет сбытовых надбавок'!$B$1537:'Расчет сбытовых надбавок'!$G$2280,6)</f>
        <v>112.24</v>
      </c>
      <c r="G704" s="118">
        <f>VLOOKUP($A704+ROUND((COLUMN()-2)/24,5),АТС!$A$41:$F$760,4)+VLOOKUP($A704+ROUND((COLUMN()-2)/24,5),'Расчет сбытовых надбавок'!$B$1537:'Расчет сбытовых надбавок'!$G$2280,6)</f>
        <v>106.24000000000001</v>
      </c>
      <c r="H704" s="118">
        <f>VLOOKUP($A704+ROUND((COLUMN()-2)/24,5),АТС!$A$41:$F$760,4)+VLOOKUP($A704+ROUND((COLUMN()-2)/24,5),'Расчет сбытовых надбавок'!$B$1537:'Расчет сбытовых надбавок'!$G$2280,6)</f>
        <v>197.61</v>
      </c>
      <c r="I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J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K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L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M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N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O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P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Q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R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S704" s="118">
        <f>VLOOKUP($A704+ROUND((COLUMN()-2)/24,5),АТС!$A$41:$F$760,4)+VLOOKUP($A704+ROUND((COLUMN()-2)/24,5),'Расчет сбытовых надбавок'!$B$1537:'Расчет сбытовых надбавок'!$G$2280,6)</f>
        <v>45.959999999999994</v>
      </c>
      <c r="T704" s="118">
        <f>VLOOKUP($A704+ROUND((COLUMN()-2)/24,5),АТС!$A$41:$F$760,4)+VLOOKUP($A704+ROUND((COLUMN()-2)/24,5),'Расчет сбытовых надбавок'!$B$1537:'Расчет сбытовых надбавок'!$G$2280,6)</f>
        <v>92.76</v>
      </c>
      <c r="U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V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W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X704" s="118">
        <f>VLOOKUP($A704+ROUND((COLUMN()-2)/24,5),АТС!$A$41:$F$760,4)+VLOOKUP($A704+ROUND((COLUMN()-2)/24,5),'Расчет сбытовых надбавок'!$B$1537:'Расчет сбытовых надбавок'!$G$2280,6)</f>
        <v>0</v>
      </c>
      <c r="Y704" s="118">
        <f>VLOOKUP($A704+ROUND((COLUMN()-2)/24,5),АТС!$A$41:$F$760,4)+VLOOKUP($A704+ROUND((COLUMN()-2)/24,5),'Расчет сбытовых надбавок'!$B$1537:'Расчет сбытовых надбавок'!$G$2280,6)</f>
        <v>0</v>
      </c>
    </row>
    <row r="705" spans="1:25" x14ac:dyDescent="0.2">
      <c r="A705" s="94">
        <f t="shared" si="19"/>
        <v>41591</v>
      </c>
      <c r="B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C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D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E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F705" s="118">
        <f>VLOOKUP($A705+ROUND((COLUMN()-2)/24,5),АТС!$A$41:$F$760,4)+VLOOKUP($A705+ROUND((COLUMN()-2)/24,5),'Расчет сбытовых надбавок'!$B$1537:'Расчет сбытовых надбавок'!$G$2280,6)</f>
        <v>18.36</v>
      </c>
      <c r="G705" s="118">
        <f>VLOOKUP($A705+ROUND((COLUMN()-2)/24,5),АТС!$A$41:$F$760,4)+VLOOKUP($A705+ROUND((COLUMN()-2)/24,5),'Расчет сбытовых надбавок'!$B$1537:'Расчет сбытовых надбавок'!$G$2280,6)</f>
        <v>131.44</v>
      </c>
      <c r="H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I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J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K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L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M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N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O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P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Q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R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S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T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U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V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W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X705" s="118">
        <f>VLOOKUP($A705+ROUND((COLUMN()-2)/24,5),АТС!$A$41:$F$760,4)+VLOOKUP($A705+ROUND((COLUMN()-2)/24,5),'Расчет сбытовых надбавок'!$B$1537:'Расчет сбытовых надбавок'!$G$2280,6)</f>
        <v>0</v>
      </c>
      <c r="Y705" s="118">
        <f>VLOOKUP($A705+ROUND((COLUMN()-2)/24,5),АТС!$A$41:$F$760,4)+VLOOKUP($A705+ROUND((COLUMN()-2)/24,5),'Расчет сбытовых надбавок'!$B$1537:'Расчет сбытовых надбавок'!$G$2280,6)</f>
        <v>0.01</v>
      </c>
    </row>
    <row r="706" spans="1:25" x14ac:dyDescent="0.2">
      <c r="A706" s="94">
        <f t="shared" si="19"/>
        <v>41592</v>
      </c>
      <c r="B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C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D706" s="118">
        <f>VLOOKUP($A706+ROUND((COLUMN()-2)/24,5),АТС!$A$41:$F$760,4)+VLOOKUP($A706+ROUND((COLUMN()-2)/24,5),'Расчет сбытовых надбавок'!$B$1537:'Расчет сбытовых надбавок'!$G$2280,6)</f>
        <v>120.74</v>
      </c>
      <c r="E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F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G706" s="118">
        <f>VLOOKUP($A706+ROUND((COLUMN()-2)/24,5),АТС!$A$41:$F$760,4)+VLOOKUP($A706+ROUND((COLUMN()-2)/24,5),'Расчет сбытовых надбавок'!$B$1537:'Расчет сбытовых надбавок'!$G$2280,6)</f>
        <v>48.86</v>
      </c>
      <c r="H706" s="118">
        <f>VLOOKUP($A706+ROUND((COLUMN()-2)/24,5),АТС!$A$41:$F$760,4)+VLOOKUP($A706+ROUND((COLUMN()-2)/24,5),'Расчет сбытовых надбавок'!$B$1537:'Расчет сбытовых надбавок'!$G$2280,6)</f>
        <v>364.83</v>
      </c>
      <c r="I706" s="118">
        <f>VLOOKUP($A706+ROUND((COLUMN()-2)/24,5),АТС!$A$41:$F$760,4)+VLOOKUP($A706+ROUND((COLUMN()-2)/24,5),'Расчет сбытовых надбавок'!$B$1537:'Расчет сбытовых надбавок'!$G$2280,6)</f>
        <v>44.400000000000006</v>
      </c>
      <c r="J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K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L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M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N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O706" s="118">
        <f>VLOOKUP($A706+ROUND((COLUMN()-2)/24,5),АТС!$A$41:$F$760,4)+VLOOKUP($A706+ROUND((COLUMN()-2)/24,5),'Расчет сбытовых надбавок'!$B$1537:'Расчет сбытовых надбавок'!$G$2280,6)</f>
        <v>0.01</v>
      </c>
      <c r="P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Q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R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S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T706" s="118">
        <f>VLOOKUP($A706+ROUND((COLUMN()-2)/24,5),АТС!$A$41:$F$760,4)+VLOOKUP($A706+ROUND((COLUMN()-2)/24,5),'Расчет сбытовых надбавок'!$B$1537:'Расчет сбытовых надбавок'!$G$2280,6)</f>
        <v>45.959999999999994</v>
      </c>
      <c r="U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V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W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X706" s="118">
        <f>VLOOKUP($A706+ROUND((COLUMN()-2)/24,5),АТС!$A$41:$F$760,4)+VLOOKUP($A706+ROUND((COLUMN()-2)/24,5),'Расчет сбытовых надбавок'!$B$1537:'Расчет сбытовых надбавок'!$G$2280,6)</f>
        <v>0</v>
      </c>
      <c r="Y706" s="118">
        <f>VLOOKUP($A706+ROUND((COLUMN()-2)/24,5),АТС!$A$41:$F$760,4)+VLOOKUP($A706+ROUND((COLUMN()-2)/24,5),'Расчет сбытовых надбавок'!$B$1537:'Расчет сбытовых надбавок'!$G$2280,6)</f>
        <v>0</v>
      </c>
    </row>
    <row r="707" spans="1:25" x14ac:dyDescent="0.2">
      <c r="A707" s="94">
        <f t="shared" si="19"/>
        <v>41593</v>
      </c>
      <c r="B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C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D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E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F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G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H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I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J707" s="118">
        <f>VLOOKUP($A707+ROUND((COLUMN()-2)/24,5),АТС!$A$41:$F$760,4)+VLOOKUP($A707+ROUND((COLUMN()-2)/24,5),'Расчет сбытовых надбавок'!$B$1537:'Расчет сбытовых надбавок'!$G$2280,6)</f>
        <v>0.01</v>
      </c>
      <c r="K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L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M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N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O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P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Q707" s="118">
        <f>VLOOKUP($A707+ROUND((COLUMN()-2)/24,5),АТС!$A$41:$F$760,4)+VLOOKUP($A707+ROUND((COLUMN()-2)/24,5),'Расчет сбытовых надбавок'!$B$1537:'Расчет сбытовых надбавок'!$G$2280,6)</f>
        <v>0.01</v>
      </c>
      <c r="R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S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T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U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V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W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X707" s="118">
        <f>VLOOKUP($A707+ROUND((COLUMN()-2)/24,5),АТС!$A$41:$F$760,4)+VLOOKUP($A707+ROUND((COLUMN()-2)/24,5),'Расчет сбытовых надбавок'!$B$1537:'Расчет сбытовых надбавок'!$G$2280,6)</f>
        <v>0</v>
      </c>
      <c r="Y707" s="118">
        <f>VLOOKUP($A707+ROUND((COLUMN()-2)/24,5),АТС!$A$41:$F$760,4)+VLOOKUP($A707+ROUND((COLUMN()-2)/24,5),'Расчет сбытовых надбавок'!$B$1537:'Расчет сбытовых надбавок'!$G$2280,6)</f>
        <v>0</v>
      </c>
    </row>
    <row r="708" spans="1:25" x14ac:dyDescent="0.2">
      <c r="A708" s="94">
        <f t="shared" si="19"/>
        <v>41594</v>
      </c>
      <c r="B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C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D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E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F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G708" s="118">
        <f>VLOOKUP($A708+ROUND((COLUMN()-2)/24,5),АТС!$A$41:$F$760,4)+VLOOKUP($A708+ROUND((COLUMN()-2)/24,5),'Расчет сбытовых надбавок'!$B$1537:'Расчет сбытовых надбавок'!$G$2280,6)</f>
        <v>9.9400000000000013</v>
      </c>
      <c r="H708" s="118">
        <f>VLOOKUP($A708+ROUND((COLUMN()-2)/24,5),АТС!$A$41:$F$760,4)+VLOOKUP($A708+ROUND((COLUMN()-2)/24,5),'Расчет сбытовых надбавок'!$B$1537:'Расчет сбытовых надбавок'!$G$2280,6)</f>
        <v>131.29</v>
      </c>
      <c r="I708" s="118">
        <f>VLOOKUP($A708+ROUND((COLUMN()-2)/24,5),АТС!$A$41:$F$760,4)+VLOOKUP($A708+ROUND((COLUMN()-2)/24,5),'Расчет сбытовых надбавок'!$B$1537:'Расчет сбытовых надбавок'!$G$2280,6)</f>
        <v>139.57</v>
      </c>
      <c r="J708" s="118">
        <f>VLOOKUP($A708+ROUND((COLUMN()-2)/24,5),АТС!$A$41:$F$760,4)+VLOOKUP($A708+ROUND((COLUMN()-2)/24,5),'Расчет сбытовых надбавок'!$B$1537:'Расчет сбытовых надбавок'!$G$2280,6)</f>
        <v>139.87</v>
      </c>
      <c r="K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L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M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N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O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P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Q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R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S708" s="118">
        <f>VLOOKUP($A708+ROUND((COLUMN()-2)/24,5),АТС!$A$41:$F$760,4)+VLOOKUP($A708+ROUND((COLUMN()-2)/24,5),'Расчет сбытовых надбавок'!$B$1537:'Расчет сбытовых надбавок'!$G$2280,6)</f>
        <v>156.56</v>
      </c>
      <c r="T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U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V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W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X708" s="118">
        <f>VLOOKUP($A708+ROUND((COLUMN()-2)/24,5),АТС!$A$41:$F$760,4)+VLOOKUP($A708+ROUND((COLUMN()-2)/24,5),'Расчет сбытовых надбавок'!$B$1537:'Расчет сбытовых надбавок'!$G$2280,6)</f>
        <v>0</v>
      </c>
      <c r="Y708" s="118">
        <f>VLOOKUP($A708+ROUND((COLUMN()-2)/24,5),АТС!$A$41:$F$760,4)+VLOOKUP($A708+ROUND((COLUMN()-2)/24,5),'Расчет сбытовых надбавок'!$B$1537:'Расчет сбытовых надбавок'!$G$2280,6)</f>
        <v>0</v>
      </c>
    </row>
    <row r="709" spans="1:25" x14ac:dyDescent="0.2">
      <c r="A709" s="94">
        <f t="shared" si="19"/>
        <v>41595</v>
      </c>
      <c r="B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C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D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E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F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G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H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I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J709" s="118">
        <f>VLOOKUP($A709+ROUND((COLUMN()-2)/24,5),АТС!$A$41:$F$760,4)+VLOOKUP($A709+ROUND((COLUMN()-2)/24,5),'Расчет сбытовых надбавок'!$B$1537:'Расчет сбытовых надбавок'!$G$2280,6)</f>
        <v>20.28</v>
      </c>
      <c r="K709" s="118">
        <f>VLOOKUP($A709+ROUND((COLUMN()-2)/24,5),АТС!$A$41:$F$760,4)+VLOOKUP($A709+ROUND((COLUMN()-2)/24,5),'Расчет сбытовых надбавок'!$B$1537:'Расчет сбытовых надбавок'!$G$2280,6)</f>
        <v>175.57</v>
      </c>
      <c r="L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M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N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O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P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Q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R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S709" s="118">
        <f>VLOOKUP($A709+ROUND((COLUMN()-2)/24,5),АТС!$A$41:$F$760,4)+VLOOKUP($A709+ROUND((COLUMN()-2)/24,5),'Расчет сбытовых надбавок'!$B$1537:'Расчет сбытовых надбавок'!$G$2280,6)</f>
        <v>30.59</v>
      </c>
      <c r="T709" s="118">
        <f>VLOOKUP($A709+ROUND((COLUMN()-2)/24,5),АТС!$A$41:$F$760,4)+VLOOKUP($A709+ROUND((COLUMN()-2)/24,5),'Расчет сбытовых надбавок'!$B$1537:'Расчет сбытовых надбавок'!$G$2280,6)</f>
        <v>1.54</v>
      </c>
      <c r="U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V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W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X709" s="118">
        <f>VLOOKUP($A709+ROUND((COLUMN()-2)/24,5),АТС!$A$41:$F$760,4)+VLOOKUP($A709+ROUND((COLUMN()-2)/24,5),'Расчет сбытовых надбавок'!$B$1537:'Расчет сбытовых надбавок'!$G$2280,6)</f>
        <v>0</v>
      </c>
      <c r="Y709" s="118">
        <f>VLOOKUP($A709+ROUND((COLUMN()-2)/24,5),АТС!$A$41:$F$760,4)+VLOOKUP($A709+ROUND((COLUMN()-2)/24,5),'Расчет сбытовых надбавок'!$B$1537:'Расчет сбытовых надбавок'!$G$2280,6)</f>
        <v>0</v>
      </c>
    </row>
    <row r="710" spans="1:25" x14ac:dyDescent="0.2">
      <c r="A710" s="94">
        <f t="shared" si="19"/>
        <v>41596</v>
      </c>
      <c r="B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C710" s="118">
        <f>VLOOKUP($A710+ROUND((COLUMN()-2)/24,5),АТС!$A$41:$F$760,4)+VLOOKUP($A710+ROUND((COLUMN()-2)/24,5),'Расчет сбытовых надбавок'!$B$1537:'Расчет сбытовых надбавок'!$G$2280,6)</f>
        <v>0.01</v>
      </c>
      <c r="D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E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F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G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H710" s="118">
        <f>VLOOKUP($A710+ROUND((COLUMN()-2)/24,5),АТС!$A$41:$F$760,4)+VLOOKUP($A710+ROUND((COLUMN()-2)/24,5),'Расчет сбытовых надбавок'!$B$1537:'Расчет сбытовых надбавок'!$G$2280,6)</f>
        <v>74.06</v>
      </c>
      <c r="I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J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K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L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M710" s="118">
        <f>VLOOKUP($A710+ROUND((COLUMN()-2)/24,5),АТС!$A$41:$F$760,4)+VLOOKUP($A710+ROUND((COLUMN()-2)/24,5),'Расчет сбытовых надбавок'!$B$1537:'Расчет сбытовых надбавок'!$G$2280,6)</f>
        <v>0.01</v>
      </c>
      <c r="N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O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P710" s="118">
        <f>VLOOKUP($A710+ROUND((COLUMN()-2)/24,5),АТС!$A$41:$F$760,4)+VLOOKUP($A710+ROUND((COLUMN()-2)/24,5),'Расчет сбытовых надбавок'!$B$1537:'Расчет сбытовых надбавок'!$G$2280,6)</f>
        <v>84.05</v>
      </c>
      <c r="Q710" s="118">
        <f>VLOOKUP($A710+ROUND((COLUMN()-2)/24,5),АТС!$A$41:$F$760,4)+VLOOKUP($A710+ROUND((COLUMN()-2)/24,5),'Расчет сбытовых надбавок'!$B$1537:'Расчет сбытовых надбавок'!$G$2280,6)</f>
        <v>8.08</v>
      </c>
      <c r="R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S710" s="118">
        <f>VLOOKUP($A710+ROUND((COLUMN()-2)/24,5),АТС!$A$41:$F$760,4)+VLOOKUP($A710+ROUND((COLUMN()-2)/24,5),'Расчет сбытовых надбавок'!$B$1537:'Расчет сбытовых надбавок'!$G$2280,6)</f>
        <v>72.67</v>
      </c>
      <c r="T710" s="118">
        <f>VLOOKUP($A710+ROUND((COLUMN()-2)/24,5),АТС!$A$41:$F$760,4)+VLOOKUP($A710+ROUND((COLUMN()-2)/24,5),'Расчет сбытовых надбавок'!$B$1537:'Расчет сбытовых надбавок'!$G$2280,6)</f>
        <v>777.54</v>
      </c>
      <c r="U710" s="118">
        <f>VLOOKUP($A710+ROUND((COLUMN()-2)/24,5),АТС!$A$41:$F$760,4)+VLOOKUP($A710+ROUND((COLUMN()-2)/24,5),'Расчет сбытовых надбавок'!$B$1537:'Расчет сбытовых надбавок'!$G$2280,6)</f>
        <v>1131.4000000000001</v>
      </c>
      <c r="V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W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X710" s="118">
        <f>VLOOKUP($A710+ROUND((COLUMN()-2)/24,5),АТС!$A$41:$F$760,4)+VLOOKUP($A710+ROUND((COLUMN()-2)/24,5),'Расчет сбытовых надбавок'!$B$1537:'Расчет сбытовых надбавок'!$G$2280,6)</f>
        <v>0</v>
      </c>
      <c r="Y710" s="118">
        <f>VLOOKUP($A710+ROUND((COLUMN()-2)/24,5),АТС!$A$41:$F$760,4)+VLOOKUP($A710+ROUND((COLUMN()-2)/24,5),'Расчет сбытовых надбавок'!$B$1537:'Расчет сбытовых надбавок'!$G$2280,6)</f>
        <v>0</v>
      </c>
    </row>
    <row r="711" spans="1:25" x14ac:dyDescent="0.2">
      <c r="A711" s="94">
        <f t="shared" si="19"/>
        <v>41597</v>
      </c>
      <c r="B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C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D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E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F711" s="118">
        <f>VLOOKUP($A711+ROUND((COLUMN()-2)/24,5),АТС!$A$41:$F$760,4)+VLOOKUP($A711+ROUND((COLUMN()-2)/24,5),'Расчет сбытовых надбавок'!$B$1537:'Расчет сбытовых надбавок'!$G$2280,6)</f>
        <v>5.82</v>
      </c>
      <c r="G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H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I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J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K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L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M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N711" s="118">
        <f>VLOOKUP($A711+ROUND((COLUMN()-2)/24,5),АТС!$A$41:$F$760,4)+VLOOKUP($A711+ROUND((COLUMN()-2)/24,5),'Расчет сбытовых надбавок'!$B$1537:'Расчет сбытовых надбавок'!$G$2280,6)</f>
        <v>0.01</v>
      </c>
      <c r="O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P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Q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R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S711" s="118">
        <f>VLOOKUP($A711+ROUND((COLUMN()-2)/24,5),АТС!$A$41:$F$760,4)+VLOOKUP($A711+ROUND((COLUMN()-2)/24,5),'Расчет сбытовых надбавок'!$B$1537:'Расчет сбытовых надбавок'!$G$2280,6)</f>
        <v>113.4</v>
      </c>
      <c r="T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U711" s="118">
        <f>VLOOKUP($A711+ROUND((COLUMN()-2)/24,5),АТС!$A$41:$F$760,4)+VLOOKUP($A711+ROUND((COLUMN()-2)/24,5),'Расчет сбытовых надбавок'!$B$1537:'Расчет сбытовых надбавок'!$G$2280,6)</f>
        <v>43.56</v>
      </c>
      <c r="V711" s="118">
        <f>VLOOKUP($A711+ROUND((COLUMN()-2)/24,5),АТС!$A$41:$F$760,4)+VLOOKUP($A711+ROUND((COLUMN()-2)/24,5),'Расчет сбытовых надбавок'!$B$1537:'Расчет сбытовых надбавок'!$G$2280,6)</f>
        <v>26.41</v>
      </c>
      <c r="W711" s="118">
        <f>VLOOKUP($A711+ROUND((COLUMN()-2)/24,5),АТС!$A$41:$F$760,4)+VLOOKUP($A711+ROUND((COLUMN()-2)/24,5),'Расчет сбытовых надбавок'!$B$1537:'Расчет сбытовых надбавок'!$G$2280,6)</f>
        <v>0</v>
      </c>
      <c r="X711" s="118">
        <f>VLOOKUP($A711+ROUND((COLUMN()-2)/24,5),АТС!$A$41:$F$760,4)+VLOOKUP($A711+ROUND((COLUMN()-2)/24,5),'Расчет сбытовых надбавок'!$B$1537:'Расчет сбытовых надбавок'!$G$2280,6)</f>
        <v>0.35</v>
      </c>
      <c r="Y711" s="118">
        <f>VLOOKUP($A711+ROUND((COLUMN()-2)/24,5),АТС!$A$41:$F$760,4)+VLOOKUP($A711+ROUND((COLUMN()-2)/24,5),'Расчет сбытовых надбавок'!$B$1537:'Расчет сбытовых надбавок'!$G$2280,6)</f>
        <v>119.84</v>
      </c>
    </row>
    <row r="712" spans="1:25" x14ac:dyDescent="0.2">
      <c r="A712" s="94">
        <f t="shared" si="19"/>
        <v>41598</v>
      </c>
      <c r="B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C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D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E712" s="118">
        <f>VLOOKUP($A712+ROUND((COLUMN()-2)/24,5),АТС!$A$41:$F$760,4)+VLOOKUP($A712+ROUND((COLUMN()-2)/24,5),'Расчет сбытовых надбавок'!$B$1537:'Расчет сбытовых надбавок'!$G$2280,6)</f>
        <v>169.32999999999998</v>
      </c>
      <c r="F712" s="118">
        <f>VLOOKUP($A712+ROUND((COLUMN()-2)/24,5),АТС!$A$41:$F$760,4)+VLOOKUP($A712+ROUND((COLUMN()-2)/24,5),'Расчет сбытовых надбавок'!$B$1537:'Расчет сбытовых надбавок'!$G$2280,6)</f>
        <v>43.19</v>
      </c>
      <c r="G712" s="118">
        <f>VLOOKUP($A712+ROUND((COLUMN()-2)/24,5),АТС!$A$41:$F$760,4)+VLOOKUP($A712+ROUND((COLUMN()-2)/24,5),'Расчет сбытовых надбавок'!$B$1537:'Расчет сбытовых надбавок'!$G$2280,6)</f>
        <v>98.5</v>
      </c>
      <c r="H712" s="118">
        <f>VLOOKUP($A712+ROUND((COLUMN()-2)/24,5),АТС!$A$41:$F$760,4)+VLOOKUP($A712+ROUND((COLUMN()-2)/24,5),'Расчет сбытовых надбавок'!$B$1537:'Расчет сбытовых надбавок'!$G$2280,6)</f>
        <v>338.37</v>
      </c>
      <c r="I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J712" s="118">
        <f>VLOOKUP($A712+ROUND((COLUMN()-2)/24,5),АТС!$A$41:$F$760,4)+VLOOKUP($A712+ROUND((COLUMN()-2)/24,5),'Расчет сбытовых надбавок'!$B$1537:'Расчет сбытовых надбавок'!$G$2280,6)</f>
        <v>0.01</v>
      </c>
      <c r="K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L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M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N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O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P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Q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R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S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T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U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V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W712" s="118">
        <f>VLOOKUP($A712+ROUND((COLUMN()-2)/24,5),АТС!$A$41:$F$760,4)+VLOOKUP($A712+ROUND((COLUMN()-2)/24,5),'Расчет сбытовых надбавок'!$B$1537:'Расчет сбытовых надбавок'!$G$2280,6)</f>
        <v>0</v>
      </c>
      <c r="X712" s="118">
        <f>VLOOKUP($A712+ROUND((COLUMN()-2)/24,5),АТС!$A$41:$F$760,4)+VLOOKUP($A712+ROUND((COLUMN()-2)/24,5),'Расчет сбытовых надбавок'!$B$1537:'Расчет сбытовых надбавок'!$G$2280,6)</f>
        <v>0.01</v>
      </c>
      <c r="Y712" s="118">
        <f>VLOOKUP($A712+ROUND((COLUMN()-2)/24,5),АТС!$A$41:$F$760,4)+VLOOKUP($A712+ROUND((COLUMN()-2)/24,5),'Расчет сбытовых надбавок'!$B$1537:'Расчет сбытовых надбавок'!$G$2280,6)</f>
        <v>0</v>
      </c>
    </row>
    <row r="713" spans="1:25" x14ac:dyDescent="0.2">
      <c r="A713" s="94">
        <f t="shared" si="19"/>
        <v>41599</v>
      </c>
      <c r="B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C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D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E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F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G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H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I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J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K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L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M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N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O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P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Q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R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S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T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U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V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W713" s="118">
        <f>VLOOKUP($A713+ROUND((COLUMN()-2)/24,5),АТС!$A$41:$F$760,4)+VLOOKUP($A713+ROUND((COLUMN()-2)/24,5),'Расчет сбытовых надбавок'!$B$1537:'Расчет сбытовых надбавок'!$G$2280,6)</f>
        <v>0.01</v>
      </c>
      <c r="X713" s="118">
        <f>VLOOKUP($A713+ROUND((COLUMN()-2)/24,5),АТС!$A$41:$F$760,4)+VLOOKUP($A713+ROUND((COLUMN()-2)/24,5),'Расчет сбытовых надбавок'!$B$1537:'Расчет сбытовых надбавок'!$G$2280,6)</f>
        <v>0</v>
      </c>
      <c r="Y713" s="118">
        <f>VLOOKUP($A713+ROUND((COLUMN()-2)/24,5),АТС!$A$41:$F$760,4)+VLOOKUP($A713+ROUND((COLUMN()-2)/24,5),'Расчет сбытовых надбавок'!$B$1537:'Расчет сбытовых надбавок'!$G$2280,6)</f>
        <v>0</v>
      </c>
    </row>
    <row r="714" spans="1:25" x14ac:dyDescent="0.2">
      <c r="A714" s="94">
        <f t="shared" si="19"/>
        <v>41600</v>
      </c>
      <c r="B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C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D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E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F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G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H714" s="118">
        <f>VLOOKUP($A714+ROUND((COLUMN()-2)/24,5),АТС!$A$41:$F$760,4)+VLOOKUP($A714+ROUND((COLUMN()-2)/24,5),'Расчет сбытовых надбавок'!$B$1537:'Расчет сбытовых надбавок'!$G$2280,6)</f>
        <v>121.52</v>
      </c>
      <c r="I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J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K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L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M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N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O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P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Q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R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S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T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U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V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W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X714" s="118">
        <f>VLOOKUP($A714+ROUND((COLUMN()-2)/24,5),АТС!$A$41:$F$760,4)+VLOOKUP($A714+ROUND((COLUMN()-2)/24,5),'Расчет сбытовых надбавок'!$B$1537:'Расчет сбытовых надбавок'!$G$2280,6)</f>
        <v>0</v>
      </c>
      <c r="Y714" s="118">
        <f>VLOOKUP($A714+ROUND((COLUMN()-2)/24,5),АТС!$A$41:$F$760,4)+VLOOKUP($A714+ROUND((COLUMN()-2)/24,5),'Расчет сбытовых надбавок'!$B$1537:'Расчет сбытовых надбавок'!$G$2280,6)</f>
        <v>0</v>
      </c>
    </row>
    <row r="715" spans="1:25" x14ac:dyDescent="0.2">
      <c r="A715" s="94">
        <f t="shared" si="19"/>
        <v>41601</v>
      </c>
      <c r="B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C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D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E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F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G715" s="118">
        <f>VLOOKUP($A715+ROUND((COLUMN()-2)/24,5),АТС!$A$41:$F$760,4)+VLOOKUP($A715+ROUND((COLUMN()-2)/24,5),'Расчет сбытовых надбавок'!$B$1537:'Расчет сбытовых надбавок'!$G$2280,6)</f>
        <v>0.59000000000000008</v>
      </c>
      <c r="H715" s="118">
        <f>VLOOKUP($A715+ROUND((COLUMN()-2)/24,5),АТС!$A$41:$F$760,4)+VLOOKUP($A715+ROUND((COLUMN()-2)/24,5),'Расчет сбытовых надбавок'!$B$1537:'Расчет сбытовых надбавок'!$G$2280,6)</f>
        <v>46.08</v>
      </c>
      <c r="I715" s="118">
        <f>VLOOKUP($A715+ROUND((COLUMN()-2)/24,5),АТС!$A$41:$F$760,4)+VLOOKUP($A715+ROUND((COLUMN()-2)/24,5),'Расчет сбытовых надбавок'!$B$1537:'Расчет сбытовых надбавок'!$G$2280,6)</f>
        <v>22.549999999999997</v>
      </c>
      <c r="J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K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L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M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N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O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P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Q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R715" s="118">
        <f>VLOOKUP($A715+ROUND((COLUMN()-2)/24,5),АТС!$A$41:$F$760,4)+VLOOKUP($A715+ROUND((COLUMN()-2)/24,5),'Расчет сбытовых надбавок'!$B$1537:'Расчет сбытовых надбавок'!$G$2280,6)</f>
        <v>24.32</v>
      </c>
      <c r="S715" s="118">
        <f>VLOOKUP($A715+ROUND((COLUMN()-2)/24,5),АТС!$A$41:$F$760,4)+VLOOKUP($A715+ROUND((COLUMN()-2)/24,5),'Расчет сбытовых надбавок'!$B$1537:'Расчет сбытовых надбавок'!$G$2280,6)</f>
        <v>91.79</v>
      </c>
      <c r="T715" s="118">
        <f>VLOOKUP($A715+ROUND((COLUMN()-2)/24,5),АТС!$A$41:$F$760,4)+VLOOKUP($A715+ROUND((COLUMN()-2)/24,5),'Расчет сбытовых надбавок'!$B$1537:'Расчет сбытовых надбавок'!$G$2280,6)</f>
        <v>38.770000000000003</v>
      </c>
      <c r="U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V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W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X715" s="118">
        <f>VLOOKUP($A715+ROUND((COLUMN()-2)/24,5),АТС!$A$41:$F$760,4)+VLOOKUP($A715+ROUND((COLUMN()-2)/24,5),'Расчет сбытовых надбавок'!$B$1537:'Расчет сбытовых надбавок'!$G$2280,6)</f>
        <v>0</v>
      </c>
      <c r="Y715" s="118">
        <f>VLOOKUP($A715+ROUND((COLUMN()-2)/24,5),АТС!$A$41:$F$760,4)+VLOOKUP($A715+ROUND((COLUMN()-2)/24,5),'Расчет сбытовых надбавок'!$B$1537:'Расчет сбытовых надбавок'!$G$2280,6)</f>
        <v>0</v>
      </c>
    </row>
    <row r="716" spans="1:25" x14ac:dyDescent="0.2">
      <c r="A716" s="94">
        <f t="shared" si="19"/>
        <v>41602</v>
      </c>
      <c r="B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C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D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E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F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G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H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I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J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K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L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M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N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O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P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Q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R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S716" s="118">
        <f>VLOOKUP($A716+ROUND((COLUMN()-2)/24,5),АТС!$A$41:$F$760,4)+VLOOKUP($A716+ROUND((COLUMN()-2)/24,5),'Расчет сбытовых надбавок'!$B$1537:'Расчет сбытовых надбавок'!$G$2280,6)</f>
        <v>29.509999999999998</v>
      </c>
      <c r="T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U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V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W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X716" s="118">
        <f>VLOOKUP($A716+ROUND((COLUMN()-2)/24,5),АТС!$A$41:$F$760,4)+VLOOKUP($A716+ROUND((COLUMN()-2)/24,5),'Расчет сбытовых надбавок'!$B$1537:'Расчет сбытовых надбавок'!$G$2280,6)</f>
        <v>0</v>
      </c>
      <c r="Y716" s="118">
        <f>VLOOKUP($A716+ROUND((COLUMN()-2)/24,5),АТС!$A$41:$F$760,4)+VLOOKUP($A716+ROUND((COLUMN()-2)/24,5),'Расчет сбытовых надбавок'!$B$1537:'Расчет сбытовых надбавок'!$G$2280,6)</f>
        <v>0</v>
      </c>
    </row>
    <row r="717" spans="1:25" x14ac:dyDescent="0.2">
      <c r="A717" s="94">
        <f t="shared" si="19"/>
        <v>41603</v>
      </c>
      <c r="B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C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D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E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F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G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H717" s="118">
        <f>VLOOKUP($A717+ROUND((COLUMN()-2)/24,5),АТС!$A$41:$F$760,4)+VLOOKUP($A717+ROUND((COLUMN()-2)/24,5),'Расчет сбытовых надбавок'!$B$1537:'Расчет сбытовых надбавок'!$G$2280,6)</f>
        <v>139.57</v>
      </c>
      <c r="I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J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K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L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M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N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O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P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Q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R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S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T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U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V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W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X717" s="118">
        <f>VLOOKUP($A717+ROUND((COLUMN()-2)/24,5),АТС!$A$41:$F$760,4)+VLOOKUP($A717+ROUND((COLUMN()-2)/24,5),'Расчет сбытовых надбавок'!$B$1537:'Расчет сбытовых надбавок'!$G$2280,6)</f>
        <v>0</v>
      </c>
      <c r="Y717" s="118">
        <f>VLOOKUP($A717+ROUND((COLUMN()-2)/24,5),АТС!$A$41:$F$760,4)+VLOOKUP($A717+ROUND((COLUMN()-2)/24,5),'Расчет сбытовых надбавок'!$B$1537:'Расчет сбытовых надбавок'!$G$2280,6)</f>
        <v>0</v>
      </c>
    </row>
    <row r="718" spans="1:25" x14ac:dyDescent="0.2">
      <c r="A718" s="94">
        <f t="shared" si="19"/>
        <v>41604</v>
      </c>
      <c r="B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C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D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E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F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G718" s="118">
        <f>VLOOKUP($A718+ROUND((COLUMN()-2)/24,5),АТС!$A$41:$F$760,4)+VLOOKUP($A718+ROUND((COLUMN()-2)/24,5),'Расчет сбытовых надбавок'!$B$1537:'Расчет сбытовых надбавок'!$G$2280,6)</f>
        <v>1.1700000000000002</v>
      </c>
      <c r="H718" s="118">
        <f>VLOOKUP($A718+ROUND((COLUMN()-2)/24,5),АТС!$A$41:$F$760,4)+VLOOKUP($A718+ROUND((COLUMN()-2)/24,5),'Расчет сбытовых надбавок'!$B$1537:'Расчет сбытовых надбавок'!$G$2280,6)</f>
        <v>185.66</v>
      </c>
      <c r="I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J718" s="118">
        <f>VLOOKUP($A718+ROUND((COLUMN()-2)/24,5),АТС!$A$41:$F$760,4)+VLOOKUP($A718+ROUND((COLUMN()-2)/24,5),'Расчет сбытовых надбавок'!$B$1537:'Расчет сбытовых надбавок'!$G$2280,6)</f>
        <v>25.55</v>
      </c>
      <c r="K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L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M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N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O718" s="118">
        <f>VLOOKUP($A718+ROUND((COLUMN()-2)/24,5),АТС!$A$41:$F$760,4)+VLOOKUP($A718+ROUND((COLUMN()-2)/24,5),'Расчет сбытовых надбавок'!$B$1537:'Расчет сбытовых надбавок'!$G$2280,6)</f>
        <v>0.01</v>
      </c>
      <c r="P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Q718" s="118">
        <f>VLOOKUP($A718+ROUND((COLUMN()-2)/24,5),АТС!$A$41:$F$760,4)+VLOOKUP($A718+ROUND((COLUMN()-2)/24,5),'Расчет сбытовых надбавок'!$B$1537:'Расчет сбытовых надбавок'!$G$2280,6)</f>
        <v>0.01</v>
      </c>
      <c r="R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S718" s="118">
        <f>VLOOKUP($A718+ROUND((COLUMN()-2)/24,5),АТС!$A$41:$F$760,4)+VLOOKUP($A718+ROUND((COLUMN()-2)/24,5),'Расчет сбытовых надбавок'!$B$1537:'Расчет сбытовых надбавок'!$G$2280,6)</f>
        <v>0.03</v>
      </c>
      <c r="T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U718" s="118">
        <f>VLOOKUP($A718+ROUND((COLUMN()-2)/24,5),АТС!$A$41:$F$760,4)+VLOOKUP($A718+ROUND((COLUMN()-2)/24,5),'Расчет сбытовых надбавок'!$B$1537:'Расчет сбытовых надбавок'!$G$2280,6)</f>
        <v>425.28999999999996</v>
      </c>
      <c r="V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W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X718" s="118">
        <f>VLOOKUP($A718+ROUND((COLUMN()-2)/24,5),АТС!$A$41:$F$760,4)+VLOOKUP($A718+ROUND((COLUMN()-2)/24,5),'Расчет сбытовых надбавок'!$B$1537:'Расчет сбытовых надбавок'!$G$2280,6)</f>
        <v>0</v>
      </c>
      <c r="Y718" s="118">
        <f>VLOOKUP($A718+ROUND((COLUMN()-2)/24,5),АТС!$A$41:$F$760,4)+VLOOKUP($A718+ROUND((COLUMN()-2)/24,5),'Расчет сбытовых надбавок'!$B$1537:'Расчет сбытовых надбавок'!$G$2280,6)</f>
        <v>0</v>
      </c>
    </row>
    <row r="719" spans="1:25" x14ac:dyDescent="0.2">
      <c r="A719" s="94">
        <f t="shared" si="19"/>
        <v>41605</v>
      </c>
      <c r="B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C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D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E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F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G719" s="118">
        <f>VLOOKUP($A719+ROUND((COLUMN()-2)/24,5),АТС!$A$41:$F$760,4)+VLOOKUP($A719+ROUND((COLUMN()-2)/24,5),'Расчет сбытовых надбавок'!$B$1537:'Расчет сбытовых надбавок'!$G$2280,6)</f>
        <v>45.83</v>
      </c>
      <c r="H719" s="118">
        <f>VLOOKUP($A719+ROUND((COLUMN()-2)/24,5),АТС!$A$41:$F$760,4)+VLOOKUP($A719+ROUND((COLUMN()-2)/24,5),'Расчет сбытовых надбавок'!$B$1537:'Расчет сбытовых надбавок'!$G$2280,6)</f>
        <v>122.98</v>
      </c>
      <c r="I719" s="118">
        <f>VLOOKUP($A719+ROUND((COLUMN()-2)/24,5),АТС!$A$41:$F$760,4)+VLOOKUP($A719+ROUND((COLUMN()-2)/24,5),'Расчет сбытовых надбавок'!$B$1537:'Расчет сбытовых надбавок'!$G$2280,6)</f>
        <v>6.94</v>
      </c>
      <c r="J719" s="118">
        <f>VLOOKUP($A719+ROUND((COLUMN()-2)/24,5),АТС!$A$41:$F$760,4)+VLOOKUP($A719+ROUND((COLUMN()-2)/24,5),'Расчет сбытовых надбавок'!$B$1537:'Расчет сбытовых надбавок'!$G$2280,6)</f>
        <v>61.21</v>
      </c>
      <c r="K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L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M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N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O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P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Q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R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S719" s="118">
        <f>VLOOKUP($A719+ROUND((COLUMN()-2)/24,5),АТС!$A$41:$F$760,4)+VLOOKUP($A719+ROUND((COLUMN()-2)/24,5),'Расчет сбытовых надбавок'!$B$1537:'Расчет сбытовых надбавок'!$G$2280,6)</f>
        <v>87.88</v>
      </c>
      <c r="T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U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V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W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X719" s="118">
        <f>VLOOKUP($A719+ROUND((COLUMN()-2)/24,5),АТС!$A$41:$F$760,4)+VLOOKUP($A719+ROUND((COLUMN()-2)/24,5),'Расчет сбытовых надбавок'!$B$1537:'Расчет сбытовых надбавок'!$G$2280,6)</f>
        <v>0</v>
      </c>
      <c r="Y719" s="118">
        <f>VLOOKUP($A719+ROUND((COLUMN()-2)/24,5),АТС!$A$41:$F$760,4)+VLOOKUP($A719+ROUND((COLUMN()-2)/24,5),'Расчет сбытовых надбавок'!$B$1537:'Расчет сбытовых надбавок'!$G$2280,6)</f>
        <v>0</v>
      </c>
    </row>
    <row r="720" spans="1:25" x14ac:dyDescent="0.2">
      <c r="A720" s="94">
        <f t="shared" si="19"/>
        <v>41606</v>
      </c>
      <c r="B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C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D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E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F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G720" s="118">
        <f>VLOOKUP($A720+ROUND((COLUMN()-2)/24,5),АТС!$A$41:$F$760,4)+VLOOKUP($A720+ROUND((COLUMN()-2)/24,5),'Расчет сбытовых надбавок'!$B$1537:'Расчет сбытовых надбавок'!$G$2280,6)</f>
        <v>103.16999999999999</v>
      </c>
      <c r="H720" s="118">
        <f>VLOOKUP($A720+ROUND((COLUMN()-2)/24,5),АТС!$A$41:$F$760,4)+VLOOKUP($A720+ROUND((COLUMN()-2)/24,5),'Расчет сбытовых надбавок'!$B$1537:'Расчет сбытовых надбавок'!$G$2280,6)</f>
        <v>155.74</v>
      </c>
      <c r="I720" s="118">
        <f>VLOOKUP($A720+ROUND((COLUMN()-2)/24,5),АТС!$A$41:$F$760,4)+VLOOKUP($A720+ROUND((COLUMN()-2)/24,5),'Расчет сбытовых надбавок'!$B$1537:'Расчет сбытовых надбавок'!$G$2280,6)</f>
        <v>26.95</v>
      </c>
      <c r="J720" s="118">
        <f>VLOOKUP($A720+ROUND((COLUMN()-2)/24,5),АТС!$A$41:$F$760,4)+VLOOKUP($A720+ROUND((COLUMN()-2)/24,5),'Расчет сбытовых надбавок'!$B$1537:'Расчет сбытовых надбавок'!$G$2280,6)</f>
        <v>0.6399999999999999</v>
      </c>
      <c r="K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L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M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N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O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P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Q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R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S720" s="118">
        <f>VLOOKUP($A720+ROUND((COLUMN()-2)/24,5),АТС!$A$41:$F$760,4)+VLOOKUP($A720+ROUND((COLUMN()-2)/24,5),'Расчет сбытовых надбавок'!$B$1537:'Расчет сбытовых надбавок'!$G$2280,6)</f>
        <v>15.379999999999999</v>
      </c>
      <c r="T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U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V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W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X720" s="118">
        <f>VLOOKUP($A720+ROUND((COLUMN()-2)/24,5),АТС!$A$41:$F$760,4)+VLOOKUP($A720+ROUND((COLUMN()-2)/24,5),'Расчет сбытовых надбавок'!$B$1537:'Расчет сбытовых надбавок'!$G$2280,6)</f>
        <v>0</v>
      </c>
      <c r="Y720" s="118">
        <f>VLOOKUP($A720+ROUND((COLUMN()-2)/24,5),АТС!$A$41:$F$760,4)+VLOOKUP($A720+ROUND((COLUMN()-2)/24,5),'Расчет сбытовых надбавок'!$B$1537:'Расчет сбытовых надбавок'!$G$2280,6)</f>
        <v>0.01</v>
      </c>
    </row>
    <row r="721" spans="1:27" x14ac:dyDescent="0.2">
      <c r="A721" s="94">
        <f t="shared" si="19"/>
        <v>41607</v>
      </c>
      <c r="B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C721" s="118">
        <f>VLOOKUP($A721+ROUND((COLUMN()-2)/24,5),АТС!$A$41:$F$760,4)+VLOOKUP($A721+ROUND((COLUMN()-2)/24,5),'Расчет сбытовых надбавок'!$B$1537:'Расчет сбытовых надбавок'!$G$2280,6)</f>
        <v>0.01</v>
      </c>
      <c r="D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E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F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G721" s="118">
        <f>VLOOKUP($A721+ROUND((COLUMN()-2)/24,5),АТС!$A$41:$F$760,4)+VLOOKUP($A721+ROUND((COLUMN()-2)/24,5),'Расчет сбытовых надбавок'!$B$1537:'Расчет сбытовых надбавок'!$G$2280,6)</f>
        <v>25.28</v>
      </c>
      <c r="H721" s="118">
        <f>VLOOKUP($A721+ROUND((COLUMN()-2)/24,5),АТС!$A$41:$F$760,4)+VLOOKUP($A721+ROUND((COLUMN()-2)/24,5),'Расчет сбытовых надбавок'!$B$1537:'Расчет сбытовых надбавок'!$G$2280,6)</f>
        <v>186.03</v>
      </c>
      <c r="I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J721" s="118">
        <f>VLOOKUP($A721+ROUND((COLUMN()-2)/24,5),АТС!$A$41:$F$760,4)+VLOOKUP($A721+ROUND((COLUMN()-2)/24,5),'Расчет сбытовых надбавок'!$B$1537:'Расчет сбытовых надбавок'!$G$2280,6)</f>
        <v>0.04</v>
      </c>
      <c r="K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L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M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N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O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P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Q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R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S721" s="118">
        <f>VLOOKUP($A721+ROUND((COLUMN()-2)/24,5),АТС!$A$41:$F$760,4)+VLOOKUP($A721+ROUND((COLUMN()-2)/24,5),'Расчет сбытовых надбавок'!$B$1537:'Расчет сбытовых надбавок'!$G$2280,6)</f>
        <v>76.56</v>
      </c>
      <c r="T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U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V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W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X721" s="118">
        <f>VLOOKUP($A721+ROUND((COLUMN()-2)/24,5),АТС!$A$41:$F$760,4)+VLOOKUP($A721+ROUND((COLUMN()-2)/24,5),'Расчет сбытовых надбавок'!$B$1537:'Расчет сбытовых надбавок'!$G$2280,6)</f>
        <v>0</v>
      </c>
      <c r="Y721" s="118">
        <f>VLOOKUP($A721+ROUND((COLUMN()-2)/24,5),АТС!$A$41:$F$760,4)+VLOOKUP($A721+ROUND((COLUMN()-2)/24,5),'Расчет сбытовых надбавок'!$B$1537:'Расчет сбытовых надбавок'!$G$2280,6)</f>
        <v>0.01</v>
      </c>
    </row>
    <row r="722" spans="1:27" x14ac:dyDescent="0.2">
      <c r="A722" s="94">
        <f t="shared" si="19"/>
        <v>41608</v>
      </c>
      <c r="B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C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D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E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F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G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H722" s="118">
        <f>VLOOKUP($A722+ROUND((COLUMN()-2)/24,5),АТС!$A$41:$F$760,4)+VLOOKUP($A722+ROUND((COLUMN()-2)/24,5),'Расчет сбытовых надбавок'!$B$1537:'Расчет сбытовых надбавок'!$G$2280,6)</f>
        <v>14.86</v>
      </c>
      <c r="I722" s="118">
        <f>VLOOKUP($A722+ROUND((COLUMN()-2)/24,5),АТС!$A$41:$F$760,4)+VLOOKUP($A722+ROUND((COLUMN()-2)/24,5),'Расчет сбытовых надбавок'!$B$1537:'Расчет сбытовых надбавок'!$G$2280,6)</f>
        <v>201.55</v>
      </c>
      <c r="J722" s="118">
        <f>VLOOKUP($A722+ROUND((COLUMN()-2)/24,5),АТС!$A$41:$F$760,4)+VLOOKUP($A722+ROUND((COLUMN()-2)/24,5),'Расчет сбытовых надбавок'!$B$1537:'Расчет сбытовых надбавок'!$G$2280,6)</f>
        <v>9.7899999999999991</v>
      </c>
      <c r="K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L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M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N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O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P722" s="118">
        <f>VLOOKUP($A722+ROUND((COLUMN()-2)/24,5),АТС!$A$41:$F$760,4)+VLOOKUP($A722+ROUND((COLUMN()-2)/24,5),'Расчет сбытовых надбавок'!$B$1537:'Расчет сбытовых надбавок'!$G$2280,6)</f>
        <v>11.43</v>
      </c>
      <c r="Q722" s="118">
        <f>VLOOKUP($A722+ROUND((COLUMN()-2)/24,5),АТС!$A$41:$F$760,4)+VLOOKUP($A722+ROUND((COLUMN()-2)/24,5),'Расчет сбытовых надбавок'!$B$1537:'Расчет сбытовых надбавок'!$G$2280,6)</f>
        <v>9.68</v>
      </c>
      <c r="R722" s="118">
        <f>VLOOKUP($A722+ROUND((COLUMN()-2)/24,5),АТС!$A$41:$F$760,4)+VLOOKUP($A722+ROUND((COLUMN()-2)/24,5),'Расчет сбытовых надбавок'!$B$1537:'Расчет сбытовых надбавок'!$G$2280,6)</f>
        <v>2.59</v>
      </c>
      <c r="S722" s="118">
        <f>VLOOKUP($A722+ROUND((COLUMN()-2)/24,5),АТС!$A$41:$F$760,4)+VLOOKUP($A722+ROUND((COLUMN()-2)/24,5),'Расчет сбытовых надбавок'!$B$1537:'Расчет сбытовых надбавок'!$G$2280,6)</f>
        <v>47.8</v>
      </c>
      <c r="T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U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V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W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X722" s="118">
        <f>VLOOKUP($A722+ROUND((COLUMN()-2)/24,5),АТС!$A$41:$F$760,4)+VLOOKUP($A722+ROUND((COLUMN()-2)/24,5),'Расчет сбытовых надбавок'!$B$1537:'Расчет сбытовых надбавок'!$G$2280,6)</f>
        <v>0</v>
      </c>
      <c r="Y722" s="118">
        <f>VLOOKUP($A722+ROUND((COLUMN()-2)/24,5),АТС!$A$41:$F$760,4)+VLOOKUP($A722+ROUND((COLUMN()-2)/24,5),'Расчет сбытовых надбавок'!$B$1537:'Расчет сбытовых надбавок'!$G$2280,6)</f>
        <v>0</v>
      </c>
    </row>
    <row r="723" spans="1:27" x14ac:dyDescent="0.2">
      <c r="A723" s="100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</row>
    <row r="724" spans="1:27" x14ac:dyDescent="0.25">
      <c r="A724" s="102" t="s">
        <v>159</v>
      </c>
      <c r="B724" s="93"/>
      <c r="C724" s="93"/>
      <c r="D724" s="93"/>
    </row>
    <row r="725" spans="1:27" ht="12.75" customHeight="1" x14ac:dyDescent="0.2">
      <c r="A725" s="165" t="s">
        <v>50</v>
      </c>
      <c r="B725" s="168" t="s">
        <v>164</v>
      </c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70"/>
    </row>
    <row r="726" spans="1:27" ht="12.75" customHeight="1" x14ac:dyDescent="0.2">
      <c r="A726" s="166"/>
      <c r="B726" s="171"/>
      <c r="C726" s="172"/>
      <c r="D726" s="172"/>
      <c r="E726" s="172"/>
      <c r="F726" s="172"/>
      <c r="G726" s="172"/>
      <c r="H726" s="172"/>
      <c r="I726" s="172"/>
      <c r="J726" s="172"/>
      <c r="K726" s="172"/>
      <c r="L726" s="172"/>
      <c r="M726" s="172"/>
      <c r="N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3"/>
    </row>
    <row r="727" spans="1:27" s="135" customFormat="1" ht="12.75" customHeight="1" x14ac:dyDescent="0.2">
      <c r="A727" s="166"/>
      <c r="B727" s="206" t="s">
        <v>132</v>
      </c>
      <c r="C727" s="202" t="s">
        <v>133</v>
      </c>
      <c r="D727" s="202" t="s">
        <v>134</v>
      </c>
      <c r="E727" s="202" t="s">
        <v>135</v>
      </c>
      <c r="F727" s="202" t="s">
        <v>136</v>
      </c>
      <c r="G727" s="202" t="s">
        <v>137</v>
      </c>
      <c r="H727" s="202" t="s">
        <v>138</v>
      </c>
      <c r="I727" s="202" t="s">
        <v>139</v>
      </c>
      <c r="J727" s="202" t="s">
        <v>140</v>
      </c>
      <c r="K727" s="202" t="s">
        <v>141</v>
      </c>
      <c r="L727" s="202" t="s">
        <v>142</v>
      </c>
      <c r="M727" s="202" t="s">
        <v>143</v>
      </c>
      <c r="N727" s="204" t="s">
        <v>144</v>
      </c>
      <c r="O727" s="202" t="s">
        <v>145</v>
      </c>
      <c r="P727" s="202" t="s">
        <v>146</v>
      </c>
      <c r="Q727" s="202" t="s">
        <v>147</v>
      </c>
      <c r="R727" s="202" t="s">
        <v>148</v>
      </c>
      <c r="S727" s="202" t="s">
        <v>149</v>
      </c>
      <c r="T727" s="202" t="s">
        <v>150</v>
      </c>
      <c r="U727" s="202" t="s">
        <v>151</v>
      </c>
      <c r="V727" s="202" t="s">
        <v>152</v>
      </c>
      <c r="W727" s="202" t="s">
        <v>153</v>
      </c>
      <c r="X727" s="202" t="s">
        <v>154</v>
      </c>
      <c r="Y727" s="202" t="s">
        <v>155</v>
      </c>
    </row>
    <row r="728" spans="1:27" s="135" customFormat="1" ht="11.25" customHeight="1" x14ac:dyDescent="0.2">
      <c r="A728" s="167"/>
      <c r="B728" s="207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03"/>
      <c r="N728" s="205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</row>
    <row r="729" spans="1:27" ht="15.75" customHeight="1" x14ac:dyDescent="0.2">
      <c r="A729" s="94">
        <f>A693</f>
        <v>41579</v>
      </c>
      <c r="B729" s="118">
        <f>VLOOKUP($A729+ROUND((COLUMN()-2)/24,5),АТС!$A$41:$F$760,5)+VLOOKUP($A729+ROUND((COLUMN()-2)/24,5),'Расчет сбытовых надбавок'!$B$2281:'Расчет сбытовых надбавок'!$G$3024,3)</f>
        <v>199.75</v>
      </c>
      <c r="C729" s="118">
        <f>VLOOKUP($A729+ROUND((COLUMN()-2)/24,5),АТС!$A$41:$F$760,5)+VLOOKUP($A729+ROUND((COLUMN()-2)/24,5),'Расчет сбытовых надбавок'!$B$2281:'Расчет сбытовых надбавок'!$G$3024,3)</f>
        <v>444.08</v>
      </c>
      <c r="D729" s="118">
        <f>VLOOKUP($A729+ROUND((COLUMN()-2)/24,5),АТС!$A$41:$F$760,5)+VLOOKUP($A729+ROUND((COLUMN()-2)/24,5),'Расчет сбытовых надбавок'!$B$2281:'Расчет сбытовых надбавок'!$G$3024,3)</f>
        <v>318.25</v>
      </c>
      <c r="E729" s="118">
        <f>VLOOKUP($A729+ROUND((COLUMN()-2)/24,5),АТС!$A$41:$F$760,5)+VLOOKUP($A729+ROUND((COLUMN()-2)/24,5),'Расчет сбытовых надбавок'!$B$2281:'Расчет сбытовых надбавок'!$G$3024,3)</f>
        <v>99.58</v>
      </c>
      <c r="F729" s="118">
        <f>VLOOKUP($A729+ROUND((COLUMN()-2)/24,5),АТС!$A$41:$F$760,5)+VLOOKUP($A729+ROUND((COLUMN()-2)/24,5),'Расчет сбытовых надбавок'!$B$2281:'Расчет сбытовых надбавок'!$G$3024,3)</f>
        <v>7.84</v>
      </c>
      <c r="G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H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I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J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K729" s="118">
        <f>VLOOKUP($A729+ROUND((COLUMN()-2)/24,5),АТС!$A$41:$F$760,5)+VLOOKUP($A729+ROUND((COLUMN()-2)/24,5),'Расчет сбытовых надбавок'!$B$2281:'Расчет сбытовых надбавок'!$G$3024,3)</f>
        <v>19.82</v>
      </c>
      <c r="L729" s="118">
        <f>VLOOKUP($A729+ROUND((COLUMN()-2)/24,5),АТС!$A$41:$F$760,5)+VLOOKUP($A729+ROUND((COLUMN()-2)/24,5),'Расчет сбытовых надбавок'!$B$2281:'Расчет сбытовых надбавок'!$G$3024,3)</f>
        <v>100.49</v>
      </c>
      <c r="M729" s="118">
        <f>VLOOKUP($A729+ROUND((COLUMN()-2)/24,5),АТС!$A$41:$F$760,5)+VLOOKUP($A729+ROUND((COLUMN()-2)/24,5),'Расчет сбытовых надбавок'!$B$2281:'Расчет сбытовых надбавок'!$G$3024,3)</f>
        <v>150.72999999999999</v>
      </c>
      <c r="N729" s="118">
        <f>VLOOKUP($A729+ROUND((COLUMN()-2)/24,5),АТС!$A$41:$F$760,5)+VLOOKUP($A729+ROUND((COLUMN()-2)/24,5),'Расчет сбытовых надбавок'!$B$2281:'Расчет сбытовых надбавок'!$G$3024,3)</f>
        <v>112.99000000000001</v>
      </c>
      <c r="O729" s="118">
        <f>VLOOKUP($A729+ROUND((COLUMN()-2)/24,5),АТС!$A$41:$F$760,5)+VLOOKUP($A729+ROUND((COLUMN()-2)/24,5),'Расчет сбытовых надбавок'!$B$2281:'Расчет сбытовых надбавок'!$G$3024,3)</f>
        <v>107.95</v>
      </c>
      <c r="P729" s="118">
        <f>VLOOKUP($A729+ROUND((COLUMN()-2)/24,5),АТС!$A$41:$F$760,5)+VLOOKUP($A729+ROUND((COLUMN()-2)/24,5),'Расчет сбытовых надбавок'!$B$2281:'Расчет сбытовых надбавок'!$G$3024,3)</f>
        <v>175.92</v>
      </c>
      <c r="Q729" s="118">
        <f>VLOOKUP($A729+ROUND((COLUMN()-2)/24,5),АТС!$A$41:$F$760,5)+VLOOKUP($A729+ROUND((COLUMN()-2)/24,5),'Расчет сбытовых надбавок'!$B$2281:'Расчет сбытовых надбавок'!$G$3024,3)</f>
        <v>208.45</v>
      </c>
      <c r="R729" s="118">
        <f>VLOOKUP($A729+ROUND((COLUMN()-2)/24,5),АТС!$A$41:$F$760,5)+VLOOKUP($A729+ROUND((COLUMN()-2)/24,5),'Расчет сбытовых надбавок'!$B$2281:'Расчет сбытовых надбавок'!$G$3024,3)</f>
        <v>199.9</v>
      </c>
      <c r="S729" s="118">
        <f>VLOOKUP($A729+ROUND((COLUMN()-2)/24,5),АТС!$A$41:$F$760,5)+VLOOKUP($A729+ROUND((COLUMN()-2)/24,5),'Расчет сбытовых надбавок'!$B$2281:'Расчет сбытовых надбавок'!$G$3024,3)</f>
        <v>92.6</v>
      </c>
      <c r="T729" s="118">
        <f>VLOOKUP($A729+ROUND((COLUMN()-2)/24,5),АТС!$A$41:$F$760,5)+VLOOKUP($A729+ROUND((COLUMN()-2)/24,5),'Расчет сбытовых надбавок'!$B$2281:'Расчет сбытовых надбавок'!$G$3024,3)</f>
        <v>0</v>
      </c>
      <c r="U729" s="118">
        <f>VLOOKUP($A729+ROUND((COLUMN()-2)/24,5),АТС!$A$41:$F$760,5)+VLOOKUP($A729+ROUND((COLUMN()-2)/24,5),'Расчет сбытовых надбавок'!$B$2281:'Расчет сбытовых надбавок'!$G$3024,3)</f>
        <v>44.2</v>
      </c>
      <c r="V729" s="118">
        <f>VLOOKUP($A729+ROUND((COLUMN()-2)/24,5),АТС!$A$41:$F$760,5)+VLOOKUP($A729+ROUND((COLUMN()-2)/24,5),'Расчет сбытовых надбавок'!$B$2281:'Расчет сбытовых надбавок'!$G$3024,3)</f>
        <v>81.63</v>
      </c>
      <c r="W729" s="118">
        <f>VLOOKUP($A729+ROUND((COLUMN()-2)/24,5),АТС!$A$41:$F$760,5)+VLOOKUP($A729+ROUND((COLUMN()-2)/24,5),'Расчет сбытовых надбавок'!$B$2281:'Расчет сбытовых надбавок'!$G$3024,3)</f>
        <v>218.96</v>
      </c>
      <c r="X729" s="118">
        <f>VLOOKUP($A729+ROUND((COLUMN()-2)/24,5),АТС!$A$41:$F$760,5)+VLOOKUP($A729+ROUND((COLUMN()-2)/24,5),'Расчет сбытовых надбавок'!$B$2281:'Расчет сбытовых надбавок'!$G$3024,3)</f>
        <v>173.17000000000002</v>
      </c>
      <c r="Y729" s="118">
        <f>VLOOKUP($A729+ROUND((COLUMN()-2)/24,5),АТС!$A$41:$F$760,5)+VLOOKUP($A729+ROUND((COLUMN()-2)/24,5),'Расчет сбытовых надбавок'!$B$2281:'Расчет сбытовых надбавок'!$G$3024,3)</f>
        <v>181.66</v>
      </c>
      <c r="AA729" s="95"/>
    </row>
    <row r="730" spans="1:27" x14ac:dyDescent="0.2">
      <c r="A730" s="94">
        <f>A729+1</f>
        <v>41580</v>
      </c>
      <c r="B730" s="118">
        <f>VLOOKUP($A730+ROUND((COLUMN()-2)/24,5),АТС!$A$41:$F$760,5)+VLOOKUP($A730+ROUND((COLUMN()-2)/24,5),'Расчет сбытовых надбавок'!$B$2281:'Расчет сбытовых надбавок'!$G$3024,3)</f>
        <v>137.78</v>
      </c>
      <c r="C730" s="118">
        <f>VLOOKUP($A730+ROUND((COLUMN()-2)/24,5),АТС!$A$41:$F$760,5)+VLOOKUP($A730+ROUND((COLUMN()-2)/24,5),'Расчет сбытовых надбавок'!$B$2281:'Расчет сбытовых надбавок'!$G$3024,3)</f>
        <v>131.44999999999999</v>
      </c>
      <c r="D730" s="118">
        <f>VLOOKUP($A730+ROUND((COLUMN()-2)/24,5),АТС!$A$41:$F$760,5)+VLOOKUP($A730+ROUND((COLUMN()-2)/24,5),'Расчет сбытовых надбавок'!$B$2281:'Расчет сбытовых надбавок'!$G$3024,3)</f>
        <v>104.11</v>
      </c>
      <c r="E730" s="118">
        <f>VLOOKUP($A730+ROUND((COLUMN()-2)/24,5),АТС!$A$41:$F$760,5)+VLOOKUP($A730+ROUND((COLUMN()-2)/24,5),'Расчет сбытовых надбавок'!$B$2281:'Расчет сбытовых надбавок'!$G$3024,3)</f>
        <v>213.18</v>
      </c>
      <c r="F730" s="118">
        <f>VLOOKUP($A730+ROUND((COLUMN()-2)/24,5),АТС!$A$41:$F$760,5)+VLOOKUP($A730+ROUND((COLUMN()-2)/24,5),'Расчет сбытовых надбавок'!$B$2281:'Расчет сбытовых надбавок'!$G$3024,3)</f>
        <v>56.79</v>
      </c>
      <c r="G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H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I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J730" s="118">
        <f>VLOOKUP($A730+ROUND((COLUMN()-2)/24,5),АТС!$A$41:$F$760,5)+VLOOKUP($A730+ROUND((COLUMN()-2)/24,5),'Расчет сбытовых надбавок'!$B$2281:'Расчет сбытовых надбавок'!$G$3024,3)</f>
        <v>9.8000000000000007</v>
      </c>
      <c r="K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L730" s="118">
        <f>VLOOKUP($A730+ROUND((COLUMN()-2)/24,5),АТС!$A$41:$F$760,5)+VLOOKUP($A730+ROUND((COLUMN()-2)/24,5),'Расчет сбытовых надбавок'!$B$2281:'Расчет сбытовых надбавок'!$G$3024,3)</f>
        <v>93.62</v>
      </c>
      <c r="M730" s="118">
        <f>VLOOKUP($A730+ROUND((COLUMN()-2)/24,5),АТС!$A$41:$F$760,5)+VLOOKUP($A730+ROUND((COLUMN()-2)/24,5),'Расчет сбытовых надбавок'!$B$2281:'Расчет сбытовых надбавок'!$G$3024,3)</f>
        <v>105.39</v>
      </c>
      <c r="N730" s="118">
        <f>VLOOKUP($A730+ROUND((COLUMN()-2)/24,5),АТС!$A$41:$F$760,5)+VLOOKUP($A730+ROUND((COLUMN()-2)/24,5),'Расчет сбытовых надбавок'!$B$2281:'Расчет сбытовых надбавок'!$G$3024,3)</f>
        <v>146.1</v>
      </c>
      <c r="O730" s="118">
        <f>VLOOKUP($A730+ROUND((COLUMN()-2)/24,5),АТС!$A$41:$F$760,5)+VLOOKUP($A730+ROUND((COLUMN()-2)/24,5),'Расчет сбытовых надбавок'!$B$2281:'Расчет сбытовых надбавок'!$G$3024,3)</f>
        <v>113.94</v>
      </c>
      <c r="P730" s="118">
        <f>VLOOKUP($A730+ROUND((COLUMN()-2)/24,5),АТС!$A$41:$F$760,5)+VLOOKUP($A730+ROUND((COLUMN()-2)/24,5),'Расчет сбытовых надбавок'!$B$2281:'Расчет сбытовых надбавок'!$G$3024,3)</f>
        <v>110.8</v>
      </c>
      <c r="Q730" s="118">
        <f>VLOOKUP($A730+ROUND((COLUMN()-2)/24,5),АТС!$A$41:$F$760,5)+VLOOKUP($A730+ROUND((COLUMN()-2)/24,5),'Расчет сбытовых надбавок'!$B$2281:'Расчет сбытовых надбавок'!$G$3024,3)</f>
        <v>67.12</v>
      </c>
      <c r="R730" s="118">
        <f>VLOOKUP($A730+ROUND((COLUMN()-2)/24,5),АТС!$A$41:$F$760,5)+VLOOKUP($A730+ROUND((COLUMN()-2)/24,5),'Расчет сбытовых надбавок'!$B$2281:'Расчет сбытовых надбавок'!$G$3024,3)</f>
        <v>26.35</v>
      </c>
      <c r="S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T730" s="118">
        <f>VLOOKUP($A730+ROUND((COLUMN()-2)/24,5),АТС!$A$41:$F$760,5)+VLOOKUP($A730+ROUND((COLUMN()-2)/24,5),'Расчет сбытовых надбавок'!$B$2281:'Расчет сбытовых надбавок'!$G$3024,3)</f>
        <v>0</v>
      </c>
      <c r="U730" s="118">
        <f>VLOOKUP($A730+ROUND((COLUMN()-2)/24,5),АТС!$A$41:$F$760,5)+VLOOKUP($A730+ROUND((COLUMN()-2)/24,5),'Расчет сбытовых надбавок'!$B$2281:'Расчет сбытовых надбавок'!$G$3024,3)</f>
        <v>0.01</v>
      </c>
      <c r="V730" s="118">
        <f>VLOOKUP($A730+ROUND((COLUMN()-2)/24,5),АТС!$A$41:$F$760,5)+VLOOKUP($A730+ROUND((COLUMN()-2)/24,5),'Расчет сбытовых надбавок'!$B$2281:'Расчет сбытовых надбавок'!$G$3024,3)</f>
        <v>1.7000000000000002</v>
      </c>
      <c r="W730" s="118">
        <f>VLOOKUP($A730+ROUND((COLUMN()-2)/24,5),АТС!$A$41:$F$760,5)+VLOOKUP($A730+ROUND((COLUMN()-2)/24,5),'Расчет сбытовых надбавок'!$B$2281:'Расчет сбытовых надбавок'!$G$3024,3)</f>
        <v>165.2</v>
      </c>
      <c r="X730" s="118">
        <f>VLOOKUP($A730+ROUND((COLUMN()-2)/24,5),АТС!$A$41:$F$760,5)+VLOOKUP($A730+ROUND((COLUMN()-2)/24,5),'Расчет сбытовых надбавок'!$B$2281:'Расчет сбытовых надбавок'!$G$3024,3)</f>
        <v>430.35</v>
      </c>
      <c r="Y730" s="118">
        <f>VLOOKUP($A730+ROUND((COLUMN()-2)/24,5),АТС!$A$41:$F$760,5)+VLOOKUP($A730+ROUND((COLUMN()-2)/24,5),'Расчет сбытовых надбавок'!$B$2281:'Расчет сбытовых надбавок'!$G$3024,3)</f>
        <v>178.07000000000002</v>
      </c>
    </row>
    <row r="731" spans="1:27" x14ac:dyDescent="0.2">
      <c r="A731" s="94">
        <f t="shared" ref="A731:A758" si="20">A730+1</f>
        <v>41581</v>
      </c>
      <c r="B731" s="118">
        <f>VLOOKUP($A731+ROUND((COLUMN()-2)/24,5),АТС!$A$41:$F$760,5)+VLOOKUP($A731+ROUND((COLUMN()-2)/24,5),'Расчет сбытовых надбавок'!$B$2281:'Расчет сбытовых надбавок'!$G$3024,3)</f>
        <v>233.99</v>
      </c>
      <c r="C731" s="118">
        <f>VLOOKUP($A731+ROUND((COLUMN()-2)/24,5),АТС!$A$41:$F$760,5)+VLOOKUP($A731+ROUND((COLUMN()-2)/24,5),'Расчет сбытовых надбавок'!$B$2281:'Расчет сбытовых надбавок'!$G$3024,3)</f>
        <v>1254.4000000000001</v>
      </c>
      <c r="D731" s="118">
        <f>VLOOKUP($A731+ROUND((COLUMN()-2)/24,5),АТС!$A$41:$F$760,5)+VLOOKUP($A731+ROUND((COLUMN()-2)/24,5),'Расчет сбытовых надбавок'!$B$2281:'Расчет сбытовых надбавок'!$G$3024,3)</f>
        <v>261.42</v>
      </c>
      <c r="E731" s="118">
        <f>VLOOKUP($A731+ROUND((COLUMN()-2)/24,5),АТС!$A$41:$F$760,5)+VLOOKUP($A731+ROUND((COLUMN()-2)/24,5),'Расчет сбытовых надбавок'!$B$2281:'Расчет сбытовых надбавок'!$G$3024,3)</f>
        <v>198.72</v>
      </c>
      <c r="F731" s="118">
        <f>VLOOKUP($A731+ROUND((COLUMN()-2)/24,5),АТС!$A$41:$F$760,5)+VLOOKUP($A731+ROUND((COLUMN()-2)/24,5),'Расчет сбытовых надбавок'!$B$2281:'Расчет сбытовых надбавок'!$G$3024,3)</f>
        <v>68.009999999999991</v>
      </c>
      <c r="G731" s="118">
        <f>VLOOKUP($A731+ROUND((COLUMN()-2)/24,5),АТС!$A$41:$F$760,5)+VLOOKUP($A731+ROUND((COLUMN()-2)/24,5),'Расчет сбытовых надбавок'!$B$2281:'Расчет сбытовых надбавок'!$G$3024,3)</f>
        <v>29.68</v>
      </c>
      <c r="H731" s="118">
        <f>VLOOKUP($A731+ROUND((COLUMN()-2)/24,5),АТС!$A$41:$F$760,5)+VLOOKUP($A731+ROUND((COLUMN()-2)/24,5),'Расчет сбытовых надбавок'!$B$2281:'Расчет сбытовых надбавок'!$G$3024,3)</f>
        <v>61.68</v>
      </c>
      <c r="I731" s="118">
        <f>VLOOKUP($A731+ROUND((COLUMN()-2)/24,5),АТС!$A$41:$F$760,5)+VLOOKUP($A731+ROUND((COLUMN()-2)/24,5),'Расчет сбытовых надбавок'!$B$2281:'Расчет сбытовых надбавок'!$G$3024,3)</f>
        <v>45.349999999999994</v>
      </c>
      <c r="J731" s="118">
        <f>VLOOKUP($A731+ROUND((COLUMN()-2)/24,5),АТС!$A$41:$F$760,5)+VLOOKUP($A731+ROUND((COLUMN()-2)/24,5),'Расчет сбытовых надбавок'!$B$2281:'Расчет сбытовых надбавок'!$G$3024,3)</f>
        <v>0</v>
      </c>
      <c r="K731" s="118">
        <f>VLOOKUP($A731+ROUND((COLUMN()-2)/24,5),АТС!$A$41:$F$760,5)+VLOOKUP($A731+ROUND((COLUMN()-2)/24,5),'Расчет сбытовых надбавок'!$B$2281:'Расчет сбытовых надбавок'!$G$3024,3)</f>
        <v>33.450000000000003</v>
      </c>
      <c r="L731" s="118">
        <f>VLOOKUP($A731+ROUND((COLUMN()-2)/24,5),АТС!$A$41:$F$760,5)+VLOOKUP($A731+ROUND((COLUMN()-2)/24,5),'Расчет сбытовых надбавок'!$B$2281:'Расчет сбытовых надбавок'!$G$3024,3)</f>
        <v>103.75999999999999</v>
      </c>
      <c r="M731" s="118">
        <f>VLOOKUP($A731+ROUND((COLUMN()-2)/24,5),АТС!$A$41:$F$760,5)+VLOOKUP($A731+ROUND((COLUMN()-2)/24,5),'Расчет сбытовых надбавок'!$B$2281:'Расчет сбытовых надбавок'!$G$3024,3)</f>
        <v>121.49</v>
      </c>
      <c r="N731" s="118">
        <f>VLOOKUP($A731+ROUND((COLUMN()-2)/24,5),АТС!$A$41:$F$760,5)+VLOOKUP($A731+ROUND((COLUMN()-2)/24,5),'Расчет сбытовых надбавок'!$B$2281:'Расчет сбытовых надбавок'!$G$3024,3)</f>
        <v>192.45000000000002</v>
      </c>
      <c r="O731" s="118">
        <f>VLOOKUP($A731+ROUND((COLUMN()-2)/24,5),АТС!$A$41:$F$760,5)+VLOOKUP($A731+ROUND((COLUMN()-2)/24,5),'Расчет сбытовых надбавок'!$B$2281:'Расчет сбытовых надбавок'!$G$3024,3)</f>
        <v>95.13</v>
      </c>
      <c r="P731" s="118">
        <f>VLOOKUP($A731+ROUND((COLUMN()-2)/24,5),АТС!$A$41:$F$760,5)+VLOOKUP($A731+ROUND((COLUMN()-2)/24,5),'Расчет сбытовых надбавок'!$B$2281:'Расчет сбытовых надбавок'!$G$3024,3)</f>
        <v>63.42</v>
      </c>
      <c r="Q731" s="118">
        <f>VLOOKUP($A731+ROUND((COLUMN()-2)/24,5),АТС!$A$41:$F$760,5)+VLOOKUP($A731+ROUND((COLUMN()-2)/24,5),'Расчет сбытовых надбавок'!$B$2281:'Расчет сбытовых надбавок'!$G$3024,3)</f>
        <v>49.31</v>
      </c>
      <c r="R731" s="118">
        <f>VLOOKUP($A731+ROUND((COLUMN()-2)/24,5),АТС!$A$41:$F$760,5)+VLOOKUP($A731+ROUND((COLUMN()-2)/24,5),'Расчет сбытовых надбавок'!$B$2281:'Расчет сбытовых надбавок'!$G$3024,3)</f>
        <v>71.86</v>
      </c>
      <c r="S731" s="118">
        <f>VLOOKUP($A731+ROUND((COLUMN()-2)/24,5),АТС!$A$41:$F$760,5)+VLOOKUP($A731+ROUND((COLUMN()-2)/24,5),'Расчет сбытовых надбавок'!$B$2281:'Расчет сбытовых надбавок'!$G$3024,3)</f>
        <v>0</v>
      </c>
      <c r="T731" s="118">
        <f>VLOOKUP($A731+ROUND((COLUMN()-2)/24,5),АТС!$A$41:$F$760,5)+VLOOKUP($A731+ROUND((COLUMN()-2)/24,5),'Расчет сбытовых надбавок'!$B$2281:'Расчет сбытовых надбавок'!$G$3024,3)</f>
        <v>0</v>
      </c>
      <c r="U731" s="118">
        <f>VLOOKUP($A731+ROUND((COLUMN()-2)/24,5),АТС!$A$41:$F$760,5)+VLOOKUP($A731+ROUND((COLUMN()-2)/24,5),'Расчет сбытовых надбавок'!$B$2281:'Расчет сбытовых надбавок'!$G$3024,3)</f>
        <v>18.059999999999999</v>
      </c>
      <c r="V731" s="118">
        <f>VLOOKUP($A731+ROUND((COLUMN()-2)/24,5),АТС!$A$41:$F$760,5)+VLOOKUP($A731+ROUND((COLUMN()-2)/24,5),'Расчет сбытовых надбавок'!$B$2281:'Расчет сбытовых надбавок'!$G$3024,3)</f>
        <v>104.11</v>
      </c>
      <c r="W731" s="118">
        <f>VLOOKUP($A731+ROUND((COLUMN()-2)/24,5),АТС!$A$41:$F$760,5)+VLOOKUP($A731+ROUND((COLUMN()-2)/24,5),'Расчет сбытовых надбавок'!$B$2281:'Расчет сбытовых надбавок'!$G$3024,3)</f>
        <v>208.4</v>
      </c>
      <c r="X731" s="118">
        <f>VLOOKUP($A731+ROUND((COLUMN()-2)/24,5),АТС!$A$41:$F$760,5)+VLOOKUP($A731+ROUND((COLUMN()-2)/24,5),'Расчет сбытовых надбавок'!$B$2281:'Расчет сбытовых надбавок'!$G$3024,3)</f>
        <v>487.84000000000003</v>
      </c>
      <c r="Y731" s="118">
        <f>VLOOKUP($A731+ROUND((COLUMN()-2)/24,5),АТС!$A$41:$F$760,5)+VLOOKUP($A731+ROUND((COLUMN()-2)/24,5),'Расчет сбытовых надбавок'!$B$2281:'Расчет сбытовых надбавок'!$G$3024,3)</f>
        <v>533.05999999999995</v>
      </c>
    </row>
    <row r="732" spans="1:27" x14ac:dyDescent="0.2">
      <c r="A732" s="94">
        <f t="shared" si="20"/>
        <v>41582</v>
      </c>
      <c r="B732" s="118">
        <f>VLOOKUP($A732+ROUND((COLUMN()-2)/24,5),АТС!$A$41:$F$760,5)+VLOOKUP($A732+ROUND((COLUMN()-2)/24,5),'Расчет сбытовых надбавок'!$B$2281:'Расчет сбытовых надбавок'!$G$3024,3)</f>
        <v>194.82000000000002</v>
      </c>
      <c r="C732" s="118">
        <f>VLOOKUP($A732+ROUND((COLUMN()-2)/24,5),АТС!$A$41:$F$760,5)+VLOOKUP($A732+ROUND((COLUMN()-2)/24,5),'Расчет сбытовых надбавок'!$B$2281:'Расчет сбытовых надбавок'!$G$3024,3)</f>
        <v>244.53</v>
      </c>
      <c r="D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E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F732" s="118">
        <f>VLOOKUP($A732+ROUND((COLUMN()-2)/24,5),АТС!$A$41:$F$760,5)+VLOOKUP($A732+ROUND((COLUMN()-2)/24,5),'Расчет сбытовых надбавок'!$B$2281:'Расчет сбытовых надбавок'!$G$3024,3)</f>
        <v>420.83000000000004</v>
      </c>
      <c r="G732" s="118">
        <f>VLOOKUP($A732+ROUND((COLUMN()-2)/24,5),АТС!$A$41:$F$760,5)+VLOOKUP($A732+ROUND((COLUMN()-2)/24,5),'Расчет сбытовых надбавок'!$B$2281:'Расчет сбытовых надбавок'!$G$3024,3)</f>
        <v>327.24</v>
      </c>
      <c r="H732" s="118">
        <f>VLOOKUP($A732+ROUND((COLUMN()-2)/24,5),АТС!$A$41:$F$760,5)+VLOOKUP($A732+ROUND((COLUMN()-2)/24,5),'Расчет сбытовых надбавок'!$B$2281:'Расчет сбытовых надбавок'!$G$3024,3)</f>
        <v>42.5</v>
      </c>
      <c r="I732" s="118">
        <f>VLOOKUP($A732+ROUND((COLUMN()-2)/24,5),АТС!$A$41:$F$760,5)+VLOOKUP($A732+ROUND((COLUMN()-2)/24,5),'Расчет сбытовых надбавок'!$B$2281:'Расчет сбытовых надбавок'!$G$3024,3)</f>
        <v>185.89</v>
      </c>
      <c r="J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K732" s="118">
        <f>VLOOKUP($A732+ROUND((COLUMN()-2)/24,5),АТС!$A$41:$F$760,5)+VLOOKUP($A732+ROUND((COLUMN()-2)/24,5),'Расчет сбытовых надбавок'!$B$2281:'Расчет сбытовых надбавок'!$G$3024,3)</f>
        <v>160.13999999999999</v>
      </c>
      <c r="L732" s="118">
        <f>VLOOKUP($A732+ROUND((COLUMN()-2)/24,5),АТС!$A$41:$F$760,5)+VLOOKUP($A732+ROUND((COLUMN()-2)/24,5),'Расчет сбытовых надбавок'!$B$2281:'Расчет сбытовых надбавок'!$G$3024,3)</f>
        <v>80.790000000000006</v>
      </c>
      <c r="M732" s="118">
        <f>VLOOKUP($A732+ROUND((COLUMN()-2)/24,5),АТС!$A$41:$F$760,5)+VLOOKUP($A732+ROUND((COLUMN()-2)/24,5),'Расчет сбытовых надбавок'!$B$2281:'Расчет сбытовых надбавок'!$G$3024,3)</f>
        <v>351.18</v>
      </c>
      <c r="N732" s="118">
        <f>VLOOKUP($A732+ROUND((COLUMN()-2)/24,5),АТС!$A$41:$F$760,5)+VLOOKUP($A732+ROUND((COLUMN()-2)/24,5),'Расчет сбытовых надбавок'!$B$2281:'Расчет сбытовых надбавок'!$G$3024,3)</f>
        <v>135.59</v>
      </c>
      <c r="O732" s="118">
        <f>VLOOKUP($A732+ROUND((COLUMN()-2)/24,5),АТС!$A$41:$F$760,5)+VLOOKUP($A732+ROUND((COLUMN()-2)/24,5),'Расчет сбытовых надбавок'!$B$2281:'Расчет сбытовых надбавок'!$G$3024,3)</f>
        <v>379.47</v>
      </c>
      <c r="P732" s="118">
        <f>VLOOKUP($A732+ROUND((COLUMN()-2)/24,5),АТС!$A$41:$F$760,5)+VLOOKUP($A732+ROUND((COLUMN()-2)/24,5),'Расчет сбытовых надбавок'!$B$2281:'Расчет сбытовых надбавок'!$G$3024,3)</f>
        <v>12.73</v>
      </c>
      <c r="Q732" s="118">
        <f>VLOOKUP($A732+ROUND((COLUMN()-2)/24,5),АТС!$A$41:$F$760,5)+VLOOKUP($A732+ROUND((COLUMN()-2)/24,5),'Расчет сбытовых надбавок'!$B$2281:'Расчет сбытовых надбавок'!$G$3024,3)</f>
        <v>0.01</v>
      </c>
      <c r="R732" s="118">
        <f>VLOOKUP($A732+ROUND((COLUMN()-2)/24,5),АТС!$A$41:$F$760,5)+VLOOKUP($A732+ROUND((COLUMN()-2)/24,5),'Расчет сбытовых надбавок'!$B$2281:'Расчет сбытовых надбавок'!$G$3024,3)</f>
        <v>20.22</v>
      </c>
      <c r="S732" s="118">
        <f>VLOOKUP($A732+ROUND((COLUMN()-2)/24,5),АТС!$A$41:$F$760,5)+VLOOKUP($A732+ROUND((COLUMN()-2)/24,5),'Расчет сбытовых надбавок'!$B$2281:'Расчет сбытовых надбавок'!$G$3024,3)</f>
        <v>7.85</v>
      </c>
      <c r="T732" s="118">
        <f>VLOOKUP($A732+ROUND((COLUMN()-2)/24,5),АТС!$A$41:$F$760,5)+VLOOKUP($A732+ROUND((COLUMN()-2)/24,5),'Расчет сбытовых надбавок'!$B$2281:'Расчет сбытовых надбавок'!$G$3024,3)</f>
        <v>0</v>
      </c>
      <c r="U732" s="118">
        <f>VLOOKUP($A732+ROUND((COLUMN()-2)/24,5),АТС!$A$41:$F$760,5)+VLOOKUP($A732+ROUND((COLUMN()-2)/24,5),'Расчет сбытовых надбавок'!$B$2281:'Расчет сбытовых надбавок'!$G$3024,3)</f>
        <v>37.51</v>
      </c>
      <c r="V732" s="118">
        <f>VLOOKUP($A732+ROUND((COLUMN()-2)/24,5),АТС!$A$41:$F$760,5)+VLOOKUP($A732+ROUND((COLUMN()-2)/24,5),'Расчет сбытовых надбавок'!$B$2281:'Расчет сбытовых надбавок'!$G$3024,3)</f>
        <v>18.11</v>
      </c>
      <c r="W732" s="118">
        <f>VLOOKUP($A732+ROUND((COLUMN()-2)/24,5),АТС!$A$41:$F$760,5)+VLOOKUP($A732+ROUND((COLUMN()-2)/24,5),'Расчет сбытовых надбавок'!$B$2281:'Расчет сбытовых надбавок'!$G$3024,3)</f>
        <v>332.30999999999995</v>
      </c>
      <c r="X732" s="118">
        <f>VLOOKUP($A732+ROUND((COLUMN()-2)/24,5),АТС!$A$41:$F$760,5)+VLOOKUP($A732+ROUND((COLUMN()-2)/24,5),'Расчет сбытовых надбавок'!$B$2281:'Расчет сбытовых надбавок'!$G$3024,3)</f>
        <v>0.03</v>
      </c>
      <c r="Y732" s="118">
        <f>VLOOKUP($A732+ROUND((COLUMN()-2)/24,5),АТС!$A$41:$F$760,5)+VLOOKUP($A732+ROUND((COLUMN()-2)/24,5),'Расчет сбытовых надбавок'!$B$2281:'Расчет сбытовых надбавок'!$G$3024,3)</f>
        <v>118.67</v>
      </c>
    </row>
    <row r="733" spans="1:27" x14ac:dyDescent="0.2">
      <c r="A733" s="94">
        <f t="shared" si="20"/>
        <v>41583</v>
      </c>
      <c r="B733" s="118">
        <f>VLOOKUP($A733+ROUND((COLUMN()-2)/24,5),АТС!$A$41:$F$760,5)+VLOOKUP($A733+ROUND((COLUMN()-2)/24,5),'Расчет сбытовых надбавок'!$B$2281:'Расчет сбытовых надбавок'!$G$3024,3)</f>
        <v>236.76999999999998</v>
      </c>
      <c r="C733" s="118">
        <f>VLOOKUP($A733+ROUND((COLUMN()-2)/24,5),АТС!$A$41:$F$760,5)+VLOOKUP($A733+ROUND((COLUMN()-2)/24,5),'Расчет сбытовых надбавок'!$B$2281:'Расчет сбытовых надбавок'!$G$3024,3)</f>
        <v>1363.96</v>
      </c>
      <c r="D733" s="118">
        <f>VLOOKUP($A733+ROUND((COLUMN()-2)/24,5),АТС!$A$41:$F$760,5)+VLOOKUP($A733+ROUND((COLUMN()-2)/24,5),'Расчет сбытовых надбавок'!$B$2281:'Расчет сбытовых надбавок'!$G$3024,3)</f>
        <v>109.81</v>
      </c>
      <c r="E733" s="118">
        <f>VLOOKUP($A733+ROUND((COLUMN()-2)/24,5),АТС!$A$41:$F$760,5)+VLOOKUP($A733+ROUND((COLUMN()-2)/24,5),'Расчет сбытовых надбавок'!$B$2281:'Расчет сбытовых надбавок'!$G$3024,3)</f>
        <v>229.54000000000002</v>
      </c>
      <c r="F733" s="118">
        <f>VLOOKUP($A733+ROUND((COLUMN()-2)/24,5),АТС!$A$41:$F$760,5)+VLOOKUP($A733+ROUND((COLUMN()-2)/24,5),'Расчет сбытовых надбавок'!$B$2281:'Расчет сбытовых надбавок'!$G$3024,3)</f>
        <v>203.99</v>
      </c>
      <c r="G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H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I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J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K733" s="118">
        <f>VLOOKUP($A733+ROUND((COLUMN()-2)/24,5),АТС!$A$41:$F$760,5)+VLOOKUP($A733+ROUND((COLUMN()-2)/24,5),'Расчет сбытовых надбавок'!$B$2281:'Расчет сбытовых надбавок'!$G$3024,3)</f>
        <v>63.3</v>
      </c>
      <c r="L733" s="118">
        <f>VLOOKUP($A733+ROUND((COLUMN()-2)/24,5),АТС!$A$41:$F$760,5)+VLOOKUP($A733+ROUND((COLUMN()-2)/24,5),'Расчет сбытовых надбавок'!$B$2281:'Расчет сбытовых надбавок'!$G$3024,3)</f>
        <v>123.87</v>
      </c>
      <c r="M733" s="118">
        <f>VLOOKUP($A733+ROUND((COLUMN()-2)/24,5),АТС!$A$41:$F$760,5)+VLOOKUP($A733+ROUND((COLUMN()-2)/24,5),'Расчет сбытовых надбавок'!$B$2281:'Расчет сбытовых надбавок'!$G$3024,3)</f>
        <v>147.76999999999998</v>
      </c>
      <c r="N733" s="118">
        <f>VLOOKUP($A733+ROUND((COLUMN()-2)/24,5),АТС!$A$41:$F$760,5)+VLOOKUP($A733+ROUND((COLUMN()-2)/24,5),'Расчет сбытовых надбавок'!$B$2281:'Расчет сбытовых надбавок'!$G$3024,3)</f>
        <v>72</v>
      </c>
      <c r="O733" s="118">
        <f>VLOOKUP($A733+ROUND((COLUMN()-2)/24,5),АТС!$A$41:$F$760,5)+VLOOKUP($A733+ROUND((COLUMN()-2)/24,5),'Расчет сбытовых надбавок'!$B$2281:'Расчет сбытовых надбавок'!$G$3024,3)</f>
        <v>62.11</v>
      </c>
      <c r="P733" s="118">
        <f>VLOOKUP($A733+ROUND((COLUMN()-2)/24,5),АТС!$A$41:$F$760,5)+VLOOKUP($A733+ROUND((COLUMN()-2)/24,5),'Расчет сбытовых надбавок'!$B$2281:'Расчет сбытовых надбавок'!$G$3024,3)</f>
        <v>36.909999999999997</v>
      </c>
      <c r="Q733" s="118">
        <f>VLOOKUP($A733+ROUND((COLUMN()-2)/24,5),АТС!$A$41:$F$760,5)+VLOOKUP($A733+ROUND((COLUMN()-2)/24,5),'Расчет сбытовых надбавок'!$B$2281:'Расчет сбытовых надбавок'!$G$3024,3)</f>
        <v>45.169999999999995</v>
      </c>
      <c r="R733" s="118">
        <f>VLOOKUP($A733+ROUND((COLUMN()-2)/24,5),АТС!$A$41:$F$760,5)+VLOOKUP($A733+ROUND((COLUMN()-2)/24,5),'Расчет сбытовых надбавок'!$B$2281:'Расчет сбытовых надбавок'!$G$3024,3)</f>
        <v>19.329999999999998</v>
      </c>
      <c r="S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T733" s="118">
        <f>VLOOKUP($A733+ROUND((COLUMN()-2)/24,5),АТС!$A$41:$F$760,5)+VLOOKUP($A733+ROUND((COLUMN()-2)/24,5),'Расчет сбытовых надбавок'!$B$2281:'Расчет сбытовых надбавок'!$G$3024,3)</f>
        <v>0</v>
      </c>
      <c r="U733" s="118">
        <f>VLOOKUP($A733+ROUND((COLUMN()-2)/24,5),АТС!$A$41:$F$760,5)+VLOOKUP($A733+ROUND((COLUMN()-2)/24,5),'Расчет сбытовых надбавок'!$B$2281:'Расчет сбытовых надбавок'!$G$3024,3)</f>
        <v>137.46</v>
      </c>
      <c r="V733" s="118">
        <f>VLOOKUP($A733+ROUND((COLUMN()-2)/24,5),АТС!$A$41:$F$760,5)+VLOOKUP($A733+ROUND((COLUMN()-2)/24,5),'Расчет сбытовых надбавок'!$B$2281:'Расчет сбытовых надбавок'!$G$3024,3)</f>
        <v>330.79999999999995</v>
      </c>
      <c r="W733" s="118">
        <f>VLOOKUP($A733+ROUND((COLUMN()-2)/24,5),АТС!$A$41:$F$760,5)+VLOOKUP($A733+ROUND((COLUMN()-2)/24,5),'Расчет сбытовых надбавок'!$B$2281:'Расчет сбытовых надбавок'!$G$3024,3)</f>
        <v>290.67</v>
      </c>
      <c r="X733" s="118">
        <f>VLOOKUP($A733+ROUND((COLUMN()-2)/24,5),АТС!$A$41:$F$760,5)+VLOOKUP($A733+ROUND((COLUMN()-2)/24,5),'Расчет сбытовых надбавок'!$B$2281:'Расчет сбытовых надбавок'!$G$3024,3)</f>
        <v>466.8</v>
      </c>
      <c r="Y733" s="118">
        <f>VLOOKUP($A733+ROUND((COLUMN()-2)/24,5),АТС!$A$41:$F$760,5)+VLOOKUP($A733+ROUND((COLUMN()-2)/24,5),'Расчет сбытовых надбавок'!$B$2281:'Расчет сбытовых надбавок'!$G$3024,3)</f>
        <v>710.21999999999991</v>
      </c>
    </row>
    <row r="734" spans="1:27" x14ac:dyDescent="0.2">
      <c r="A734" s="94">
        <f t="shared" si="20"/>
        <v>41584</v>
      </c>
      <c r="B734" s="118">
        <f>VLOOKUP($A734+ROUND((COLUMN()-2)/24,5),АТС!$A$41:$F$760,5)+VLOOKUP($A734+ROUND((COLUMN()-2)/24,5),'Расчет сбытовых надбавок'!$B$2281:'Расчет сбытовых надбавок'!$G$3024,3)</f>
        <v>238.97</v>
      </c>
      <c r="C734" s="118">
        <f>VLOOKUP($A734+ROUND((COLUMN()-2)/24,5),АТС!$A$41:$F$760,5)+VLOOKUP($A734+ROUND((COLUMN()-2)/24,5),'Расчет сбытовых надбавок'!$B$2281:'Расчет сбытовых надбавок'!$G$3024,3)</f>
        <v>161.56</v>
      </c>
      <c r="D734" s="118">
        <f>VLOOKUP($A734+ROUND((COLUMN()-2)/24,5),АТС!$A$41:$F$760,5)+VLOOKUP($A734+ROUND((COLUMN()-2)/24,5),'Расчет сбытовых надбавок'!$B$2281:'Расчет сбытовых надбавок'!$G$3024,3)</f>
        <v>272.42</v>
      </c>
      <c r="E734" s="118">
        <f>VLOOKUP($A734+ROUND((COLUMN()-2)/24,5),АТС!$A$41:$F$760,5)+VLOOKUP($A734+ROUND((COLUMN()-2)/24,5),'Расчет сбытовых надбавок'!$B$2281:'Расчет сбытовых надбавок'!$G$3024,3)</f>
        <v>124.63</v>
      </c>
      <c r="F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G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H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I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J734" s="118">
        <f>VLOOKUP($A734+ROUND((COLUMN()-2)/24,5),АТС!$A$41:$F$760,5)+VLOOKUP($A734+ROUND((COLUMN()-2)/24,5),'Расчет сбытовых надбавок'!$B$2281:'Расчет сбытовых надбавок'!$G$3024,3)</f>
        <v>137.69999999999999</v>
      </c>
      <c r="K734" s="118">
        <f>VLOOKUP($A734+ROUND((COLUMN()-2)/24,5),АТС!$A$41:$F$760,5)+VLOOKUP($A734+ROUND((COLUMN()-2)/24,5),'Расчет сбытовых надбавок'!$B$2281:'Расчет сбытовых надбавок'!$G$3024,3)</f>
        <v>116.99</v>
      </c>
      <c r="L734" s="118">
        <f>VLOOKUP($A734+ROUND((COLUMN()-2)/24,5),АТС!$A$41:$F$760,5)+VLOOKUP($A734+ROUND((COLUMN()-2)/24,5),'Расчет сбытовых надбавок'!$B$2281:'Расчет сбытовых надбавок'!$G$3024,3)</f>
        <v>157.07</v>
      </c>
      <c r="M734" s="118">
        <f>VLOOKUP($A734+ROUND((COLUMN()-2)/24,5),АТС!$A$41:$F$760,5)+VLOOKUP($A734+ROUND((COLUMN()-2)/24,5),'Расчет сбытовых надбавок'!$B$2281:'Расчет сбытовых надбавок'!$G$3024,3)</f>
        <v>202.46</v>
      </c>
      <c r="N734" s="118">
        <f>VLOOKUP($A734+ROUND((COLUMN()-2)/24,5),АТС!$A$41:$F$760,5)+VLOOKUP($A734+ROUND((COLUMN()-2)/24,5),'Расчет сбытовых надбавок'!$B$2281:'Расчет сбытовых надбавок'!$G$3024,3)</f>
        <v>113.73</v>
      </c>
      <c r="O734" s="118">
        <f>VLOOKUP($A734+ROUND((COLUMN()-2)/24,5),АТС!$A$41:$F$760,5)+VLOOKUP($A734+ROUND((COLUMN()-2)/24,5),'Расчет сбытовых надбавок'!$B$2281:'Расчет сбытовых надбавок'!$G$3024,3)</f>
        <v>103.25999999999999</v>
      </c>
      <c r="P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Q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R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S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T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U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V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W734" s="118">
        <f>VLOOKUP($A734+ROUND((COLUMN()-2)/24,5),АТС!$A$41:$F$760,5)+VLOOKUP($A734+ROUND((COLUMN()-2)/24,5),'Расчет сбытовых надбавок'!$B$2281:'Расчет сбытовых надбавок'!$G$3024,3)</f>
        <v>0</v>
      </c>
      <c r="X734" s="118">
        <f>VLOOKUP($A734+ROUND((COLUMN()-2)/24,5),АТС!$A$41:$F$760,5)+VLOOKUP($A734+ROUND((COLUMN()-2)/24,5),'Расчет сбытовых надбавок'!$B$2281:'Расчет сбытовых надбавок'!$G$3024,3)</f>
        <v>285.47000000000003</v>
      </c>
      <c r="Y734" s="118">
        <f>VLOOKUP($A734+ROUND((COLUMN()-2)/24,5),АТС!$A$41:$F$760,5)+VLOOKUP($A734+ROUND((COLUMN()-2)/24,5),'Расчет сбытовых надбавок'!$B$2281:'Расчет сбытовых надбавок'!$G$3024,3)</f>
        <v>62.61</v>
      </c>
    </row>
    <row r="735" spans="1:27" x14ac:dyDescent="0.2">
      <c r="A735" s="94">
        <f t="shared" si="20"/>
        <v>41585</v>
      </c>
      <c r="B735" s="118">
        <f>VLOOKUP($A735+ROUND((COLUMN()-2)/24,5),АТС!$A$41:$F$760,5)+VLOOKUP($A735+ROUND((COLUMN()-2)/24,5),'Расчет сбытовых надбавок'!$B$2281:'Расчет сбытовых надбавок'!$G$3024,3)</f>
        <v>386.84</v>
      </c>
      <c r="C735" s="118">
        <f>VLOOKUP($A735+ROUND((COLUMN()-2)/24,5),АТС!$A$41:$F$760,5)+VLOOKUP($A735+ROUND((COLUMN()-2)/24,5),'Расчет сбытовых надбавок'!$B$2281:'Расчет сбытовых надбавок'!$G$3024,3)</f>
        <v>218.51999999999998</v>
      </c>
      <c r="D735" s="118">
        <f>VLOOKUP($A735+ROUND((COLUMN()-2)/24,5),АТС!$A$41:$F$760,5)+VLOOKUP($A735+ROUND((COLUMN()-2)/24,5),'Расчет сбытовых надбавок'!$B$2281:'Расчет сбытовых надбавок'!$G$3024,3)</f>
        <v>151.88</v>
      </c>
      <c r="E735" s="118">
        <f>VLOOKUP($A735+ROUND((COLUMN()-2)/24,5),АТС!$A$41:$F$760,5)+VLOOKUP($A735+ROUND((COLUMN()-2)/24,5),'Расчет сбытовых надбавок'!$B$2281:'Расчет сбытовых надбавок'!$G$3024,3)</f>
        <v>147.72</v>
      </c>
      <c r="F735" s="118">
        <f>VLOOKUP($A735+ROUND((COLUMN()-2)/24,5),АТС!$A$41:$F$760,5)+VLOOKUP($A735+ROUND((COLUMN()-2)/24,5),'Расчет сбытовых надбавок'!$B$2281:'Расчет сбытовых надбавок'!$G$3024,3)</f>
        <v>36.46</v>
      </c>
      <c r="G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H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I735" s="118">
        <f>VLOOKUP($A735+ROUND((COLUMN()-2)/24,5),АТС!$A$41:$F$760,5)+VLOOKUP($A735+ROUND((COLUMN()-2)/24,5),'Расчет сбытовых надбавок'!$B$2281:'Расчет сбытовых надбавок'!$G$3024,3)</f>
        <v>0.01</v>
      </c>
      <c r="J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K735" s="118">
        <f>VLOOKUP($A735+ROUND((COLUMN()-2)/24,5),АТС!$A$41:$F$760,5)+VLOOKUP($A735+ROUND((COLUMN()-2)/24,5),'Расчет сбытовых надбавок'!$B$2281:'Расчет сбытовых надбавок'!$G$3024,3)</f>
        <v>35.97</v>
      </c>
      <c r="L735" s="118">
        <f>VLOOKUP($A735+ROUND((COLUMN()-2)/24,5),АТС!$A$41:$F$760,5)+VLOOKUP($A735+ROUND((COLUMN()-2)/24,5),'Расчет сбытовых надбавок'!$B$2281:'Расчет сбытовых надбавок'!$G$3024,3)</f>
        <v>85.31</v>
      </c>
      <c r="M735" s="118">
        <f>VLOOKUP($A735+ROUND((COLUMN()-2)/24,5),АТС!$A$41:$F$760,5)+VLOOKUP($A735+ROUND((COLUMN()-2)/24,5),'Расчет сбытовых надбавок'!$B$2281:'Расчет сбытовых надбавок'!$G$3024,3)</f>
        <v>140.47</v>
      </c>
      <c r="N735" s="118">
        <f>VLOOKUP($A735+ROUND((COLUMN()-2)/24,5),АТС!$A$41:$F$760,5)+VLOOKUP($A735+ROUND((COLUMN()-2)/24,5),'Расчет сбытовых надбавок'!$B$2281:'Расчет сбытовых надбавок'!$G$3024,3)</f>
        <v>216.08</v>
      </c>
      <c r="O735" s="118">
        <f>VLOOKUP($A735+ROUND((COLUMN()-2)/24,5),АТС!$A$41:$F$760,5)+VLOOKUP($A735+ROUND((COLUMN()-2)/24,5),'Расчет сбытовых надбавок'!$B$2281:'Расчет сбытовых надбавок'!$G$3024,3)</f>
        <v>262.14999999999998</v>
      </c>
      <c r="P735" s="118">
        <f>VLOOKUP($A735+ROUND((COLUMN()-2)/24,5),АТС!$A$41:$F$760,5)+VLOOKUP($A735+ROUND((COLUMN()-2)/24,5),'Расчет сбытовых надбавок'!$B$2281:'Расчет сбытовых надбавок'!$G$3024,3)</f>
        <v>295.54000000000002</v>
      </c>
      <c r="Q735" s="118">
        <f>VLOOKUP($A735+ROUND((COLUMN()-2)/24,5),АТС!$A$41:$F$760,5)+VLOOKUP($A735+ROUND((COLUMN()-2)/24,5),'Расчет сбытовых надбавок'!$B$2281:'Расчет сбытовых надбавок'!$G$3024,3)</f>
        <v>276.49</v>
      </c>
      <c r="R735" s="118">
        <f>VLOOKUP($A735+ROUND((COLUMN()-2)/24,5),АТС!$A$41:$F$760,5)+VLOOKUP($A735+ROUND((COLUMN()-2)/24,5),'Расчет сбытовых надбавок'!$B$2281:'Расчет сбытовых надбавок'!$G$3024,3)</f>
        <v>181.41000000000003</v>
      </c>
      <c r="S735" s="118">
        <f>VLOOKUP($A735+ROUND((COLUMN()-2)/24,5),АТС!$A$41:$F$760,5)+VLOOKUP($A735+ROUND((COLUMN()-2)/24,5),'Расчет сбытовых надбавок'!$B$2281:'Расчет сбытовых надбавок'!$G$3024,3)</f>
        <v>0</v>
      </c>
      <c r="T735" s="118">
        <f>VLOOKUP($A735+ROUND((COLUMN()-2)/24,5),АТС!$A$41:$F$760,5)+VLOOKUP($A735+ROUND((COLUMN()-2)/24,5),'Расчет сбытовых надбавок'!$B$2281:'Расчет сбытовых надбавок'!$G$3024,3)</f>
        <v>4.97</v>
      </c>
      <c r="U735" s="118">
        <f>VLOOKUP($A735+ROUND((COLUMN()-2)/24,5),АТС!$A$41:$F$760,5)+VLOOKUP($A735+ROUND((COLUMN()-2)/24,5),'Расчет сбытовых надбавок'!$B$2281:'Расчет сбытовых надбавок'!$G$3024,3)</f>
        <v>192.36</v>
      </c>
      <c r="V735" s="118">
        <f>VLOOKUP($A735+ROUND((COLUMN()-2)/24,5),АТС!$A$41:$F$760,5)+VLOOKUP($A735+ROUND((COLUMN()-2)/24,5),'Расчет сбытовых надбавок'!$B$2281:'Расчет сбытовых надбавок'!$G$3024,3)</f>
        <v>152.13999999999999</v>
      </c>
      <c r="W735" s="118">
        <f>VLOOKUP($A735+ROUND((COLUMN()-2)/24,5),АТС!$A$41:$F$760,5)+VLOOKUP($A735+ROUND((COLUMN()-2)/24,5),'Расчет сбытовых надбавок'!$B$2281:'Расчет сбытовых надбавок'!$G$3024,3)</f>
        <v>169.22</v>
      </c>
      <c r="X735" s="118">
        <f>VLOOKUP($A735+ROUND((COLUMN()-2)/24,5),АТС!$A$41:$F$760,5)+VLOOKUP($A735+ROUND((COLUMN()-2)/24,5),'Расчет сбытовых надбавок'!$B$2281:'Расчет сбытовых надбавок'!$G$3024,3)</f>
        <v>86.11</v>
      </c>
      <c r="Y735" s="118">
        <f>VLOOKUP($A735+ROUND((COLUMN()-2)/24,5),АТС!$A$41:$F$760,5)+VLOOKUP($A735+ROUND((COLUMN()-2)/24,5),'Расчет сбытовых надбавок'!$B$2281:'Расчет сбытовых надбавок'!$G$3024,3)</f>
        <v>537.86</v>
      </c>
    </row>
    <row r="736" spans="1:27" x14ac:dyDescent="0.2">
      <c r="A736" s="94">
        <f t="shared" si="20"/>
        <v>41586</v>
      </c>
      <c r="B736" s="118">
        <f>VLOOKUP($A736+ROUND((COLUMN()-2)/24,5),АТС!$A$41:$F$760,5)+VLOOKUP($A736+ROUND((COLUMN()-2)/24,5),'Расчет сбытовых надбавок'!$B$2281:'Расчет сбытовых надбавок'!$G$3024,3)</f>
        <v>294.15999999999997</v>
      </c>
      <c r="C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D736" s="118">
        <f>VLOOKUP($A736+ROUND((COLUMN()-2)/24,5),АТС!$A$41:$F$760,5)+VLOOKUP($A736+ROUND((COLUMN()-2)/24,5),'Расчет сбытовых надбавок'!$B$2281:'Расчет сбытовых надбавок'!$G$3024,3)</f>
        <v>154.23000000000002</v>
      </c>
      <c r="E736" s="118">
        <f>VLOOKUP($A736+ROUND((COLUMN()-2)/24,5),АТС!$A$41:$F$760,5)+VLOOKUP($A736+ROUND((COLUMN()-2)/24,5),'Расчет сбытовых надбавок'!$B$2281:'Расчет сбытовых надбавок'!$G$3024,3)</f>
        <v>173.67</v>
      </c>
      <c r="F736" s="118">
        <f>VLOOKUP($A736+ROUND((COLUMN()-2)/24,5),АТС!$A$41:$F$760,5)+VLOOKUP($A736+ROUND((COLUMN()-2)/24,5),'Расчет сбытовых надбавок'!$B$2281:'Расчет сбытовых надбавок'!$G$3024,3)</f>
        <v>48.69</v>
      </c>
      <c r="G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H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I736" s="118">
        <f>VLOOKUP($A736+ROUND((COLUMN()-2)/24,5),АТС!$A$41:$F$760,5)+VLOOKUP($A736+ROUND((COLUMN()-2)/24,5),'Расчет сбытовых надбавок'!$B$2281:'Расчет сбытовых надбавок'!$G$3024,3)</f>
        <v>35.339999999999996</v>
      </c>
      <c r="J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K736" s="118">
        <f>VLOOKUP($A736+ROUND((COLUMN()-2)/24,5),АТС!$A$41:$F$760,5)+VLOOKUP($A736+ROUND((COLUMN()-2)/24,5),'Расчет сбытовых надбавок'!$B$2281:'Расчет сбытовых надбавок'!$G$3024,3)</f>
        <v>52.870000000000005</v>
      </c>
      <c r="L736" s="118">
        <f>VLOOKUP($A736+ROUND((COLUMN()-2)/24,5),АТС!$A$41:$F$760,5)+VLOOKUP($A736+ROUND((COLUMN()-2)/24,5),'Расчет сбытовых надбавок'!$B$2281:'Расчет сбытовых надбавок'!$G$3024,3)</f>
        <v>138.62</v>
      </c>
      <c r="M736" s="118">
        <f>VLOOKUP($A736+ROUND((COLUMN()-2)/24,5),АТС!$A$41:$F$760,5)+VLOOKUP($A736+ROUND((COLUMN()-2)/24,5),'Расчет сбытовых надбавок'!$B$2281:'Расчет сбытовых надбавок'!$G$3024,3)</f>
        <v>163.57999999999998</v>
      </c>
      <c r="N736" s="118">
        <f>VLOOKUP($A736+ROUND((COLUMN()-2)/24,5),АТС!$A$41:$F$760,5)+VLOOKUP($A736+ROUND((COLUMN()-2)/24,5),'Расчет сбытовых надбавок'!$B$2281:'Расчет сбытовых надбавок'!$G$3024,3)</f>
        <v>37.03</v>
      </c>
      <c r="O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P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Q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R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S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T736" s="118">
        <f>VLOOKUP($A736+ROUND((COLUMN()-2)/24,5),АТС!$A$41:$F$760,5)+VLOOKUP($A736+ROUND((COLUMN()-2)/24,5),'Расчет сбытовых надбавок'!$B$2281:'Расчет сбытовых надбавок'!$G$3024,3)</f>
        <v>0</v>
      </c>
      <c r="U736" s="118">
        <f>VLOOKUP($A736+ROUND((COLUMN()-2)/24,5),АТС!$A$41:$F$760,5)+VLOOKUP($A736+ROUND((COLUMN()-2)/24,5),'Расчет сбытовых надбавок'!$B$2281:'Расчет сбытовых надбавок'!$G$3024,3)</f>
        <v>0.66</v>
      </c>
      <c r="V736" s="118">
        <f>VLOOKUP($A736+ROUND((COLUMN()-2)/24,5),АТС!$A$41:$F$760,5)+VLOOKUP($A736+ROUND((COLUMN()-2)/24,5),'Расчет сбытовых надбавок'!$B$2281:'Расчет сбытовых надбавок'!$G$3024,3)</f>
        <v>59.660000000000004</v>
      </c>
      <c r="W736" s="118">
        <f>VLOOKUP($A736+ROUND((COLUMN()-2)/24,5),АТС!$A$41:$F$760,5)+VLOOKUP($A736+ROUND((COLUMN()-2)/24,5),'Расчет сбытовых надбавок'!$B$2281:'Расчет сбытовых надбавок'!$G$3024,3)</f>
        <v>196.38</v>
      </c>
      <c r="X736" s="118">
        <f>VLOOKUP($A736+ROUND((COLUMN()-2)/24,5),АТС!$A$41:$F$760,5)+VLOOKUP($A736+ROUND((COLUMN()-2)/24,5),'Расчет сбытовых надбавок'!$B$2281:'Расчет сбытовых надбавок'!$G$3024,3)</f>
        <v>247.03</v>
      </c>
      <c r="Y736" s="118">
        <f>VLOOKUP($A736+ROUND((COLUMN()-2)/24,5),АТС!$A$41:$F$760,5)+VLOOKUP($A736+ROUND((COLUMN()-2)/24,5),'Расчет сбытовых надбавок'!$B$2281:'Расчет сбытовых надбавок'!$G$3024,3)</f>
        <v>525.96</v>
      </c>
    </row>
    <row r="737" spans="1:25" x14ac:dyDescent="0.2">
      <c r="A737" s="94">
        <f t="shared" si="20"/>
        <v>41587</v>
      </c>
      <c r="B737" s="118">
        <f>VLOOKUP($A737+ROUND((COLUMN()-2)/24,5),АТС!$A$41:$F$760,5)+VLOOKUP($A737+ROUND((COLUMN()-2)/24,5),'Расчет сбытовых надбавок'!$B$2281:'Расчет сбытовых надбавок'!$G$3024,3)</f>
        <v>17.009999999999998</v>
      </c>
      <c r="C737" s="118">
        <f>VLOOKUP($A737+ROUND((COLUMN()-2)/24,5),АТС!$A$41:$F$760,5)+VLOOKUP($A737+ROUND((COLUMN()-2)/24,5),'Расчет сбытовых надбавок'!$B$2281:'Расчет сбытовых надбавок'!$G$3024,3)</f>
        <v>153.32</v>
      </c>
      <c r="D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E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F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G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H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I737" s="118">
        <f>VLOOKUP($A737+ROUND((COLUMN()-2)/24,5),АТС!$A$41:$F$760,5)+VLOOKUP($A737+ROUND((COLUMN()-2)/24,5),'Расчет сбытовых надбавок'!$B$2281:'Расчет сбытовых надбавок'!$G$3024,3)</f>
        <v>179.15</v>
      </c>
      <c r="J737" s="118">
        <f>VLOOKUP($A737+ROUND((COLUMN()-2)/24,5),АТС!$A$41:$F$760,5)+VLOOKUP($A737+ROUND((COLUMN()-2)/24,5),'Расчет сбытовых надбавок'!$B$2281:'Расчет сбытовых надбавок'!$G$3024,3)</f>
        <v>196.45</v>
      </c>
      <c r="K737" s="118">
        <f>VLOOKUP($A737+ROUND((COLUMN()-2)/24,5),АТС!$A$41:$F$760,5)+VLOOKUP($A737+ROUND((COLUMN()-2)/24,5),'Расчет сбытовых надбавок'!$B$2281:'Расчет сбытовых надбавок'!$G$3024,3)</f>
        <v>50.95</v>
      </c>
      <c r="L737" s="118">
        <f>VLOOKUP($A737+ROUND((COLUMN()-2)/24,5),АТС!$A$41:$F$760,5)+VLOOKUP($A737+ROUND((COLUMN()-2)/24,5),'Расчет сбытовых надбавок'!$B$2281:'Расчет сбытовых надбавок'!$G$3024,3)</f>
        <v>176.47</v>
      </c>
      <c r="M737" s="118">
        <f>VLOOKUP($A737+ROUND((COLUMN()-2)/24,5),АТС!$A$41:$F$760,5)+VLOOKUP($A737+ROUND((COLUMN()-2)/24,5),'Расчет сбытовых надбавок'!$B$2281:'Расчет сбытовых надбавок'!$G$3024,3)</f>
        <v>198.32999999999998</v>
      </c>
      <c r="N737" s="118">
        <f>VLOOKUP($A737+ROUND((COLUMN()-2)/24,5),АТС!$A$41:$F$760,5)+VLOOKUP($A737+ROUND((COLUMN()-2)/24,5),'Расчет сбытовых надбавок'!$B$2281:'Расчет сбытовых надбавок'!$G$3024,3)</f>
        <v>298.02</v>
      </c>
      <c r="O737" s="118">
        <f>VLOOKUP($A737+ROUND((COLUMN()-2)/24,5),АТС!$A$41:$F$760,5)+VLOOKUP($A737+ROUND((COLUMN()-2)/24,5),'Расчет сбытовых надбавок'!$B$2281:'Расчет сбытовых надбавок'!$G$3024,3)</f>
        <v>282.82</v>
      </c>
      <c r="P737" s="118">
        <f>VLOOKUP($A737+ROUND((COLUMN()-2)/24,5),АТС!$A$41:$F$760,5)+VLOOKUP($A737+ROUND((COLUMN()-2)/24,5),'Расчет сбытовых надбавок'!$B$2281:'Расчет сбытовых надбавок'!$G$3024,3)</f>
        <v>151.18</v>
      </c>
      <c r="Q737" s="118">
        <f>VLOOKUP($A737+ROUND((COLUMN()-2)/24,5),АТС!$A$41:$F$760,5)+VLOOKUP($A737+ROUND((COLUMN()-2)/24,5),'Расчет сбытовых надбавок'!$B$2281:'Расчет сбытовых надбавок'!$G$3024,3)</f>
        <v>252.34</v>
      </c>
      <c r="R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S737" s="118">
        <f>VLOOKUP($A737+ROUND((COLUMN()-2)/24,5),АТС!$A$41:$F$760,5)+VLOOKUP($A737+ROUND((COLUMN()-2)/24,5),'Расчет сбытовых надбавок'!$B$2281:'Расчет сбытовых надбавок'!$G$3024,3)</f>
        <v>0.28000000000000003</v>
      </c>
      <c r="T737" s="118">
        <f>VLOOKUP($A737+ROUND((COLUMN()-2)/24,5),АТС!$A$41:$F$760,5)+VLOOKUP($A737+ROUND((COLUMN()-2)/24,5),'Расчет сбытовых надбавок'!$B$2281:'Расчет сбытовых надбавок'!$G$3024,3)</f>
        <v>0.01</v>
      </c>
      <c r="U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V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W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X737" s="118">
        <f>VLOOKUP($A737+ROUND((COLUMN()-2)/24,5),АТС!$A$41:$F$760,5)+VLOOKUP($A737+ROUND((COLUMN()-2)/24,5),'Расчет сбытовых надбавок'!$B$2281:'Расчет сбытовых надбавок'!$G$3024,3)</f>
        <v>0</v>
      </c>
      <c r="Y737" s="118">
        <f>VLOOKUP($A737+ROUND((COLUMN()-2)/24,5),АТС!$A$41:$F$760,5)+VLOOKUP($A737+ROUND((COLUMN()-2)/24,5),'Расчет сбытовых надбавок'!$B$2281:'Расчет сбытовых надбавок'!$G$3024,3)</f>
        <v>0</v>
      </c>
    </row>
    <row r="738" spans="1:25" x14ac:dyDescent="0.2">
      <c r="A738" s="94">
        <f t="shared" si="20"/>
        <v>41588</v>
      </c>
      <c r="B738" s="118">
        <f>VLOOKUP($A738+ROUND((COLUMN()-2)/24,5),АТС!$A$41:$F$760,5)+VLOOKUP($A738+ROUND((COLUMN()-2)/24,5),'Расчет сбытовых надбавок'!$B$2281:'Расчет сбытовых надбавок'!$G$3024,3)</f>
        <v>282.49</v>
      </c>
      <c r="C738" s="118">
        <f>VLOOKUP($A738+ROUND((COLUMN()-2)/24,5),АТС!$A$41:$F$760,5)+VLOOKUP($A738+ROUND((COLUMN()-2)/24,5),'Расчет сбытовых надбавок'!$B$2281:'Расчет сбытовых надбавок'!$G$3024,3)</f>
        <v>94.57</v>
      </c>
      <c r="D738" s="118">
        <f>VLOOKUP($A738+ROUND((COLUMN()-2)/24,5),АТС!$A$41:$F$760,5)+VLOOKUP($A738+ROUND((COLUMN()-2)/24,5),'Расчет сбытовых надбавок'!$B$2281:'Расчет сбытовых надбавок'!$G$3024,3)</f>
        <v>96.03</v>
      </c>
      <c r="E738" s="118">
        <f>VLOOKUP($A738+ROUND((COLUMN()-2)/24,5),АТС!$A$41:$F$760,5)+VLOOKUP($A738+ROUND((COLUMN()-2)/24,5),'Расчет сбытовых надбавок'!$B$2281:'Расчет сбытовых надбавок'!$G$3024,3)</f>
        <v>93.759999999999991</v>
      </c>
      <c r="F738" s="118">
        <f>VLOOKUP($A738+ROUND((COLUMN()-2)/24,5),АТС!$A$41:$F$760,5)+VLOOKUP($A738+ROUND((COLUMN()-2)/24,5),'Расчет сбытовых надбавок'!$B$2281:'Расчет сбытовых надбавок'!$G$3024,3)</f>
        <v>102.69</v>
      </c>
      <c r="G738" s="118">
        <f>VLOOKUP($A738+ROUND((COLUMN()-2)/24,5),АТС!$A$41:$F$760,5)+VLOOKUP($A738+ROUND((COLUMN()-2)/24,5),'Расчет сбытовых надбавок'!$B$2281:'Расчет сбытовых надбавок'!$G$3024,3)</f>
        <v>62.83</v>
      </c>
      <c r="H738" s="118">
        <f>VLOOKUP($A738+ROUND((COLUMN()-2)/24,5),АТС!$A$41:$F$760,5)+VLOOKUP($A738+ROUND((COLUMN()-2)/24,5),'Расчет сбытовых надбавок'!$B$2281:'Расчет сбытовых надбавок'!$G$3024,3)</f>
        <v>3.6900000000000004</v>
      </c>
      <c r="I738" s="118">
        <f>VLOOKUP($A738+ROUND((COLUMN()-2)/24,5),АТС!$A$41:$F$760,5)+VLOOKUP($A738+ROUND((COLUMN()-2)/24,5),'Расчет сбытовых надбавок'!$B$2281:'Расчет сбытовых надбавок'!$G$3024,3)</f>
        <v>158.26</v>
      </c>
      <c r="J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K738" s="118">
        <f>VLOOKUP($A738+ROUND((COLUMN()-2)/24,5),АТС!$A$41:$F$760,5)+VLOOKUP($A738+ROUND((COLUMN()-2)/24,5),'Расчет сбытовых надбавок'!$B$2281:'Расчет сбытовых надбавок'!$G$3024,3)</f>
        <v>236.66000000000003</v>
      </c>
      <c r="L738" s="118">
        <f>VLOOKUP($A738+ROUND((COLUMN()-2)/24,5),АТС!$A$41:$F$760,5)+VLOOKUP($A738+ROUND((COLUMN()-2)/24,5),'Расчет сбытовых надбавок'!$B$2281:'Расчет сбытовых надбавок'!$G$3024,3)</f>
        <v>157.63</v>
      </c>
      <c r="M738" s="118">
        <f>VLOOKUP($A738+ROUND((COLUMN()-2)/24,5),АТС!$A$41:$F$760,5)+VLOOKUP($A738+ROUND((COLUMN()-2)/24,5),'Расчет сбытовых надбавок'!$B$2281:'Расчет сбытовых надбавок'!$G$3024,3)</f>
        <v>331.52000000000004</v>
      </c>
      <c r="N738" s="118">
        <f>VLOOKUP($A738+ROUND((COLUMN()-2)/24,5),АТС!$A$41:$F$760,5)+VLOOKUP($A738+ROUND((COLUMN()-2)/24,5),'Расчет сбытовых надбавок'!$B$2281:'Расчет сбытовых надбавок'!$G$3024,3)</f>
        <v>327.22000000000003</v>
      </c>
      <c r="O738" s="118">
        <f>VLOOKUP($A738+ROUND((COLUMN()-2)/24,5),АТС!$A$41:$F$760,5)+VLOOKUP($A738+ROUND((COLUMN()-2)/24,5),'Расчет сбытовых надбавок'!$B$2281:'Расчет сбытовых надбавок'!$G$3024,3)</f>
        <v>480.58</v>
      </c>
      <c r="P738" s="118">
        <f>VLOOKUP($A738+ROUND((COLUMN()-2)/24,5),АТС!$A$41:$F$760,5)+VLOOKUP($A738+ROUND((COLUMN()-2)/24,5),'Расчет сбытовых надбавок'!$B$2281:'Расчет сбытовых надбавок'!$G$3024,3)</f>
        <v>152.44</v>
      </c>
      <c r="Q738" s="118">
        <f>VLOOKUP($A738+ROUND((COLUMN()-2)/24,5),АТС!$A$41:$F$760,5)+VLOOKUP($A738+ROUND((COLUMN()-2)/24,5),'Расчет сбытовых надбавок'!$B$2281:'Расчет сбытовых надбавок'!$G$3024,3)</f>
        <v>111.76</v>
      </c>
      <c r="R738" s="118">
        <f>VLOOKUP($A738+ROUND((COLUMN()-2)/24,5),АТС!$A$41:$F$760,5)+VLOOKUP($A738+ROUND((COLUMN()-2)/24,5),'Расчет сбытовых надбавок'!$B$2281:'Расчет сбытовых надбавок'!$G$3024,3)</f>
        <v>51.949999999999996</v>
      </c>
      <c r="S738" s="118">
        <f>VLOOKUP($A738+ROUND((COLUMN()-2)/24,5),АТС!$A$41:$F$760,5)+VLOOKUP($A738+ROUND((COLUMN()-2)/24,5),'Расчет сбытовых надбавок'!$B$2281:'Расчет сбытовых надбавок'!$G$3024,3)</f>
        <v>98.13</v>
      </c>
      <c r="T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U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V738" s="118">
        <f>VLOOKUP($A738+ROUND((COLUMN()-2)/24,5),АТС!$A$41:$F$760,5)+VLOOKUP($A738+ROUND((COLUMN()-2)/24,5),'Расчет сбытовых надбавок'!$B$2281:'Расчет сбытовых надбавок'!$G$3024,3)</f>
        <v>0</v>
      </c>
      <c r="W738" s="118">
        <f>VLOOKUP($A738+ROUND((COLUMN()-2)/24,5),АТС!$A$41:$F$760,5)+VLOOKUP($A738+ROUND((COLUMN()-2)/24,5),'Расчет сбытовых надбавок'!$B$2281:'Расчет сбытовых надбавок'!$G$3024,3)</f>
        <v>167.26</v>
      </c>
      <c r="X738" s="118">
        <f>VLOOKUP($A738+ROUND((COLUMN()-2)/24,5),АТС!$A$41:$F$760,5)+VLOOKUP($A738+ROUND((COLUMN()-2)/24,5),'Расчет сбытовых надбавок'!$B$2281:'Расчет сбытовых надбавок'!$G$3024,3)</f>
        <v>11.87</v>
      </c>
      <c r="Y738" s="118">
        <f>VLOOKUP($A738+ROUND((COLUMN()-2)/24,5),АТС!$A$41:$F$760,5)+VLOOKUP($A738+ROUND((COLUMN()-2)/24,5),'Расчет сбытовых надбавок'!$B$2281:'Расчет сбытовых надбавок'!$G$3024,3)</f>
        <v>0</v>
      </c>
    </row>
    <row r="739" spans="1:25" x14ac:dyDescent="0.2">
      <c r="A739" s="94">
        <f t="shared" si="20"/>
        <v>41589</v>
      </c>
      <c r="B739" s="118">
        <f>VLOOKUP($A739+ROUND((COLUMN()-2)/24,5),АТС!$A$41:$F$760,5)+VLOOKUP($A739+ROUND((COLUMN()-2)/24,5),'Расчет сбытовых надбавок'!$B$2281:'Расчет сбытовых надбавок'!$G$3024,3)</f>
        <v>216.57999999999998</v>
      </c>
      <c r="C739" s="118">
        <f>VLOOKUP($A739+ROUND((COLUMN()-2)/24,5),АТС!$A$41:$F$760,5)+VLOOKUP($A739+ROUND((COLUMN()-2)/24,5),'Расчет сбытовых надбавок'!$B$2281:'Расчет сбытовых надбавок'!$G$3024,3)</f>
        <v>143.54</v>
      </c>
      <c r="D739" s="118">
        <f>VLOOKUP($A739+ROUND((COLUMN()-2)/24,5),АТС!$A$41:$F$760,5)+VLOOKUP($A739+ROUND((COLUMN()-2)/24,5),'Расчет сбытовых надбавок'!$B$2281:'Расчет сбытовых надбавок'!$G$3024,3)</f>
        <v>111.69</v>
      </c>
      <c r="E739" s="118">
        <f>VLOOKUP($A739+ROUND((COLUMN()-2)/24,5),АТС!$A$41:$F$760,5)+VLOOKUP($A739+ROUND((COLUMN()-2)/24,5),'Расчет сбытовых надбавок'!$B$2281:'Расчет сбытовых надбавок'!$G$3024,3)</f>
        <v>125.11</v>
      </c>
      <c r="F739" s="118">
        <f>VLOOKUP($A739+ROUND((COLUMN()-2)/24,5),АТС!$A$41:$F$760,5)+VLOOKUP($A739+ROUND((COLUMN()-2)/24,5),'Расчет сбытовых надбавок'!$B$2281:'Расчет сбытовых надбавок'!$G$3024,3)</f>
        <v>167.13</v>
      </c>
      <c r="G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H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I739" s="118">
        <f>VLOOKUP($A739+ROUND((COLUMN()-2)/24,5),АТС!$A$41:$F$760,5)+VLOOKUP($A739+ROUND((COLUMN()-2)/24,5),'Расчет сбытовых надбавок'!$B$2281:'Расчет сбытовых надбавок'!$G$3024,3)</f>
        <v>74.53</v>
      </c>
      <c r="J739" s="118">
        <f>VLOOKUP($A739+ROUND((COLUMN()-2)/24,5),АТС!$A$41:$F$760,5)+VLOOKUP($A739+ROUND((COLUMN()-2)/24,5),'Расчет сбытовых надбавок'!$B$2281:'Расчет сбытовых надбавок'!$G$3024,3)</f>
        <v>67.22</v>
      </c>
      <c r="K739" s="118">
        <f>VLOOKUP($A739+ROUND((COLUMN()-2)/24,5),АТС!$A$41:$F$760,5)+VLOOKUP($A739+ROUND((COLUMN()-2)/24,5),'Расчет сбытовых надбавок'!$B$2281:'Расчет сбытовых надбавок'!$G$3024,3)</f>
        <v>194.83</v>
      </c>
      <c r="L739" s="118">
        <f>VLOOKUP($A739+ROUND((COLUMN()-2)/24,5),АТС!$A$41:$F$760,5)+VLOOKUP($A739+ROUND((COLUMN()-2)/24,5),'Расчет сбытовых надбавок'!$B$2281:'Расчет сбытовых надбавок'!$G$3024,3)</f>
        <v>165.86</v>
      </c>
      <c r="M739" s="118">
        <f>VLOOKUP($A739+ROUND((COLUMN()-2)/24,5),АТС!$A$41:$F$760,5)+VLOOKUP($A739+ROUND((COLUMN()-2)/24,5),'Расчет сбытовых надбавок'!$B$2281:'Расчет сбытовых надбавок'!$G$3024,3)</f>
        <v>187.48999999999998</v>
      </c>
      <c r="N739" s="118">
        <f>VLOOKUP($A739+ROUND((COLUMN()-2)/24,5),АТС!$A$41:$F$760,5)+VLOOKUP($A739+ROUND((COLUMN()-2)/24,5),'Расчет сбытовых надбавок'!$B$2281:'Расчет сбытовых надбавок'!$G$3024,3)</f>
        <v>140.83000000000001</v>
      </c>
      <c r="O739" s="118">
        <f>VLOOKUP($A739+ROUND((COLUMN()-2)/24,5),АТС!$A$41:$F$760,5)+VLOOKUP($A739+ROUND((COLUMN()-2)/24,5),'Расчет сбытовых надбавок'!$B$2281:'Расчет сбытовых надбавок'!$G$3024,3)</f>
        <v>55.96</v>
      </c>
      <c r="P739" s="118">
        <f>VLOOKUP($A739+ROUND((COLUMN()-2)/24,5),АТС!$A$41:$F$760,5)+VLOOKUP($A739+ROUND((COLUMN()-2)/24,5),'Расчет сбытовых надбавок'!$B$2281:'Расчет сбытовых надбавок'!$G$3024,3)</f>
        <v>66.569999999999993</v>
      </c>
      <c r="Q739" s="118">
        <f>VLOOKUP($A739+ROUND((COLUMN()-2)/24,5),АТС!$A$41:$F$760,5)+VLOOKUP($A739+ROUND((COLUMN()-2)/24,5),'Расчет сбытовых надбавок'!$B$2281:'Расчет сбытовых надбавок'!$G$3024,3)</f>
        <v>0.11</v>
      </c>
      <c r="R739" s="118">
        <f>VLOOKUP($A739+ROUND((COLUMN()-2)/24,5),АТС!$A$41:$F$760,5)+VLOOKUP($A739+ROUND((COLUMN()-2)/24,5),'Расчет сбытовых надбавок'!$B$2281:'Расчет сбытовых надбавок'!$G$3024,3)</f>
        <v>5.2200000000000006</v>
      </c>
      <c r="S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T739" s="118">
        <f>VLOOKUP($A739+ROUND((COLUMN()-2)/24,5),АТС!$A$41:$F$760,5)+VLOOKUP($A739+ROUND((COLUMN()-2)/24,5),'Расчет сбытовых надбавок'!$B$2281:'Расчет сбытовых надбавок'!$G$3024,3)</f>
        <v>0</v>
      </c>
      <c r="U739" s="118">
        <f>VLOOKUP($A739+ROUND((COLUMN()-2)/24,5),АТС!$A$41:$F$760,5)+VLOOKUP($A739+ROUND((COLUMN()-2)/24,5),'Расчет сбытовых надбавок'!$B$2281:'Расчет сбытовых надбавок'!$G$3024,3)</f>
        <v>1.7000000000000002</v>
      </c>
      <c r="V739" s="118">
        <f>VLOOKUP($A739+ROUND((COLUMN()-2)/24,5),АТС!$A$41:$F$760,5)+VLOOKUP($A739+ROUND((COLUMN()-2)/24,5),'Расчет сбытовых надбавок'!$B$2281:'Расчет сбытовых надбавок'!$G$3024,3)</f>
        <v>0.01</v>
      </c>
      <c r="W739" s="118">
        <f>VLOOKUP($A739+ROUND((COLUMN()-2)/24,5),АТС!$A$41:$F$760,5)+VLOOKUP($A739+ROUND((COLUMN()-2)/24,5),'Расчет сбытовых надбавок'!$B$2281:'Расчет сбытовых надбавок'!$G$3024,3)</f>
        <v>106.61</v>
      </c>
      <c r="X739" s="118">
        <f>VLOOKUP($A739+ROUND((COLUMN()-2)/24,5),АТС!$A$41:$F$760,5)+VLOOKUP($A739+ROUND((COLUMN()-2)/24,5),'Расчет сбытовых надбавок'!$B$2281:'Расчет сбытовых надбавок'!$G$3024,3)</f>
        <v>145.22</v>
      </c>
      <c r="Y739" s="118">
        <f>VLOOKUP($A739+ROUND((COLUMN()-2)/24,5),АТС!$A$41:$F$760,5)+VLOOKUP($A739+ROUND((COLUMN()-2)/24,5),'Расчет сбытовых надбавок'!$B$2281:'Расчет сбытовых надбавок'!$G$3024,3)</f>
        <v>373.49</v>
      </c>
    </row>
    <row r="740" spans="1:25" x14ac:dyDescent="0.2">
      <c r="A740" s="94">
        <f t="shared" si="20"/>
        <v>41590</v>
      </c>
      <c r="B740" s="118">
        <f>VLOOKUP($A740+ROUND((COLUMN()-2)/24,5),АТС!$A$41:$F$760,5)+VLOOKUP($A740+ROUND((COLUMN()-2)/24,5),'Расчет сбытовых надбавок'!$B$2281:'Расчет сбытовых надбавок'!$G$3024,3)</f>
        <v>169.59</v>
      </c>
      <c r="C740" s="118">
        <f>VLOOKUP($A740+ROUND((COLUMN()-2)/24,5),АТС!$A$41:$F$760,5)+VLOOKUP($A740+ROUND((COLUMN()-2)/24,5),'Расчет сбытовых надбавок'!$B$2281:'Расчет сбытовых надбавок'!$G$3024,3)</f>
        <v>206.73</v>
      </c>
      <c r="D740" s="118">
        <f>VLOOKUP($A740+ROUND((COLUMN()-2)/24,5),АТС!$A$41:$F$760,5)+VLOOKUP($A740+ROUND((COLUMN()-2)/24,5),'Расчет сбытовых надбавок'!$B$2281:'Расчет сбытовых надбавок'!$G$3024,3)</f>
        <v>97.52</v>
      </c>
      <c r="E740" s="118">
        <f>VLOOKUP($A740+ROUND((COLUMN()-2)/24,5),АТС!$A$41:$F$760,5)+VLOOKUP($A740+ROUND((COLUMN()-2)/24,5),'Расчет сбытовых надбавок'!$B$2281:'Расчет сбытовых надбавок'!$G$3024,3)</f>
        <v>31.48</v>
      </c>
      <c r="F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G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H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I740" s="118">
        <f>VLOOKUP($A740+ROUND((COLUMN()-2)/24,5),АТС!$A$41:$F$760,5)+VLOOKUP($A740+ROUND((COLUMN()-2)/24,5),'Расчет сбытовых надбавок'!$B$2281:'Расчет сбытовых надбавок'!$G$3024,3)</f>
        <v>276.83</v>
      </c>
      <c r="J740" s="118">
        <f>VLOOKUP($A740+ROUND((COLUMN()-2)/24,5),АТС!$A$41:$F$760,5)+VLOOKUP($A740+ROUND((COLUMN()-2)/24,5),'Расчет сбытовых надбавок'!$B$2281:'Расчет сбытовых надбавок'!$G$3024,3)</f>
        <v>37.65</v>
      </c>
      <c r="K740" s="118">
        <f>VLOOKUP($A740+ROUND((COLUMN()-2)/24,5),АТС!$A$41:$F$760,5)+VLOOKUP($A740+ROUND((COLUMN()-2)/24,5),'Расчет сбытовых надбавок'!$B$2281:'Расчет сбытовых надбавок'!$G$3024,3)</f>
        <v>64.36</v>
      </c>
      <c r="L740" s="118">
        <f>VLOOKUP($A740+ROUND((COLUMN()-2)/24,5),АТС!$A$41:$F$760,5)+VLOOKUP($A740+ROUND((COLUMN()-2)/24,5),'Расчет сбытовых надбавок'!$B$2281:'Расчет сбытовых надбавок'!$G$3024,3)</f>
        <v>105.85999999999999</v>
      </c>
      <c r="M740" s="118">
        <f>VLOOKUP($A740+ROUND((COLUMN()-2)/24,5),АТС!$A$41:$F$760,5)+VLOOKUP($A740+ROUND((COLUMN()-2)/24,5),'Расчет сбытовых надбавок'!$B$2281:'Расчет сбытовых надбавок'!$G$3024,3)</f>
        <v>143.71</v>
      </c>
      <c r="N740" s="118">
        <f>VLOOKUP($A740+ROUND((COLUMN()-2)/24,5),АТС!$A$41:$F$760,5)+VLOOKUP($A740+ROUND((COLUMN()-2)/24,5),'Расчет сбытовых надбавок'!$B$2281:'Расчет сбытовых надбавок'!$G$3024,3)</f>
        <v>198.11</v>
      </c>
      <c r="O740" s="118">
        <f>VLOOKUP($A740+ROUND((COLUMN()-2)/24,5),АТС!$A$41:$F$760,5)+VLOOKUP($A740+ROUND((COLUMN()-2)/24,5),'Расчет сбытовых надбавок'!$B$2281:'Расчет сбытовых надбавок'!$G$3024,3)</f>
        <v>198.75</v>
      </c>
      <c r="P740" s="118">
        <f>VLOOKUP($A740+ROUND((COLUMN()-2)/24,5),АТС!$A$41:$F$760,5)+VLOOKUP($A740+ROUND((COLUMN()-2)/24,5),'Расчет сбытовых надбавок'!$B$2281:'Расчет сбытовых надбавок'!$G$3024,3)</f>
        <v>232.72</v>
      </c>
      <c r="Q740" s="118">
        <f>VLOOKUP($A740+ROUND((COLUMN()-2)/24,5),АТС!$A$41:$F$760,5)+VLOOKUP($A740+ROUND((COLUMN()-2)/24,5),'Расчет сбытовых надбавок'!$B$2281:'Расчет сбытовых надбавок'!$G$3024,3)</f>
        <v>55.24</v>
      </c>
      <c r="R740" s="118">
        <f>VLOOKUP($A740+ROUND((COLUMN()-2)/24,5),АТС!$A$41:$F$760,5)+VLOOKUP($A740+ROUND((COLUMN()-2)/24,5),'Расчет сбытовых надбавок'!$B$2281:'Расчет сбытовых надбавок'!$G$3024,3)</f>
        <v>42.64</v>
      </c>
      <c r="S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T740" s="118">
        <f>VLOOKUP($A740+ROUND((COLUMN()-2)/24,5),АТС!$A$41:$F$760,5)+VLOOKUP($A740+ROUND((COLUMN()-2)/24,5),'Расчет сбытовых надбавок'!$B$2281:'Расчет сбытовых надбавок'!$G$3024,3)</f>
        <v>0</v>
      </c>
      <c r="U740" s="118">
        <f>VLOOKUP($A740+ROUND((COLUMN()-2)/24,5),АТС!$A$41:$F$760,5)+VLOOKUP($A740+ROUND((COLUMN()-2)/24,5),'Расчет сбытовых надбавок'!$B$2281:'Расчет сбытовых надбавок'!$G$3024,3)</f>
        <v>36.51</v>
      </c>
      <c r="V740" s="118">
        <f>VLOOKUP($A740+ROUND((COLUMN()-2)/24,5),АТС!$A$41:$F$760,5)+VLOOKUP($A740+ROUND((COLUMN()-2)/24,5),'Расчет сбытовых надбавок'!$B$2281:'Расчет сбытовых надбавок'!$G$3024,3)</f>
        <v>135.63999999999999</v>
      </c>
      <c r="W740" s="118">
        <f>VLOOKUP($A740+ROUND((COLUMN()-2)/24,5),АТС!$A$41:$F$760,5)+VLOOKUP($A740+ROUND((COLUMN()-2)/24,5),'Расчет сбытовых надбавок'!$B$2281:'Расчет сбытовых надбавок'!$G$3024,3)</f>
        <v>235.45999999999998</v>
      </c>
      <c r="X740" s="118">
        <f>VLOOKUP($A740+ROUND((COLUMN()-2)/24,5),АТС!$A$41:$F$760,5)+VLOOKUP($A740+ROUND((COLUMN()-2)/24,5),'Расчет сбытовых надбавок'!$B$2281:'Расчет сбытовых надбавок'!$G$3024,3)</f>
        <v>668.93000000000006</v>
      </c>
      <c r="Y740" s="118">
        <f>VLOOKUP($A740+ROUND((COLUMN()-2)/24,5),АТС!$A$41:$F$760,5)+VLOOKUP($A740+ROUND((COLUMN()-2)/24,5),'Расчет сбытовых надбавок'!$B$2281:'Расчет сбытовых надбавок'!$G$3024,3)</f>
        <v>721.74</v>
      </c>
    </row>
    <row r="741" spans="1:25" x14ac:dyDescent="0.2">
      <c r="A741" s="94">
        <f t="shared" si="20"/>
        <v>41591</v>
      </c>
      <c r="B741" s="118">
        <f>VLOOKUP($A741+ROUND((COLUMN()-2)/24,5),АТС!$A$41:$F$760,5)+VLOOKUP($A741+ROUND((COLUMN()-2)/24,5),'Расчет сбытовых надбавок'!$B$2281:'Расчет сбытовых надбавок'!$G$3024,3)</f>
        <v>299.64999999999998</v>
      </c>
      <c r="C741" s="118">
        <f>VLOOKUP($A741+ROUND((COLUMN()-2)/24,5),АТС!$A$41:$F$760,5)+VLOOKUP($A741+ROUND((COLUMN()-2)/24,5),'Расчет сбытовых надбавок'!$B$2281:'Расчет сбытовых надбавок'!$G$3024,3)</f>
        <v>79.52</v>
      </c>
      <c r="D741" s="118">
        <f>VLOOKUP($A741+ROUND((COLUMN()-2)/24,5),АТС!$A$41:$F$760,5)+VLOOKUP($A741+ROUND((COLUMN()-2)/24,5),'Расчет сбытовых надбавок'!$B$2281:'Расчет сбытовых надбавок'!$G$3024,3)</f>
        <v>53.71</v>
      </c>
      <c r="E741" s="118">
        <f>VLOOKUP($A741+ROUND((COLUMN()-2)/24,5),АТС!$A$41:$F$760,5)+VLOOKUP($A741+ROUND((COLUMN()-2)/24,5),'Расчет сбытовых надбавок'!$B$2281:'Расчет сбытовых надбавок'!$G$3024,3)</f>
        <v>22</v>
      </c>
      <c r="F741" s="118">
        <f>VLOOKUP($A741+ROUND((COLUMN()-2)/24,5),АТС!$A$41:$F$760,5)+VLOOKUP($A741+ROUND((COLUMN()-2)/24,5),'Расчет сбытовых надбавок'!$B$2281:'Расчет сбытовых надбавок'!$G$3024,3)</f>
        <v>0</v>
      </c>
      <c r="G741" s="118">
        <f>VLOOKUP($A741+ROUND((COLUMN()-2)/24,5),АТС!$A$41:$F$760,5)+VLOOKUP($A741+ROUND((COLUMN()-2)/24,5),'Расчет сбытовых надбавок'!$B$2281:'Расчет сбытовых надбавок'!$G$3024,3)</f>
        <v>0</v>
      </c>
      <c r="H741" s="118">
        <f>VLOOKUP($A741+ROUND((COLUMN()-2)/24,5),АТС!$A$41:$F$760,5)+VLOOKUP($A741+ROUND((COLUMN()-2)/24,5),'Расчет сбытовых надбавок'!$B$2281:'Расчет сбытовых надбавок'!$G$3024,3)</f>
        <v>17.27</v>
      </c>
      <c r="I741" s="118">
        <f>VLOOKUP($A741+ROUND((COLUMN()-2)/24,5),АТС!$A$41:$F$760,5)+VLOOKUP($A741+ROUND((COLUMN()-2)/24,5),'Расчет сбытовых надбавок'!$B$2281:'Расчет сбытовых надбавок'!$G$3024,3)</f>
        <v>152.66</v>
      </c>
      <c r="J741" s="118">
        <f>VLOOKUP($A741+ROUND((COLUMN()-2)/24,5),АТС!$A$41:$F$760,5)+VLOOKUP($A741+ROUND((COLUMN()-2)/24,5),'Расчет сбытовых надбавок'!$B$2281:'Расчет сбытовых надбавок'!$G$3024,3)</f>
        <v>137.46</v>
      </c>
      <c r="K741" s="118">
        <f>VLOOKUP($A741+ROUND((COLUMN()-2)/24,5),АТС!$A$41:$F$760,5)+VLOOKUP($A741+ROUND((COLUMN()-2)/24,5),'Расчет сбытовых надбавок'!$B$2281:'Расчет сбытовых надбавок'!$G$3024,3)</f>
        <v>366.68</v>
      </c>
      <c r="L741" s="118">
        <f>VLOOKUP($A741+ROUND((COLUMN()-2)/24,5),АТС!$A$41:$F$760,5)+VLOOKUP($A741+ROUND((COLUMN()-2)/24,5),'Расчет сбытовых надбавок'!$B$2281:'Расчет сбытовых надбавок'!$G$3024,3)</f>
        <v>381.28</v>
      </c>
      <c r="M741" s="118">
        <f>VLOOKUP($A741+ROUND((COLUMN()-2)/24,5),АТС!$A$41:$F$760,5)+VLOOKUP($A741+ROUND((COLUMN()-2)/24,5),'Расчет сбытовых надбавок'!$B$2281:'Расчет сбытовых надбавок'!$G$3024,3)</f>
        <v>390.49</v>
      </c>
      <c r="N741" s="118">
        <f>VLOOKUP($A741+ROUND((COLUMN()-2)/24,5),АТС!$A$41:$F$760,5)+VLOOKUP($A741+ROUND((COLUMN()-2)/24,5),'Расчет сбытовых надбавок'!$B$2281:'Расчет сбытовых надбавок'!$G$3024,3)</f>
        <v>270.56</v>
      </c>
      <c r="O741" s="118">
        <f>VLOOKUP($A741+ROUND((COLUMN()-2)/24,5),АТС!$A$41:$F$760,5)+VLOOKUP($A741+ROUND((COLUMN()-2)/24,5),'Расчет сбытовых надбавок'!$B$2281:'Расчет сбытовых надбавок'!$G$3024,3)</f>
        <v>212.66</v>
      </c>
      <c r="P741" s="118">
        <f>VLOOKUP($A741+ROUND((COLUMN()-2)/24,5),АТС!$A$41:$F$760,5)+VLOOKUP($A741+ROUND((COLUMN()-2)/24,5),'Расчет сбытовых надбавок'!$B$2281:'Расчет сбытовых надбавок'!$G$3024,3)</f>
        <v>294.35000000000002</v>
      </c>
      <c r="Q741" s="118">
        <f>VLOOKUP($A741+ROUND((COLUMN()-2)/24,5),АТС!$A$41:$F$760,5)+VLOOKUP($A741+ROUND((COLUMN()-2)/24,5),'Расчет сбытовых надбавок'!$B$2281:'Расчет сбытовых надбавок'!$G$3024,3)</f>
        <v>308.95</v>
      </c>
      <c r="R741" s="118">
        <f>VLOOKUP($A741+ROUND((COLUMN()-2)/24,5),АТС!$A$41:$F$760,5)+VLOOKUP($A741+ROUND((COLUMN()-2)/24,5),'Расчет сбытовых надбавок'!$B$2281:'Расчет сбытовых надбавок'!$G$3024,3)</f>
        <v>347.9</v>
      </c>
      <c r="S741" s="118">
        <f>VLOOKUP($A741+ROUND((COLUMN()-2)/24,5),АТС!$A$41:$F$760,5)+VLOOKUP($A741+ROUND((COLUMN()-2)/24,5),'Расчет сбытовых надбавок'!$B$2281:'Расчет сбытовых надбавок'!$G$3024,3)</f>
        <v>215.23</v>
      </c>
      <c r="T741" s="118">
        <f>VLOOKUP($A741+ROUND((COLUMN()-2)/24,5),АТС!$A$41:$F$760,5)+VLOOKUP($A741+ROUND((COLUMN()-2)/24,5),'Расчет сбытовых надбавок'!$B$2281:'Расчет сбытовых надбавок'!$G$3024,3)</f>
        <v>139.62</v>
      </c>
      <c r="U741" s="118">
        <f>VLOOKUP($A741+ROUND((COLUMN()-2)/24,5),АТС!$A$41:$F$760,5)+VLOOKUP($A741+ROUND((COLUMN()-2)/24,5),'Расчет сбытовых надбавок'!$B$2281:'Расчет сбытовых надбавок'!$G$3024,3)</f>
        <v>158.01</v>
      </c>
      <c r="V741" s="118">
        <f>VLOOKUP($A741+ROUND((COLUMN()-2)/24,5),АТС!$A$41:$F$760,5)+VLOOKUP($A741+ROUND((COLUMN()-2)/24,5),'Расчет сбытовых надбавок'!$B$2281:'Расчет сбытовых надбавок'!$G$3024,3)</f>
        <v>155.53</v>
      </c>
      <c r="W741" s="118">
        <f>VLOOKUP($A741+ROUND((COLUMN()-2)/24,5),АТС!$A$41:$F$760,5)+VLOOKUP($A741+ROUND((COLUMN()-2)/24,5),'Расчет сбытовых надбавок'!$B$2281:'Расчет сбытовых надбавок'!$G$3024,3)</f>
        <v>66.41</v>
      </c>
      <c r="X741" s="118">
        <f>VLOOKUP($A741+ROUND((COLUMN()-2)/24,5),АТС!$A$41:$F$760,5)+VLOOKUP($A741+ROUND((COLUMN()-2)/24,5),'Расчет сбытовых надбавок'!$B$2281:'Расчет сбытовых надбавок'!$G$3024,3)</f>
        <v>567.20000000000005</v>
      </c>
      <c r="Y741" s="118">
        <f>VLOOKUP($A741+ROUND((COLUMN()-2)/24,5),АТС!$A$41:$F$760,5)+VLOOKUP($A741+ROUND((COLUMN()-2)/24,5),'Расчет сбытовых надбавок'!$B$2281:'Расчет сбытовых надбавок'!$G$3024,3)</f>
        <v>398.44</v>
      </c>
    </row>
    <row r="742" spans="1:25" x14ac:dyDescent="0.2">
      <c r="A742" s="94">
        <f t="shared" si="20"/>
        <v>41592</v>
      </c>
      <c r="B742" s="118">
        <f>VLOOKUP($A742+ROUND((COLUMN()-2)/24,5),АТС!$A$41:$F$760,5)+VLOOKUP($A742+ROUND((COLUMN()-2)/24,5),'Расчет сбытовых надбавок'!$B$2281:'Расчет сбытовых надбавок'!$G$3024,3)</f>
        <v>357.53</v>
      </c>
      <c r="C742" s="118">
        <f>VLOOKUP($A742+ROUND((COLUMN()-2)/24,5),АТС!$A$41:$F$760,5)+VLOOKUP($A742+ROUND((COLUMN()-2)/24,5),'Расчет сбытовых надбавок'!$B$2281:'Расчет сбытовых надбавок'!$G$3024,3)</f>
        <v>1212.8400000000001</v>
      </c>
      <c r="D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E742" s="118">
        <f>VLOOKUP($A742+ROUND((COLUMN()-2)/24,5),АТС!$A$41:$F$760,5)+VLOOKUP($A742+ROUND((COLUMN()-2)/24,5),'Расчет сбытовых надбавок'!$B$2281:'Расчет сбытовых надбавок'!$G$3024,3)</f>
        <v>1106.75</v>
      </c>
      <c r="F742" s="118">
        <f>VLOOKUP($A742+ROUND((COLUMN()-2)/24,5),АТС!$A$41:$F$760,5)+VLOOKUP($A742+ROUND((COLUMN()-2)/24,5),'Расчет сбытовых надбавок'!$B$2281:'Расчет сбытовых надбавок'!$G$3024,3)</f>
        <v>1171.9000000000001</v>
      </c>
      <c r="G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H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I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J742" s="118">
        <f>VLOOKUP($A742+ROUND((COLUMN()-2)/24,5),АТС!$A$41:$F$760,5)+VLOOKUP($A742+ROUND((COLUMN()-2)/24,5),'Расчет сбытовых надбавок'!$B$2281:'Расчет сбытовых надбавок'!$G$3024,3)</f>
        <v>126.75</v>
      </c>
      <c r="K742" s="118">
        <f>VLOOKUP($A742+ROUND((COLUMN()-2)/24,5),АТС!$A$41:$F$760,5)+VLOOKUP($A742+ROUND((COLUMN()-2)/24,5),'Расчет сбытовых надбавок'!$B$2281:'Расчет сбытовых надбавок'!$G$3024,3)</f>
        <v>234.1</v>
      </c>
      <c r="L742" s="118">
        <f>VLOOKUP($A742+ROUND((COLUMN()-2)/24,5),АТС!$A$41:$F$760,5)+VLOOKUP($A742+ROUND((COLUMN()-2)/24,5),'Расчет сбытовых надбавок'!$B$2281:'Расчет сбытовых надбавок'!$G$3024,3)</f>
        <v>187.82</v>
      </c>
      <c r="M742" s="118">
        <f>VLOOKUP($A742+ROUND((COLUMN()-2)/24,5),АТС!$A$41:$F$760,5)+VLOOKUP($A742+ROUND((COLUMN()-2)/24,5),'Расчет сбытовых надбавок'!$B$2281:'Расчет сбытовых надбавок'!$G$3024,3)</f>
        <v>372.39</v>
      </c>
      <c r="N742" s="118">
        <f>VLOOKUP($A742+ROUND((COLUMN()-2)/24,5),АТС!$A$41:$F$760,5)+VLOOKUP($A742+ROUND((COLUMN()-2)/24,5),'Расчет сбытовых надбавок'!$B$2281:'Расчет сбытовых надбавок'!$G$3024,3)</f>
        <v>49.35</v>
      </c>
      <c r="O742" s="118">
        <f>VLOOKUP($A742+ROUND((COLUMN()-2)/24,5),АТС!$A$41:$F$760,5)+VLOOKUP($A742+ROUND((COLUMN()-2)/24,5),'Расчет сбытовых надбавок'!$B$2281:'Расчет сбытовых надбавок'!$G$3024,3)</f>
        <v>55.3</v>
      </c>
      <c r="P742" s="118">
        <f>VLOOKUP($A742+ROUND((COLUMN()-2)/24,5),АТС!$A$41:$F$760,5)+VLOOKUP($A742+ROUND((COLUMN()-2)/24,5),'Расчет сбытовых надбавок'!$B$2281:'Расчет сбытовых надбавок'!$G$3024,3)</f>
        <v>175.98000000000002</v>
      </c>
      <c r="Q742" s="118">
        <f>VLOOKUP($A742+ROUND((COLUMN()-2)/24,5),АТС!$A$41:$F$760,5)+VLOOKUP($A742+ROUND((COLUMN()-2)/24,5),'Расчет сбытовых надбавок'!$B$2281:'Расчет сбытовых надбавок'!$G$3024,3)</f>
        <v>141.67000000000002</v>
      </c>
      <c r="R742" s="118">
        <f>VLOOKUP($A742+ROUND((COLUMN()-2)/24,5),АТС!$A$41:$F$760,5)+VLOOKUP($A742+ROUND((COLUMN()-2)/24,5),'Расчет сбытовых надбавок'!$B$2281:'Расчет сбытовых надбавок'!$G$3024,3)</f>
        <v>83.5</v>
      </c>
      <c r="S742" s="118">
        <f>VLOOKUP($A742+ROUND((COLUMN()-2)/24,5),АТС!$A$41:$F$760,5)+VLOOKUP($A742+ROUND((COLUMN()-2)/24,5),'Расчет сбытовых надбавок'!$B$2281:'Расчет сбытовых надбавок'!$G$3024,3)</f>
        <v>65.099999999999994</v>
      </c>
      <c r="T742" s="118">
        <f>VLOOKUP($A742+ROUND((COLUMN()-2)/24,5),АТС!$A$41:$F$760,5)+VLOOKUP($A742+ROUND((COLUMN()-2)/24,5),'Расчет сбытовых надбавок'!$B$2281:'Расчет сбытовых надбавок'!$G$3024,3)</f>
        <v>0</v>
      </c>
      <c r="U742" s="118">
        <f>VLOOKUP($A742+ROUND((COLUMN()-2)/24,5),АТС!$A$41:$F$760,5)+VLOOKUP($A742+ROUND((COLUMN()-2)/24,5),'Расчет сбытовых надбавок'!$B$2281:'Расчет сбытовых надбавок'!$G$3024,3)</f>
        <v>229.39</v>
      </c>
      <c r="V742" s="118">
        <f>VLOOKUP($A742+ROUND((COLUMN()-2)/24,5),АТС!$A$41:$F$760,5)+VLOOKUP($A742+ROUND((COLUMN()-2)/24,5),'Расчет сбытовых надбавок'!$B$2281:'Расчет сбытовых надбавок'!$G$3024,3)</f>
        <v>330.96999999999997</v>
      </c>
      <c r="W742" s="118">
        <f>VLOOKUP($A742+ROUND((COLUMN()-2)/24,5),АТС!$A$41:$F$760,5)+VLOOKUP($A742+ROUND((COLUMN()-2)/24,5),'Расчет сбытовых надбавок'!$B$2281:'Расчет сбытовых надбавок'!$G$3024,3)</f>
        <v>349.44</v>
      </c>
      <c r="X742" s="118">
        <f>VLOOKUP($A742+ROUND((COLUMN()-2)/24,5),АТС!$A$41:$F$760,5)+VLOOKUP($A742+ROUND((COLUMN()-2)/24,5),'Расчет сбытовых надбавок'!$B$2281:'Расчет сбытовых надбавок'!$G$3024,3)</f>
        <v>685.81</v>
      </c>
      <c r="Y742" s="118">
        <f>VLOOKUP($A742+ROUND((COLUMN()-2)/24,5),АТС!$A$41:$F$760,5)+VLOOKUP($A742+ROUND((COLUMN()-2)/24,5),'Расчет сбытовых надбавок'!$B$2281:'Расчет сбытовых надбавок'!$G$3024,3)</f>
        <v>345.76</v>
      </c>
    </row>
    <row r="743" spans="1:25" x14ac:dyDescent="0.2">
      <c r="A743" s="94">
        <f t="shared" si="20"/>
        <v>41593</v>
      </c>
      <c r="B743" s="118">
        <f>VLOOKUP($A743+ROUND((COLUMN()-2)/24,5),АТС!$A$41:$F$760,5)+VLOOKUP($A743+ROUND((COLUMN()-2)/24,5),'Расчет сбытовых надбавок'!$B$2281:'Расчет сбытовых надбавок'!$G$3024,3)</f>
        <v>184.51999999999998</v>
      </c>
      <c r="C743" s="118">
        <f>VLOOKUP($A743+ROUND((COLUMN()-2)/24,5),АТС!$A$41:$F$760,5)+VLOOKUP($A743+ROUND((COLUMN()-2)/24,5),'Расчет сбытовых надбавок'!$B$2281:'Расчет сбытовых надбавок'!$G$3024,3)</f>
        <v>158.57999999999998</v>
      </c>
      <c r="D743" s="118">
        <f>VLOOKUP($A743+ROUND((COLUMN()-2)/24,5),АТС!$A$41:$F$760,5)+VLOOKUP($A743+ROUND((COLUMN()-2)/24,5),'Расчет сбытовых надбавок'!$B$2281:'Расчет сбытовых надбавок'!$G$3024,3)</f>
        <v>120.91</v>
      </c>
      <c r="E743" s="118">
        <f>VLOOKUP($A743+ROUND((COLUMN()-2)/24,5),АТС!$A$41:$F$760,5)+VLOOKUP($A743+ROUND((COLUMN()-2)/24,5),'Расчет сбытовых надбавок'!$B$2281:'Расчет сбытовых надбавок'!$G$3024,3)</f>
        <v>62.83</v>
      </c>
      <c r="F743" s="118">
        <f>VLOOKUP($A743+ROUND((COLUMN()-2)/24,5),АТС!$A$41:$F$760,5)+VLOOKUP($A743+ROUND((COLUMN()-2)/24,5),'Расчет сбытовых надбавок'!$B$2281:'Расчет сбытовых надбавок'!$G$3024,3)</f>
        <v>74.52</v>
      </c>
      <c r="G743" s="118">
        <f>VLOOKUP($A743+ROUND((COLUMN()-2)/24,5),АТС!$A$41:$F$760,5)+VLOOKUP($A743+ROUND((COLUMN()-2)/24,5),'Расчет сбытовых надбавок'!$B$2281:'Расчет сбытовых надбавок'!$G$3024,3)</f>
        <v>245.86</v>
      </c>
      <c r="H743" s="118">
        <f>VLOOKUP($A743+ROUND((COLUMN()-2)/24,5),АТС!$A$41:$F$760,5)+VLOOKUP($A743+ROUND((COLUMN()-2)/24,5),'Расчет сбытовых надбавок'!$B$2281:'Расчет сбытовых надбавок'!$G$3024,3)</f>
        <v>141.66</v>
      </c>
      <c r="I743" s="118">
        <f>VLOOKUP($A743+ROUND((COLUMN()-2)/24,5),АТС!$A$41:$F$760,5)+VLOOKUP($A743+ROUND((COLUMN()-2)/24,5),'Расчет сбытовых надбавок'!$B$2281:'Расчет сбытовых надбавок'!$G$3024,3)</f>
        <v>587.92999999999995</v>
      </c>
      <c r="J743" s="118">
        <f>VLOOKUP($A743+ROUND((COLUMN()-2)/24,5),АТС!$A$41:$F$760,5)+VLOOKUP($A743+ROUND((COLUMN()-2)/24,5),'Расчет сбытовых надбавок'!$B$2281:'Расчет сбытовых надбавок'!$G$3024,3)</f>
        <v>752.14</v>
      </c>
      <c r="K743" s="118">
        <f>VLOOKUP($A743+ROUND((COLUMN()-2)/24,5),АТС!$A$41:$F$760,5)+VLOOKUP($A743+ROUND((COLUMN()-2)/24,5),'Расчет сбытовых надбавок'!$B$2281:'Расчет сбытовых надбавок'!$G$3024,3)</f>
        <v>391.38</v>
      </c>
      <c r="L743" s="118">
        <f>VLOOKUP($A743+ROUND((COLUMN()-2)/24,5),АТС!$A$41:$F$760,5)+VLOOKUP($A743+ROUND((COLUMN()-2)/24,5),'Расчет сбытовых надбавок'!$B$2281:'Расчет сбытовых надбавок'!$G$3024,3)</f>
        <v>328</v>
      </c>
      <c r="M743" s="118">
        <f>VLOOKUP($A743+ROUND((COLUMN()-2)/24,5),АТС!$A$41:$F$760,5)+VLOOKUP($A743+ROUND((COLUMN()-2)/24,5),'Расчет сбытовых надбавок'!$B$2281:'Расчет сбытовых надбавок'!$G$3024,3)</f>
        <v>321.33</v>
      </c>
      <c r="N743" s="118">
        <f>VLOOKUP($A743+ROUND((COLUMN()-2)/24,5),АТС!$A$41:$F$760,5)+VLOOKUP($A743+ROUND((COLUMN()-2)/24,5),'Расчет сбытовых надбавок'!$B$2281:'Расчет сбытовых надбавок'!$G$3024,3)</f>
        <v>335.35</v>
      </c>
      <c r="O743" s="118">
        <f>VLOOKUP($A743+ROUND((COLUMN()-2)/24,5),АТС!$A$41:$F$760,5)+VLOOKUP($A743+ROUND((COLUMN()-2)/24,5),'Расчет сбытовых надбавок'!$B$2281:'Расчет сбытовых надбавок'!$G$3024,3)</f>
        <v>342.62</v>
      </c>
      <c r="P743" s="118">
        <f>VLOOKUP($A743+ROUND((COLUMN()-2)/24,5),АТС!$A$41:$F$760,5)+VLOOKUP($A743+ROUND((COLUMN()-2)/24,5),'Расчет сбытовых надбавок'!$B$2281:'Расчет сбытовых надбавок'!$G$3024,3)</f>
        <v>334.37</v>
      </c>
      <c r="Q743" s="118">
        <f>VLOOKUP($A743+ROUND((COLUMN()-2)/24,5),АТС!$A$41:$F$760,5)+VLOOKUP($A743+ROUND((COLUMN()-2)/24,5),'Расчет сбытовых надбавок'!$B$2281:'Расчет сбытовых надбавок'!$G$3024,3)</f>
        <v>235.39000000000001</v>
      </c>
      <c r="R743" s="118">
        <f>VLOOKUP($A743+ROUND((COLUMN()-2)/24,5),АТС!$A$41:$F$760,5)+VLOOKUP($A743+ROUND((COLUMN()-2)/24,5),'Расчет сбытовых надбавок'!$B$2281:'Расчет сбытовых надбавок'!$G$3024,3)</f>
        <v>184.95</v>
      </c>
      <c r="S743" s="118">
        <f>VLOOKUP($A743+ROUND((COLUMN()-2)/24,5),АТС!$A$41:$F$760,5)+VLOOKUP($A743+ROUND((COLUMN()-2)/24,5),'Расчет сбытовых надбавок'!$B$2281:'Расчет сбытовых надбавок'!$G$3024,3)</f>
        <v>105.61</v>
      </c>
      <c r="T743" s="118">
        <f>VLOOKUP($A743+ROUND((COLUMN()-2)/24,5),АТС!$A$41:$F$760,5)+VLOOKUP($A743+ROUND((COLUMN()-2)/24,5),'Расчет сбытовых надбавок'!$B$2281:'Расчет сбытовых надбавок'!$G$3024,3)</f>
        <v>117.03</v>
      </c>
      <c r="U743" s="118">
        <f>VLOOKUP($A743+ROUND((COLUMN()-2)/24,5),АТС!$A$41:$F$760,5)+VLOOKUP($A743+ROUND((COLUMN()-2)/24,5),'Расчет сбытовых надбавок'!$B$2281:'Расчет сбытовых надбавок'!$G$3024,3)</f>
        <v>414.86</v>
      </c>
      <c r="V743" s="118">
        <f>VLOOKUP($A743+ROUND((COLUMN()-2)/24,5),АТС!$A$41:$F$760,5)+VLOOKUP($A743+ROUND((COLUMN()-2)/24,5),'Расчет сбытовых надбавок'!$B$2281:'Расчет сбытовых надбавок'!$G$3024,3)</f>
        <v>374.20000000000005</v>
      </c>
      <c r="W743" s="118">
        <f>VLOOKUP($A743+ROUND((COLUMN()-2)/24,5),АТС!$A$41:$F$760,5)+VLOOKUP($A743+ROUND((COLUMN()-2)/24,5),'Расчет сбытовых надбавок'!$B$2281:'Расчет сбытовых надбавок'!$G$3024,3)</f>
        <v>130.72</v>
      </c>
      <c r="X743" s="118">
        <f>VLOOKUP($A743+ROUND((COLUMN()-2)/24,5),АТС!$A$41:$F$760,5)+VLOOKUP($A743+ROUND((COLUMN()-2)/24,5),'Расчет сбытовых надбавок'!$B$2281:'Расчет сбытовых надбавок'!$G$3024,3)</f>
        <v>487.49</v>
      </c>
      <c r="Y743" s="118">
        <f>VLOOKUP($A743+ROUND((COLUMN()-2)/24,5),АТС!$A$41:$F$760,5)+VLOOKUP($A743+ROUND((COLUMN()-2)/24,5),'Расчет сбытовых надбавок'!$B$2281:'Расчет сбытовых надбавок'!$G$3024,3)</f>
        <v>318.63</v>
      </c>
    </row>
    <row r="744" spans="1:25" x14ac:dyDescent="0.2">
      <c r="A744" s="94">
        <f t="shared" si="20"/>
        <v>41594</v>
      </c>
      <c r="B744" s="118">
        <f>VLOOKUP($A744+ROUND((COLUMN()-2)/24,5),АТС!$A$41:$F$760,5)+VLOOKUP($A744+ROUND((COLUMN()-2)/24,5),'Расчет сбытовых надбавок'!$B$2281:'Расчет сбытовых надбавок'!$G$3024,3)</f>
        <v>294.03999999999996</v>
      </c>
      <c r="C744" s="118">
        <f>VLOOKUP($A744+ROUND((COLUMN()-2)/24,5),АТС!$A$41:$F$760,5)+VLOOKUP($A744+ROUND((COLUMN()-2)/24,5),'Расчет сбытовых надбавок'!$B$2281:'Расчет сбытовых надбавок'!$G$3024,3)</f>
        <v>179</v>
      </c>
      <c r="D744" s="118">
        <f>VLOOKUP($A744+ROUND((COLUMN()-2)/24,5),АТС!$A$41:$F$760,5)+VLOOKUP($A744+ROUND((COLUMN()-2)/24,5),'Расчет сбытовых надбавок'!$B$2281:'Расчет сбытовых надбавок'!$G$3024,3)</f>
        <v>104.58</v>
      </c>
      <c r="E744" s="118">
        <f>VLOOKUP($A744+ROUND((COLUMN()-2)/24,5),АТС!$A$41:$F$760,5)+VLOOKUP($A744+ROUND((COLUMN()-2)/24,5),'Расчет сбытовых надбавок'!$B$2281:'Расчет сбытовых надбавок'!$G$3024,3)</f>
        <v>54.580000000000005</v>
      </c>
      <c r="F744" s="118">
        <f>VLOOKUP($A744+ROUND((COLUMN()-2)/24,5),АТС!$A$41:$F$760,5)+VLOOKUP($A744+ROUND((COLUMN()-2)/24,5),'Расчет сбытовых надбавок'!$B$2281:'Расчет сбытовых надбавок'!$G$3024,3)</f>
        <v>26.97</v>
      </c>
      <c r="G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H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I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J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K744" s="118">
        <f>VLOOKUP($A744+ROUND((COLUMN()-2)/24,5),АТС!$A$41:$F$760,5)+VLOOKUP($A744+ROUND((COLUMN()-2)/24,5),'Расчет сбытовых надбавок'!$B$2281:'Расчет сбытовых надбавок'!$G$3024,3)</f>
        <v>181.01</v>
      </c>
      <c r="L744" s="118">
        <f>VLOOKUP($A744+ROUND((COLUMN()-2)/24,5),АТС!$A$41:$F$760,5)+VLOOKUP($A744+ROUND((COLUMN()-2)/24,5),'Расчет сбытовых надбавок'!$B$2281:'Расчет сбытовых надбавок'!$G$3024,3)</f>
        <v>177.34</v>
      </c>
      <c r="M744" s="118">
        <f>VLOOKUP($A744+ROUND((COLUMN()-2)/24,5),АТС!$A$41:$F$760,5)+VLOOKUP($A744+ROUND((COLUMN()-2)/24,5),'Расчет сбытовых надбавок'!$B$2281:'Расчет сбытовых надбавок'!$G$3024,3)</f>
        <v>178.95000000000002</v>
      </c>
      <c r="N744" s="118">
        <f>VLOOKUP($A744+ROUND((COLUMN()-2)/24,5),АТС!$A$41:$F$760,5)+VLOOKUP($A744+ROUND((COLUMN()-2)/24,5),'Расчет сбытовых надбавок'!$B$2281:'Расчет сбытовых надбавок'!$G$3024,3)</f>
        <v>218.34</v>
      </c>
      <c r="O744" s="118">
        <f>VLOOKUP($A744+ROUND((COLUMN()-2)/24,5),АТС!$A$41:$F$760,5)+VLOOKUP($A744+ROUND((COLUMN()-2)/24,5),'Расчет сбытовых надбавок'!$B$2281:'Расчет сбытовых надбавок'!$G$3024,3)</f>
        <v>211.86</v>
      </c>
      <c r="P744" s="118">
        <f>VLOOKUP($A744+ROUND((COLUMN()-2)/24,5),АТС!$A$41:$F$760,5)+VLOOKUP($A744+ROUND((COLUMN()-2)/24,5),'Расчет сбытовых надбавок'!$B$2281:'Расчет сбытовых надбавок'!$G$3024,3)</f>
        <v>205.76</v>
      </c>
      <c r="Q744" s="118">
        <f>VLOOKUP($A744+ROUND((COLUMN()-2)/24,5),АТС!$A$41:$F$760,5)+VLOOKUP($A744+ROUND((COLUMN()-2)/24,5),'Расчет сбытовых надбавок'!$B$2281:'Расчет сбытовых надбавок'!$G$3024,3)</f>
        <v>209.38</v>
      </c>
      <c r="R744" s="118">
        <f>VLOOKUP($A744+ROUND((COLUMN()-2)/24,5),АТС!$A$41:$F$760,5)+VLOOKUP($A744+ROUND((COLUMN()-2)/24,5),'Расчет сбытовых надбавок'!$B$2281:'Расчет сбытовых надбавок'!$G$3024,3)</f>
        <v>49.5</v>
      </c>
      <c r="S744" s="118">
        <f>VLOOKUP($A744+ROUND((COLUMN()-2)/24,5),АТС!$A$41:$F$760,5)+VLOOKUP($A744+ROUND((COLUMN()-2)/24,5),'Расчет сбытовых надбавок'!$B$2281:'Расчет сбытовых надбавок'!$G$3024,3)</f>
        <v>0</v>
      </c>
      <c r="T744" s="118">
        <f>VLOOKUP($A744+ROUND((COLUMN()-2)/24,5),АТС!$A$41:$F$760,5)+VLOOKUP($A744+ROUND((COLUMN()-2)/24,5),'Расчет сбытовых надбавок'!$B$2281:'Расчет сбытовых надбавок'!$G$3024,3)</f>
        <v>8.3099999999999987</v>
      </c>
      <c r="U744" s="118">
        <f>VLOOKUP($A744+ROUND((COLUMN()-2)/24,5),АТС!$A$41:$F$760,5)+VLOOKUP($A744+ROUND((COLUMN()-2)/24,5),'Расчет сбытовых надбавок'!$B$2281:'Расчет сбытовых надбавок'!$G$3024,3)</f>
        <v>18.630000000000003</v>
      </c>
      <c r="V744" s="118">
        <f>VLOOKUP($A744+ROUND((COLUMN()-2)/24,5),АТС!$A$41:$F$760,5)+VLOOKUP($A744+ROUND((COLUMN()-2)/24,5),'Расчет сбытовых надбавок'!$B$2281:'Расчет сбытовых надбавок'!$G$3024,3)</f>
        <v>16.939999999999998</v>
      </c>
      <c r="W744" s="118">
        <f>VLOOKUP($A744+ROUND((COLUMN()-2)/24,5),АТС!$A$41:$F$760,5)+VLOOKUP($A744+ROUND((COLUMN()-2)/24,5),'Расчет сбытовых надбавок'!$B$2281:'Расчет сбытовых надбавок'!$G$3024,3)</f>
        <v>211.57999999999998</v>
      </c>
      <c r="X744" s="118">
        <f>VLOOKUP($A744+ROUND((COLUMN()-2)/24,5),АТС!$A$41:$F$760,5)+VLOOKUP($A744+ROUND((COLUMN()-2)/24,5),'Расчет сбытовых надбавок'!$B$2281:'Расчет сбытовых надбавок'!$G$3024,3)</f>
        <v>283.49</v>
      </c>
      <c r="Y744" s="118">
        <f>VLOOKUP($A744+ROUND((COLUMN()-2)/24,5),АТС!$A$41:$F$760,5)+VLOOKUP($A744+ROUND((COLUMN()-2)/24,5),'Расчет сбытовых надбавок'!$B$2281:'Расчет сбытовых надбавок'!$G$3024,3)</f>
        <v>4.8499999999999996</v>
      </c>
    </row>
    <row r="745" spans="1:25" x14ac:dyDescent="0.2">
      <c r="A745" s="94">
        <f t="shared" si="20"/>
        <v>41595</v>
      </c>
      <c r="B745" s="118">
        <f>VLOOKUP($A745+ROUND((COLUMN()-2)/24,5),АТС!$A$41:$F$760,5)+VLOOKUP($A745+ROUND((COLUMN()-2)/24,5),'Расчет сбытовых надбавок'!$B$2281:'Расчет сбытовых надбавок'!$G$3024,3)</f>
        <v>212.19</v>
      </c>
      <c r="C745" s="118">
        <f>VLOOKUP($A745+ROUND((COLUMN()-2)/24,5),АТС!$A$41:$F$760,5)+VLOOKUP($A745+ROUND((COLUMN()-2)/24,5),'Расчет сбытовых надбавок'!$B$2281:'Расчет сбытовых надбавок'!$G$3024,3)</f>
        <v>134.88999999999999</v>
      </c>
      <c r="D745" s="118">
        <f>VLOOKUP($A745+ROUND((COLUMN()-2)/24,5),АТС!$A$41:$F$760,5)+VLOOKUP($A745+ROUND((COLUMN()-2)/24,5),'Расчет сбытовых надбавок'!$B$2281:'Расчет сбытовых надбавок'!$G$3024,3)</f>
        <v>92.1</v>
      </c>
      <c r="E745" s="118">
        <f>VLOOKUP($A745+ROUND((COLUMN()-2)/24,5),АТС!$A$41:$F$760,5)+VLOOKUP($A745+ROUND((COLUMN()-2)/24,5),'Расчет сбытовых надбавок'!$B$2281:'Расчет сбытовых надбавок'!$G$3024,3)</f>
        <v>74.990000000000009</v>
      </c>
      <c r="F745" s="118">
        <f>VLOOKUP($A745+ROUND((COLUMN()-2)/24,5),АТС!$A$41:$F$760,5)+VLOOKUP($A745+ROUND((COLUMN()-2)/24,5),'Расчет сбытовых надбавок'!$B$2281:'Расчет сбытовых надбавок'!$G$3024,3)</f>
        <v>61.25</v>
      </c>
      <c r="G745" s="118">
        <f>VLOOKUP($A745+ROUND((COLUMN()-2)/24,5),АТС!$A$41:$F$760,5)+VLOOKUP($A745+ROUND((COLUMN()-2)/24,5),'Расчет сбытовых надбавок'!$B$2281:'Расчет сбытовых надбавок'!$G$3024,3)</f>
        <v>170.69</v>
      </c>
      <c r="H745" s="118">
        <f>VLOOKUP($A745+ROUND((COLUMN()-2)/24,5),АТС!$A$41:$F$760,5)+VLOOKUP($A745+ROUND((COLUMN()-2)/24,5),'Расчет сбытовых надбавок'!$B$2281:'Расчет сбытовых надбавок'!$G$3024,3)</f>
        <v>69.489999999999995</v>
      </c>
      <c r="I745" s="118">
        <f>VLOOKUP($A745+ROUND((COLUMN()-2)/24,5),АТС!$A$41:$F$760,5)+VLOOKUP($A745+ROUND((COLUMN()-2)/24,5),'Расчет сбытовых надбавок'!$B$2281:'Расчет сбытовых надбавок'!$G$3024,3)</f>
        <v>66.739999999999995</v>
      </c>
      <c r="J745" s="118">
        <f>VLOOKUP($A745+ROUND((COLUMN()-2)/24,5),АТС!$A$41:$F$760,5)+VLOOKUP($A745+ROUND((COLUMN()-2)/24,5),'Расчет сбытовых надбавок'!$B$2281:'Расчет сбытовых надбавок'!$G$3024,3)</f>
        <v>0</v>
      </c>
      <c r="K745" s="118">
        <f>VLOOKUP($A745+ROUND((COLUMN()-2)/24,5),АТС!$A$41:$F$760,5)+VLOOKUP($A745+ROUND((COLUMN()-2)/24,5),'Расчет сбытовых надбавок'!$B$2281:'Расчет сбытовых надбавок'!$G$3024,3)</f>
        <v>0</v>
      </c>
      <c r="L745" s="118">
        <f>VLOOKUP($A745+ROUND((COLUMN()-2)/24,5),АТС!$A$41:$F$760,5)+VLOOKUP($A745+ROUND((COLUMN()-2)/24,5),'Расчет сбытовых надбавок'!$B$2281:'Расчет сбытовых надбавок'!$G$3024,3)</f>
        <v>526.6</v>
      </c>
      <c r="M745" s="118">
        <f>VLOOKUP($A745+ROUND((COLUMN()-2)/24,5),АТС!$A$41:$F$760,5)+VLOOKUP($A745+ROUND((COLUMN()-2)/24,5),'Расчет сбытовых надбавок'!$B$2281:'Расчет сбытовых надбавок'!$G$3024,3)</f>
        <v>365.32</v>
      </c>
      <c r="N745" s="118">
        <f>VLOOKUP($A745+ROUND((COLUMN()-2)/24,5),АТС!$A$41:$F$760,5)+VLOOKUP($A745+ROUND((COLUMN()-2)/24,5),'Расчет сбытовых надбавок'!$B$2281:'Расчет сбытовых надбавок'!$G$3024,3)</f>
        <v>324.70999999999998</v>
      </c>
      <c r="O745" s="118">
        <f>VLOOKUP($A745+ROUND((COLUMN()-2)/24,5),АТС!$A$41:$F$760,5)+VLOOKUP($A745+ROUND((COLUMN()-2)/24,5),'Расчет сбытовых надбавок'!$B$2281:'Расчет сбытовых надбавок'!$G$3024,3)</f>
        <v>338.59000000000003</v>
      </c>
      <c r="P745" s="118">
        <f>VLOOKUP($A745+ROUND((COLUMN()-2)/24,5),АТС!$A$41:$F$760,5)+VLOOKUP($A745+ROUND((COLUMN()-2)/24,5),'Расчет сбытовых надбавок'!$B$2281:'Расчет сбытовых надбавок'!$G$3024,3)</f>
        <v>283.74</v>
      </c>
      <c r="Q745" s="118">
        <f>VLOOKUP($A745+ROUND((COLUMN()-2)/24,5),АТС!$A$41:$F$760,5)+VLOOKUP($A745+ROUND((COLUMN()-2)/24,5),'Расчет сбытовых надбавок'!$B$2281:'Расчет сбытовых надбавок'!$G$3024,3)</f>
        <v>255.55</v>
      </c>
      <c r="R745" s="118">
        <f>VLOOKUP($A745+ROUND((COLUMN()-2)/24,5),АТС!$A$41:$F$760,5)+VLOOKUP($A745+ROUND((COLUMN()-2)/24,5),'Расчет сбытовых надбавок'!$B$2281:'Расчет сбытовых надбавок'!$G$3024,3)</f>
        <v>155.38999999999999</v>
      </c>
      <c r="S745" s="118">
        <f>VLOOKUP($A745+ROUND((COLUMN()-2)/24,5),АТС!$A$41:$F$760,5)+VLOOKUP($A745+ROUND((COLUMN()-2)/24,5),'Расчет сбытовых надбавок'!$B$2281:'Расчет сбытовых надбавок'!$G$3024,3)</f>
        <v>0</v>
      </c>
      <c r="T745" s="118">
        <f>VLOOKUP($A745+ROUND((COLUMN()-2)/24,5),АТС!$A$41:$F$760,5)+VLOOKUP($A745+ROUND((COLUMN()-2)/24,5),'Расчет сбытовых надбавок'!$B$2281:'Расчет сбытовых надбавок'!$G$3024,3)</f>
        <v>0.22999999999999998</v>
      </c>
      <c r="U745" s="118">
        <f>VLOOKUP($A745+ROUND((COLUMN()-2)/24,5),АТС!$A$41:$F$760,5)+VLOOKUP($A745+ROUND((COLUMN()-2)/24,5),'Расчет сбытовых надбавок'!$B$2281:'Расчет сбытовых надбавок'!$G$3024,3)</f>
        <v>125.76</v>
      </c>
      <c r="V745" s="118">
        <f>VLOOKUP($A745+ROUND((COLUMN()-2)/24,5),АТС!$A$41:$F$760,5)+VLOOKUP($A745+ROUND((COLUMN()-2)/24,5),'Расчет сбытовых надбавок'!$B$2281:'Расчет сбытовых надбавок'!$G$3024,3)</f>
        <v>242.79</v>
      </c>
      <c r="W745" s="118">
        <f>VLOOKUP($A745+ROUND((COLUMN()-2)/24,5),АТС!$A$41:$F$760,5)+VLOOKUP($A745+ROUND((COLUMN()-2)/24,5),'Расчет сбытовых надбавок'!$B$2281:'Расчет сбытовых надбавок'!$G$3024,3)</f>
        <v>558.76</v>
      </c>
      <c r="X745" s="118">
        <f>VLOOKUP($A745+ROUND((COLUMN()-2)/24,5),АТС!$A$41:$F$760,5)+VLOOKUP($A745+ROUND((COLUMN()-2)/24,5),'Расчет сбытовых надбавок'!$B$2281:'Расчет сбытовых надбавок'!$G$3024,3)</f>
        <v>112.24</v>
      </c>
      <c r="Y745" s="118">
        <f>VLOOKUP($A745+ROUND((COLUMN()-2)/24,5),АТС!$A$41:$F$760,5)+VLOOKUP($A745+ROUND((COLUMN()-2)/24,5),'Расчет сбытовых надбавок'!$B$2281:'Расчет сбытовых надбавок'!$G$3024,3)</f>
        <v>107.28</v>
      </c>
    </row>
    <row r="746" spans="1:25" x14ac:dyDescent="0.2">
      <c r="A746" s="94">
        <f t="shared" si="20"/>
        <v>41596</v>
      </c>
      <c r="B746" s="118">
        <f>VLOOKUP($A746+ROUND((COLUMN()-2)/24,5),АТС!$A$41:$F$760,5)+VLOOKUP($A746+ROUND((COLUMN()-2)/24,5),'Расчет сбытовых надбавок'!$B$2281:'Расчет сбытовых надбавок'!$G$3024,3)</f>
        <v>630.80999999999995</v>
      </c>
      <c r="C746" s="118">
        <f>VLOOKUP($A746+ROUND((COLUMN()-2)/24,5),АТС!$A$41:$F$760,5)+VLOOKUP($A746+ROUND((COLUMN()-2)/24,5),'Расчет сбытовых надбавок'!$B$2281:'Расчет сбытовых надбавок'!$G$3024,3)</f>
        <v>128.66</v>
      </c>
      <c r="D746" s="118">
        <f>VLOOKUP($A746+ROUND((COLUMN()-2)/24,5),АТС!$A$41:$F$760,5)+VLOOKUP($A746+ROUND((COLUMN()-2)/24,5),'Расчет сбытовых надбавок'!$B$2281:'Расчет сбытовых надбавок'!$G$3024,3)</f>
        <v>101.83</v>
      </c>
      <c r="E746" s="118">
        <f>VLOOKUP($A746+ROUND((COLUMN()-2)/24,5),АТС!$A$41:$F$760,5)+VLOOKUP($A746+ROUND((COLUMN()-2)/24,5),'Расчет сбытовых надбавок'!$B$2281:'Расчет сбытовых надбавок'!$G$3024,3)</f>
        <v>67.819999999999993</v>
      </c>
      <c r="F746" s="118">
        <f>VLOOKUP($A746+ROUND((COLUMN()-2)/24,5),АТС!$A$41:$F$760,5)+VLOOKUP($A746+ROUND((COLUMN()-2)/24,5),'Расчет сбытовых надбавок'!$B$2281:'Расчет сбытовых надбавок'!$G$3024,3)</f>
        <v>129.31</v>
      </c>
      <c r="G746" s="118">
        <f>VLOOKUP($A746+ROUND((COLUMN()-2)/24,5),АТС!$A$41:$F$760,5)+VLOOKUP($A746+ROUND((COLUMN()-2)/24,5),'Расчет сбытовых надбавок'!$B$2281:'Расчет сбытовых надбавок'!$G$3024,3)</f>
        <v>556.39</v>
      </c>
      <c r="H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I746" s="118">
        <f>VLOOKUP($A746+ROUND((COLUMN()-2)/24,5),АТС!$A$41:$F$760,5)+VLOOKUP($A746+ROUND((COLUMN()-2)/24,5),'Расчет сбытовых надбавок'!$B$2281:'Расчет сбытовых надбавок'!$G$3024,3)</f>
        <v>588.41</v>
      </c>
      <c r="J746" s="118">
        <f>VLOOKUP($A746+ROUND((COLUMN()-2)/24,5),АТС!$A$41:$F$760,5)+VLOOKUP($A746+ROUND((COLUMN()-2)/24,5),'Расчет сбытовых надбавок'!$B$2281:'Расчет сбытовых надбавок'!$G$3024,3)</f>
        <v>320.14</v>
      </c>
      <c r="K746" s="118">
        <f>VLOOKUP($A746+ROUND((COLUMN()-2)/24,5),АТС!$A$41:$F$760,5)+VLOOKUP($A746+ROUND((COLUMN()-2)/24,5),'Расчет сбытовых надбавок'!$B$2281:'Расчет сбытовых надбавок'!$G$3024,3)</f>
        <v>431.72</v>
      </c>
      <c r="L746" s="118">
        <f>VLOOKUP($A746+ROUND((COLUMN()-2)/24,5),АТС!$A$41:$F$760,5)+VLOOKUP($A746+ROUND((COLUMN()-2)/24,5),'Расчет сбытовых надбавок'!$B$2281:'Расчет сбытовых надбавок'!$G$3024,3)</f>
        <v>257.39999999999998</v>
      </c>
      <c r="M746" s="118">
        <f>VLOOKUP($A746+ROUND((COLUMN()-2)/24,5),АТС!$A$41:$F$760,5)+VLOOKUP($A746+ROUND((COLUMN()-2)/24,5),'Расчет сбытовых надбавок'!$B$2281:'Расчет сбытовых надбавок'!$G$3024,3)</f>
        <v>312.23</v>
      </c>
      <c r="N746" s="118">
        <f>VLOOKUP($A746+ROUND((COLUMN()-2)/24,5),АТС!$A$41:$F$760,5)+VLOOKUP($A746+ROUND((COLUMN()-2)/24,5),'Расчет сбытовых надбавок'!$B$2281:'Расчет сбытовых надбавок'!$G$3024,3)</f>
        <v>281.55</v>
      </c>
      <c r="O746" s="118">
        <f>VLOOKUP($A746+ROUND((COLUMN()-2)/24,5),АТС!$A$41:$F$760,5)+VLOOKUP($A746+ROUND((COLUMN()-2)/24,5),'Расчет сбытовых надбавок'!$B$2281:'Расчет сбытовых надбавок'!$G$3024,3)</f>
        <v>285.3</v>
      </c>
      <c r="P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Q746" s="118">
        <f>VLOOKUP($A746+ROUND((COLUMN()-2)/24,5),АТС!$A$41:$F$760,5)+VLOOKUP($A746+ROUND((COLUMN()-2)/24,5),'Расчет сбытовых надбавок'!$B$2281:'Расчет сбытовых надбавок'!$G$3024,3)</f>
        <v>0.04</v>
      </c>
      <c r="R746" s="118">
        <f>VLOOKUP($A746+ROUND((COLUMN()-2)/24,5),АТС!$A$41:$F$760,5)+VLOOKUP($A746+ROUND((COLUMN()-2)/24,5),'Расчет сбытовых надбавок'!$B$2281:'Расчет сбытовых надбавок'!$G$3024,3)</f>
        <v>82.289999999999992</v>
      </c>
      <c r="S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T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U746" s="118">
        <f>VLOOKUP($A746+ROUND((COLUMN()-2)/24,5),АТС!$A$41:$F$760,5)+VLOOKUP($A746+ROUND((COLUMN()-2)/24,5),'Расчет сбытовых надбавок'!$B$2281:'Расчет сбытовых надбавок'!$G$3024,3)</f>
        <v>0</v>
      </c>
      <c r="V746" s="118">
        <f>VLOOKUP($A746+ROUND((COLUMN()-2)/24,5),АТС!$A$41:$F$760,5)+VLOOKUP($A746+ROUND((COLUMN()-2)/24,5),'Расчет сбытовых надбавок'!$B$2281:'Расчет сбытовых надбавок'!$G$3024,3)</f>
        <v>23.560000000000002</v>
      </c>
      <c r="W746" s="118">
        <f>VLOOKUP($A746+ROUND((COLUMN()-2)/24,5),АТС!$A$41:$F$760,5)+VLOOKUP($A746+ROUND((COLUMN()-2)/24,5),'Расчет сбытовых надбавок'!$B$2281:'Расчет сбытовых надбавок'!$G$3024,3)</f>
        <v>288.68</v>
      </c>
      <c r="X746" s="118">
        <f>VLOOKUP($A746+ROUND((COLUMN()-2)/24,5),АТС!$A$41:$F$760,5)+VLOOKUP($A746+ROUND((COLUMN()-2)/24,5),'Расчет сбытовых надбавок'!$B$2281:'Расчет сбытовых надбавок'!$G$3024,3)</f>
        <v>333.37</v>
      </c>
      <c r="Y746" s="118">
        <f>VLOOKUP($A746+ROUND((COLUMN()-2)/24,5),АТС!$A$41:$F$760,5)+VLOOKUP($A746+ROUND((COLUMN()-2)/24,5),'Расчет сбытовых надбавок'!$B$2281:'Расчет сбытовых надбавок'!$G$3024,3)</f>
        <v>365.41</v>
      </c>
    </row>
    <row r="747" spans="1:25" x14ac:dyDescent="0.2">
      <c r="A747" s="94">
        <f t="shared" si="20"/>
        <v>41597</v>
      </c>
      <c r="B747" s="118">
        <f>VLOOKUP($A747+ROUND((COLUMN()-2)/24,5),АТС!$A$41:$F$760,5)+VLOOKUP($A747+ROUND((COLUMN()-2)/24,5),'Расчет сбытовых надбавок'!$B$2281:'Расчет сбытовых надбавок'!$G$3024,3)</f>
        <v>201</v>
      </c>
      <c r="C747" s="118">
        <f>VLOOKUP($A747+ROUND((COLUMN()-2)/24,5),АТС!$A$41:$F$760,5)+VLOOKUP($A747+ROUND((COLUMN()-2)/24,5),'Расчет сбытовых надбавок'!$B$2281:'Расчет сбытовых надбавок'!$G$3024,3)</f>
        <v>146.04000000000002</v>
      </c>
      <c r="D747" s="118">
        <f>VLOOKUP($A747+ROUND((COLUMN()-2)/24,5),АТС!$A$41:$F$760,5)+VLOOKUP($A747+ROUND((COLUMN()-2)/24,5),'Расчет сбытовых надбавок'!$B$2281:'Расчет сбытовых надбавок'!$G$3024,3)</f>
        <v>88.820000000000007</v>
      </c>
      <c r="E747" s="118">
        <f>VLOOKUP($A747+ROUND((COLUMN()-2)/24,5),АТС!$A$41:$F$760,5)+VLOOKUP($A747+ROUND((COLUMN()-2)/24,5),'Расчет сбытовых надбавок'!$B$2281:'Расчет сбытовых надбавок'!$G$3024,3)</f>
        <v>40.409999999999997</v>
      </c>
      <c r="F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G747" s="118">
        <f>VLOOKUP($A747+ROUND((COLUMN()-2)/24,5),АТС!$A$41:$F$760,5)+VLOOKUP($A747+ROUND((COLUMN()-2)/24,5),'Расчет сбытовых надбавок'!$B$2281:'Расчет сбытовых надбавок'!$G$3024,3)</f>
        <v>112.07</v>
      </c>
      <c r="H747" s="118">
        <f>VLOOKUP($A747+ROUND((COLUMN()-2)/24,5),АТС!$A$41:$F$760,5)+VLOOKUP($A747+ROUND((COLUMN()-2)/24,5),'Расчет сбытовых надбавок'!$B$2281:'Расчет сбытовых надбавок'!$G$3024,3)</f>
        <v>163.32</v>
      </c>
      <c r="I747" s="118">
        <f>VLOOKUP($A747+ROUND((COLUMN()-2)/24,5),АТС!$A$41:$F$760,5)+VLOOKUP($A747+ROUND((COLUMN()-2)/24,5),'Расчет сбытовых надбавок'!$B$2281:'Расчет сбытовых надбавок'!$G$3024,3)</f>
        <v>333.83000000000004</v>
      </c>
      <c r="J747" s="118">
        <f>VLOOKUP($A747+ROUND((COLUMN()-2)/24,5),АТС!$A$41:$F$760,5)+VLOOKUP($A747+ROUND((COLUMN()-2)/24,5),'Расчет сбытовых надбавок'!$B$2281:'Расчет сбытовых надбавок'!$G$3024,3)</f>
        <v>173.74</v>
      </c>
      <c r="K747" s="118">
        <f>VLOOKUP($A747+ROUND((COLUMN()-2)/24,5),АТС!$A$41:$F$760,5)+VLOOKUP($A747+ROUND((COLUMN()-2)/24,5),'Расчет сбытовых надбавок'!$B$2281:'Расчет сбытовых надбавок'!$G$3024,3)</f>
        <v>172.89000000000001</v>
      </c>
      <c r="L747" s="118">
        <f>VLOOKUP($A747+ROUND((COLUMN()-2)/24,5),АТС!$A$41:$F$760,5)+VLOOKUP($A747+ROUND((COLUMN()-2)/24,5),'Расчет сбытовых надбавок'!$B$2281:'Расчет сбытовых надбавок'!$G$3024,3)</f>
        <v>191.78</v>
      </c>
      <c r="M747" s="118">
        <f>VLOOKUP($A747+ROUND((COLUMN()-2)/24,5),АТС!$A$41:$F$760,5)+VLOOKUP($A747+ROUND((COLUMN()-2)/24,5),'Расчет сбытовых надбавок'!$B$2281:'Расчет сбытовых надбавок'!$G$3024,3)</f>
        <v>245.39</v>
      </c>
      <c r="N747" s="118">
        <f>VLOOKUP($A747+ROUND((COLUMN()-2)/24,5),АТС!$A$41:$F$760,5)+VLOOKUP($A747+ROUND((COLUMN()-2)/24,5),'Расчет сбытовых надбавок'!$B$2281:'Расчет сбытовых надбавок'!$G$3024,3)</f>
        <v>90.75</v>
      </c>
      <c r="O747" s="118">
        <f>VLOOKUP($A747+ROUND((COLUMN()-2)/24,5),АТС!$A$41:$F$760,5)+VLOOKUP($A747+ROUND((COLUMN()-2)/24,5),'Расчет сбытовых надбавок'!$B$2281:'Расчет сбытовых надбавок'!$G$3024,3)</f>
        <v>104.57</v>
      </c>
      <c r="P747" s="118">
        <f>VLOOKUP($A747+ROUND((COLUMN()-2)/24,5),АТС!$A$41:$F$760,5)+VLOOKUP($A747+ROUND((COLUMN()-2)/24,5),'Расчет сбытовых надбавок'!$B$2281:'Расчет сбытовых надбавок'!$G$3024,3)</f>
        <v>151.65</v>
      </c>
      <c r="Q747" s="118">
        <f>VLOOKUP($A747+ROUND((COLUMN()-2)/24,5),АТС!$A$41:$F$760,5)+VLOOKUP($A747+ROUND((COLUMN()-2)/24,5),'Расчет сбытовых надбавок'!$B$2281:'Расчет сбытовых надбавок'!$G$3024,3)</f>
        <v>257.17</v>
      </c>
      <c r="R747" s="118">
        <f>VLOOKUP($A747+ROUND((COLUMN()-2)/24,5),АТС!$A$41:$F$760,5)+VLOOKUP($A747+ROUND((COLUMN()-2)/24,5),'Расчет сбытовых надбавок'!$B$2281:'Расчет сбытовых надбавок'!$G$3024,3)</f>
        <v>227.13</v>
      </c>
      <c r="S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T747" s="118">
        <f>VLOOKUP($A747+ROUND((COLUMN()-2)/24,5),АТС!$A$41:$F$760,5)+VLOOKUP($A747+ROUND((COLUMN()-2)/24,5),'Расчет сбытовых надбавок'!$B$2281:'Расчет сбытовых надбавок'!$G$3024,3)</f>
        <v>91.18</v>
      </c>
      <c r="U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V747" s="118">
        <f>VLOOKUP($A747+ROUND((COLUMN()-2)/24,5),АТС!$A$41:$F$760,5)+VLOOKUP($A747+ROUND((COLUMN()-2)/24,5),'Расчет сбытовых надбавок'!$B$2281:'Расчет сбытовых надбавок'!$G$3024,3)</f>
        <v>0</v>
      </c>
      <c r="W747" s="118">
        <f>VLOOKUP($A747+ROUND((COLUMN()-2)/24,5),АТС!$A$41:$F$760,5)+VLOOKUP($A747+ROUND((COLUMN()-2)/24,5),'Расчет сбытовых надбавок'!$B$2281:'Расчет сбытовых надбавок'!$G$3024,3)</f>
        <v>146.62</v>
      </c>
      <c r="X747" s="118">
        <f>VLOOKUP($A747+ROUND((COLUMN()-2)/24,5),АТС!$A$41:$F$760,5)+VLOOKUP($A747+ROUND((COLUMN()-2)/24,5),'Расчет сбытовых надбавок'!$B$2281:'Расчет сбытовых надбавок'!$G$3024,3)</f>
        <v>4.79</v>
      </c>
      <c r="Y747" s="118">
        <f>VLOOKUP($A747+ROUND((COLUMN()-2)/24,5),АТС!$A$41:$F$760,5)+VLOOKUP($A747+ROUND((COLUMN()-2)/24,5),'Расчет сбытовых надбавок'!$B$2281:'Расчет сбытовых надбавок'!$G$3024,3)</f>
        <v>0</v>
      </c>
    </row>
    <row r="748" spans="1:25" x14ac:dyDescent="0.2">
      <c r="A748" s="94">
        <f t="shared" si="20"/>
        <v>41598</v>
      </c>
      <c r="B748" s="118">
        <f>VLOOKUP($A748+ROUND((COLUMN()-2)/24,5),АТС!$A$41:$F$760,5)+VLOOKUP($A748+ROUND((COLUMN()-2)/24,5),'Расчет сбытовых надбавок'!$B$2281:'Расчет сбытовых надбавок'!$G$3024,3)</f>
        <v>191.26000000000002</v>
      </c>
      <c r="C748" s="118">
        <f>VLOOKUP($A748+ROUND((COLUMN()-2)/24,5),АТС!$A$41:$F$760,5)+VLOOKUP($A748+ROUND((COLUMN()-2)/24,5),'Расчет сбытовых надбавок'!$B$2281:'Расчет сбытовых надбавок'!$G$3024,3)</f>
        <v>49.01</v>
      </c>
      <c r="D748" s="118">
        <f>VLOOKUP($A748+ROUND((COLUMN()-2)/24,5),АТС!$A$41:$F$760,5)+VLOOKUP($A748+ROUND((COLUMN()-2)/24,5),'Расчет сбытовых надбавок'!$B$2281:'Расчет сбытовых надбавок'!$G$3024,3)</f>
        <v>31.11</v>
      </c>
      <c r="E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F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G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H748" s="118">
        <f>VLOOKUP($A748+ROUND((COLUMN()-2)/24,5),АТС!$A$41:$F$760,5)+VLOOKUP($A748+ROUND((COLUMN()-2)/24,5),'Расчет сбытовых надбавок'!$B$2281:'Расчет сбытовых надбавок'!$G$3024,3)</f>
        <v>0</v>
      </c>
      <c r="I748" s="118">
        <f>VLOOKUP($A748+ROUND((COLUMN()-2)/24,5),АТС!$A$41:$F$760,5)+VLOOKUP($A748+ROUND((COLUMN()-2)/24,5),'Расчет сбытовых надбавок'!$B$2281:'Расчет сбытовых надбавок'!$G$3024,3)</f>
        <v>267.62</v>
      </c>
      <c r="J748" s="118">
        <f>VLOOKUP($A748+ROUND((COLUMN()-2)/24,5),АТС!$A$41:$F$760,5)+VLOOKUP($A748+ROUND((COLUMN()-2)/24,5),'Расчет сбытовых надбавок'!$B$2281:'Расчет сбытовых надбавок'!$G$3024,3)</f>
        <v>362.27</v>
      </c>
      <c r="K748" s="118">
        <f>VLOOKUP($A748+ROUND((COLUMN()-2)/24,5),АТС!$A$41:$F$760,5)+VLOOKUP($A748+ROUND((COLUMN()-2)/24,5),'Расчет сбытовых надбавок'!$B$2281:'Расчет сбытовых надбавок'!$G$3024,3)</f>
        <v>318.52</v>
      </c>
      <c r="L748" s="118">
        <f>VLOOKUP($A748+ROUND((COLUMN()-2)/24,5),АТС!$A$41:$F$760,5)+VLOOKUP($A748+ROUND((COLUMN()-2)/24,5),'Расчет сбытовых надбавок'!$B$2281:'Расчет сбытовых надбавок'!$G$3024,3)</f>
        <v>353.90999999999997</v>
      </c>
      <c r="M748" s="118">
        <f>VLOOKUP($A748+ROUND((COLUMN()-2)/24,5),АТС!$A$41:$F$760,5)+VLOOKUP($A748+ROUND((COLUMN()-2)/24,5),'Расчет сбытовых надбавок'!$B$2281:'Расчет сбытовых надбавок'!$G$3024,3)</f>
        <v>356.34000000000003</v>
      </c>
      <c r="N748" s="118">
        <f>VLOOKUP($A748+ROUND((COLUMN()-2)/24,5),АТС!$A$41:$F$760,5)+VLOOKUP($A748+ROUND((COLUMN()-2)/24,5),'Расчет сбытовых надбавок'!$B$2281:'Расчет сбытовых надбавок'!$G$3024,3)</f>
        <v>231.28000000000003</v>
      </c>
      <c r="O748" s="118">
        <f>VLOOKUP($A748+ROUND((COLUMN()-2)/24,5),АТС!$A$41:$F$760,5)+VLOOKUP($A748+ROUND((COLUMN()-2)/24,5),'Расчет сбытовых надбавок'!$B$2281:'Расчет сбытовых надбавок'!$G$3024,3)</f>
        <v>81.22999999999999</v>
      </c>
      <c r="P748" s="118">
        <f>VLOOKUP($A748+ROUND((COLUMN()-2)/24,5),АТС!$A$41:$F$760,5)+VLOOKUP($A748+ROUND((COLUMN()-2)/24,5),'Расчет сбытовых надбавок'!$B$2281:'Расчет сбытовых надбавок'!$G$3024,3)</f>
        <v>117.55</v>
      </c>
      <c r="Q748" s="118">
        <f>VLOOKUP($A748+ROUND((COLUMN()-2)/24,5),АТС!$A$41:$F$760,5)+VLOOKUP($A748+ROUND((COLUMN()-2)/24,5),'Расчет сбытовых надбавок'!$B$2281:'Расчет сбытовых надбавок'!$G$3024,3)</f>
        <v>97.410000000000011</v>
      </c>
      <c r="R748" s="118">
        <f>VLOOKUP($A748+ROUND((COLUMN()-2)/24,5),АТС!$A$41:$F$760,5)+VLOOKUP($A748+ROUND((COLUMN()-2)/24,5),'Расчет сбытовых надбавок'!$B$2281:'Расчет сбытовых надбавок'!$G$3024,3)</f>
        <v>223.42</v>
      </c>
      <c r="S748" s="118">
        <f>VLOOKUP($A748+ROUND((COLUMN()-2)/24,5),АТС!$A$41:$F$760,5)+VLOOKUP($A748+ROUND((COLUMN()-2)/24,5),'Расчет сбытовых надбавок'!$B$2281:'Расчет сбытовых надбавок'!$G$3024,3)</f>
        <v>25.84</v>
      </c>
      <c r="T748" s="118">
        <f>VLOOKUP($A748+ROUND((COLUMN()-2)/24,5),АТС!$A$41:$F$760,5)+VLOOKUP($A748+ROUND((COLUMN()-2)/24,5),'Расчет сбытовых надбавок'!$B$2281:'Расчет сбытовых надбавок'!$G$3024,3)</f>
        <v>200.34</v>
      </c>
      <c r="U748" s="118">
        <f>VLOOKUP($A748+ROUND((COLUMN()-2)/24,5),АТС!$A$41:$F$760,5)+VLOOKUP($A748+ROUND((COLUMN()-2)/24,5),'Расчет сбытовых надбавок'!$B$2281:'Расчет сбытовых надбавок'!$G$3024,3)</f>
        <v>150.97</v>
      </c>
      <c r="V748" s="118">
        <f>VLOOKUP($A748+ROUND((COLUMN()-2)/24,5),АТС!$A$41:$F$760,5)+VLOOKUP($A748+ROUND((COLUMN()-2)/24,5),'Расчет сбытовых надбавок'!$B$2281:'Расчет сбытовых надбавок'!$G$3024,3)</f>
        <v>300.25</v>
      </c>
      <c r="W748" s="118">
        <f>VLOOKUP($A748+ROUND((COLUMN()-2)/24,5),АТС!$A$41:$F$760,5)+VLOOKUP($A748+ROUND((COLUMN()-2)/24,5),'Расчет сбытовых надбавок'!$B$2281:'Расчет сбытовых надбавок'!$G$3024,3)</f>
        <v>734.41</v>
      </c>
      <c r="X748" s="118">
        <f>VLOOKUP($A748+ROUND((COLUMN()-2)/24,5),АТС!$A$41:$F$760,5)+VLOOKUP($A748+ROUND((COLUMN()-2)/24,5),'Расчет сбытовых надбавок'!$B$2281:'Расчет сбытовых надбавок'!$G$3024,3)</f>
        <v>103.72</v>
      </c>
      <c r="Y748" s="118">
        <f>VLOOKUP($A748+ROUND((COLUMN()-2)/24,5),АТС!$A$41:$F$760,5)+VLOOKUP($A748+ROUND((COLUMN()-2)/24,5),'Расчет сбытовых надбавок'!$B$2281:'Расчет сбытовых надбавок'!$G$3024,3)</f>
        <v>651.54999999999995</v>
      </c>
    </row>
    <row r="749" spans="1:25" x14ac:dyDescent="0.2">
      <c r="A749" s="94">
        <f t="shared" si="20"/>
        <v>41599</v>
      </c>
      <c r="B749" s="118">
        <f>VLOOKUP($A749+ROUND((COLUMN()-2)/24,5),АТС!$A$41:$F$760,5)+VLOOKUP($A749+ROUND((COLUMN()-2)/24,5),'Расчет сбытовых надбавок'!$B$2281:'Расчет сбытовых надбавок'!$G$3024,3)</f>
        <v>409.33</v>
      </c>
      <c r="C749" s="118">
        <f>VLOOKUP($A749+ROUND((COLUMN()-2)/24,5),АТС!$A$41:$F$760,5)+VLOOKUP($A749+ROUND((COLUMN()-2)/24,5),'Расчет сбытовых надбавок'!$B$2281:'Расчет сбытовых надбавок'!$G$3024,3)</f>
        <v>394.9</v>
      </c>
      <c r="D749" s="118">
        <f>VLOOKUP($A749+ROUND((COLUMN()-2)/24,5),АТС!$A$41:$F$760,5)+VLOOKUP($A749+ROUND((COLUMN()-2)/24,5),'Расчет сбытовых надбавок'!$B$2281:'Расчет сбытовых надбавок'!$G$3024,3)</f>
        <v>207.35999999999999</v>
      </c>
      <c r="E749" s="118">
        <f>VLOOKUP($A749+ROUND((COLUMN()-2)/24,5),АТС!$A$41:$F$760,5)+VLOOKUP($A749+ROUND((COLUMN()-2)/24,5),'Расчет сбытовых надбавок'!$B$2281:'Расчет сбытовых надбавок'!$G$3024,3)</f>
        <v>118.37</v>
      </c>
      <c r="F749" s="118">
        <f>VLOOKUP($A749+ROUND((COLUMN()-2)/24,5),АТС!$A$41:$F$760,5)+VLOOKUP($A749+ROUND((COLUMN()-2)/24,5),'Расчет сбытовых надбавок'!$B$2281:'Расчет сбытовых надбавок'!$G$3024,3)</f>
        <v>31.76</v>
      </c>
      <c r="G749" s="118">
        <f>VLOOKUP($A749+ROUND((COLUMN()-2)/24,5),АТС!$A$41:$F$760,5)+VLOOKUP($A749+ROUND((COLUMN()-2)/24,5),'Расчет сбытовых надбавок'!$B$2281:'Расчет сбытовых надбавок'!$G$3024,3)</f>
        <v>59.28</v>
      </c>
      <c r="H749" s="118">
        <f>VLOOKUP($A749+ROUND((COLUMN()-2)/24,5),АТС!$A$41:$F$760,5)+VLOOKUP($A749+ROUND((COLUMN()-2)/24,5),'Расчет сбытовых надбавок'!$B$2281:'Расчет сбытовых надбавок'!$G$3024,3)</f>
        <v>55.43</v>
      </c>
      <c r="I749" s="118">
        <f>VLOOKUP($A749+ROUND((COLUMN()-2)/24,5),АТС!$A$41:$F$760,5)+VLOOKUP($A749+ROUND((COLUMN()-2)/24,5),'Расчет сбытовых надбавок'!$B$2281:'Расчет сбытовых надбавок'!$G$3024,3)</f>
        <v>355.22</v>
      </c>
      <c r="J749" s="118">
        <f>VLOOKUP($A749+ROUND((COLUMN()-2)/24,5),АТС!$A$41:$F$760,5)+VLOOKUP($A749+ROUND((COLUMN()-2)/24,5),'Расчет сбытовых надбавок'!$B$2281:'Расчет сбытовых надбавок'!$G$3024,3)</f>
        <v>412.70000000000005</v>
      </c>
      <c r="K749" s="118">
        <f>VLOOKUP($A749+ROUND((COLUMN()-2)/24,5),АТС!$A$41:$F$760,5)+VLOOKUP($A749+ROUND((COLUMN()-2)/24,5),'Расчет сбытовых надбавок'!$B$2281:'Расчет сбытовых надбавок'!$G$3024,3)</f>
        <v>419.97</v>
      </c>
      <c r="L749" s="118">
        <f>VLOOKUP($A749+ROUND((COLUMN()-2)/24,5),АТС!$A$41:$F$760,5)+VLOOKUP($A749+ROUND((COLUMN()-2)/24,5),'Расчет сбытовых надбавок'!$B$2281:'Расчет сбытовых надбавок'!$G$3024,3)</f>
        <v>428.11</v>
      </c>
      <c r="M749" s="118">
        <f>VLOOKUP($A749+ROUND((COLUMN()-2)/24,5),АТС!$A$41:$F$760,5)+VLOOKUP($A749+ROUND((COLUMN()-2)/24,5),'Расчет сбытовых надбавок'!$B$2281:'Расчет сбытовых надбавок'!$G$3024,3)</f>
        <v>436.65</v>
      </c>
      <c r="N749" s="118">
        <f>VLOOKUP($A749+ROUND((COLUMN()-2)/24,5),АТС!$A$41:$F$760,5)+VLOOKUP($A749+ROUND((COLUMN()-2)/24,5),'Расчет сбытовых надбавок'!$B$2281:'Расчет сбытовых надбавок'!$G$3024,3)</f>
        <v>307.46999999999997</v>
      </c>
      <c r="O749" s="118">
        <f>VLOOKUP($A749+ROUND((COLUMN()-2)/24,5),АТС!$A$41:$F$760,5)+VLOOKUP($A749+ROUND((COLUMN()-2)/24,5),'Расчет сбытовых надбавок'!$B$2281:'Расчет сбытовых надбавок'!$G$3024,3)</f>
        <v>203.76000000000002</v>
      </c>
      <c r="P749" s="118">
        <f>VLOOKUP($A749+ROUND((COLUMN()-2)/24,5),АТС!$A$41:$F$760,5)+VLOOKUP($A749+ROUND((COLUMN()-2)/24,5),'Расчет сбытовых надбавок'!$B$2281:'Расчет сбытовых надбавок'!$G$3024,3)</f>
        <v>377.09000000000003</v>
      </c>
      <c r="Q749" s="118">
        <f>VLOOKUP($A749+ROUND((COLUMN()-2)/24,5),АТС!$A$41:$F$760,5)+VLOOKUP($A749+ROUND((COLUMN()-2)/24,5),'Расчет сбытовых надбавок'!$B$2281:'Расчет сбытовых надбавок'!$G$3024,3)</f>
        <v>364.99</v>
      </c>
      <c r="R749" s="118">
        <f>VLOOKUP($A749+ROUND((COLUMN()-2)/24,5),АТС!$A$41:$F$760,5)+VLOOKUP($A749+ROUND((COLUMN()-2)/24,5),'Расчет сбытовых надбавок'!$B$2281:'Расчет сбытовых надбавок'!$G$3024,3)</f>
        <v>360.32</v>
      </c>
      <c r="S749" s="118">
        <f>VLOOKUP($A749+ROUND((COLUMN()-2)/24,5),АТС!$A$41:$F$760,5)+VLOOKUP($A749+ROUND((COLUMN()-2)/24,5),'Расчет сбытовых надбавок'!$B$2281:'Расчет сбытовых надбавок'!$G$3024,3)</f>
        <v>157.47999999999999</v>
      </c>
      <c r="T749" s="118">
        <f>VLOOKUP($A749+ROUND((COLUMN()-2)/24,5),АТС!$A$41:$F$760,5)+VLOOKUP($A749+ROUND((COLUMN()-2)/24,5),'Расчет сбытовых надбавок'!$B$2281:'Расчет сбытовых надбавок'!$G$3024,3)</f>
        <v>102.03</v>
      </c>
      <c r="U749" s="118">
        <f>VLOOKUP($A749+ROUND((COLUMN()-2)/24,5),АТС!$A$41:$F$760,5)+VLOOKUP($A749+ROUND((COLUMN()-2)/24,5),'Расчет сбытовых надбавок'!$B$2281:'Расчет сбытовых надбавок'!$G$3024,3)</f>
        <v>280.68</v>
      </c>
      <c r="V749" s="118">
        <f>VLOOKUP($A749+ROUND((COLUMN()-2)/24,5),АТС!$A$41:$F$760,5)+VLOOKUP($A749+ROUND((COLUMN()-2)/24,5),'Расчет сбытовых надбавок'!$B$2281:'Расчет сбытовых надбавок'!$G$3024,3)</f>
        <v>428.86</v>
      </c>
      <c r="W749" s="118">
        <f>VLOOKUP($A749+ROUND((COLUMN()-2)/24,5),АТС!$A$41:$F$760,5)+VLOOKUP($A749+ROUND((COLUMN()-2)/24,5),'Расчет сбытовых надбавок'!$B$2281:'Расчет сбытовых надбавок'!$G$3024,3)</f>
        <v>280.31</v>
      </c>
      <c r="X749" s="118">
        <f>VLOOKUP($A749+ROUND((COLUMN()-2)/24,5),АТС!$A$41:$F$760,5)+VLOOKUP($A749+ROUND((COLUMN()-2)/24,5),'Расчет сбытовых надбавок'!$B$2281:'Расчет сбытовых надбавок'!$G$3024,3)</f>
        <v>611.93999999999994</v>
      </c>
      <c r="Y749" s="118">
        <f>VLOOKUP($A749+ROUND((COLUMN()-2)/24,5),АТС!$A$41:$F$760,5)+VLOOKUP($A749+ROUND((COLUMN()-2)/24,5),'Расчет сбытовых надбавок'!$B$2281:'Расчет сбытовых надбавок'!$G$3024,3)</f>
        <v>713.58</v>
      </c>
    </row>
    <row r="750" spans="1:25" x14ac:dyDescent="0.2">
      <c r="A750" s="94">
        <f t="shared" si="20"/>
        <v>41600</v>
      </c>
      <c r="B750" s="118">
        <f>VLOOKUP($A750+ROUND((COLUMN()-2)/24,5),АТС!$A$41:$F$760,5)+VLOOKUP($A750+ROUND((COLUMN()-2)/24,5),'Расчет сбытовых надбавок'!$B$2281:'Расчет сбытовых надбавок'!$G$3024,3)</f>
        <v>301.71000000000004</v>
      </c>
      <c r="C750" s="118">
        <f>VLOOKUP($A750+ROUND((COLUMN()-2)/24,5),АТС!$A$41:$F$760,5)+VLOOKUP($A750+ROUND((COLUMN()-2)/24,5),'Расчет сбытовых надбавок'!$B$2281:'Расчет сбытовых надбавок'!$G$3024,3)</f>
        <v>209.76</v>
      </c>
      <c r="D750" s="118">
        <f>VLOOKUP($A750+ROUND((COLUMN()-2)/24,5),АТС!$A$41:$F$760,5)+VLOOKUP($A750+ROUND((COLUMN()-2)/24,5),'Расчет сбытовых надбавок'!$B$2281:'Расчет сбытовых надбавок'!$G$3024,3)</f>
        <v>387.69</v>
      </c>
      <c r="E750" s="118">
        <f>VLOOKUP($A750+ROUND((COLUMN()-2)/24,5),АТС!$A$41:$F$760,5)+VLOOKUP($A750+ROUND((COLUMN()-2)/24,5),'Расчет сбытовых надбавок'!$B$2281:'Расчет сбытовых надбавок'!$G$3024,3)</f>
        <v>409.98</v>
      </c>
      <c r="F750" s="118">
        <f>VLOOKUP($A750+ROUND((COLUMN()-2)/24,5),АТС!$A$41:$F$760,5)+VLOOKUP($A750+ROUND((COLUMN()-2)/24,5),'Расчет сбытовых надбавок'!$B$2281:'Расчет сбытовых надбавок'!$G$3024,3)</f>
        <v>66.540000000000006</v>
      </c>
      <c r="G750" s="118">
        <f>VLOOKUP($A750+ROUND((COLUMN()-2)/24,5),АТС!$A$41:$F$760,5)+VLOOKUP($A750+ROUND((COLUMN()-2)/24,5),'Расчет сбытовых надбавок'!$B$2281:'Расчет сбытовых надбавок'!$G$3024,3)</f>
        <v>69.349999999999994</v>
      </c>
      <c r="H750" s="118">
        <f>VLOOKUP($A750+ROUND((COLUMN()-2)/24,5),АТС!$A$41:$F$760,5)+VLOOKUP($A750+ROUND((COLUMN()-2)/24,5),'Расчет сбытовых надбавок'!$B$2281:'Расчет сбытовых надбавок'!$G$3024,3)</f>
        <v>0</v>
      </c>
      <c r="I750" s="118">
        <f>VLOOKUP($A750+ROUND((COLUMN()-2)/24,5),АТС!$A$41:$F$760,5)+VLOOKUP($A750+ROUND((COLUMN()-2)/24,5),'Расчет сбытовых надбавок'!$B$2281:'Расчет сбытовых надбавок'!$G$3024,3)</f>
        <v>126.77</v>
      </c>
      <c r="J750" s="118">
        <f>VLOOKUP($A750+ROUND((COLUMN()-2)/24,5),АТС!$A$41:$F$760,5)+VLOOKUP($A750+ROUND((COLUMN()-2)/24,5),'Расчет сбытовых надбавок'!$B$2281:'Расчет сбытовых надбавок'!$G$3024,3)</f>
        <v>72.099999999999994</v>
      </c>
      <c r="K750" s="118">
        <f>VLOOKUP($A750+ROUND((COLUMN()-2)/24,5),АТС!$A$41:$F$760,5)+VLOOKUP($A750+ROUND((COLUMN()-2)/24,5),'Расчет сбытовых надбавок'!$B$2281:'Расчет сбытовых надбавок'!$G$3024,3)</f>
        <v>250.09</v>
      </c>
      <c r="L750" s="118">
        <f>VLOOKUP($A750+ROUND((COLUMN()-2)/24,5),АТС!$A$41:$F$760,5)+VLOOKUP($A750+ROUND((COLUMN()-2)/24,5),'Расчет сбытовых надбавок'!$B$2281:'Расчет сбытовых надбавок'!$G$3024,3)</f>
        <v>484.55999999999995</v>
      </c>
      <c r="M750" s="118">
        <f>VLOOKUP($A750+ROUND((COLUMN()-2)/24,5),АТС!$A$41:$F$760,5)+VLOOKUP($A750+ROUND((COLUMN()-2)/24,5),'Расчет сбытовых надбавок'!$B$2281:'Расчет сбытовых надбавок'!$G$3024,3)</f>
        <v>467.14</v>
      </c>
      <c r="N750" s="118">
        <f>VLOOKUP($A750+ROUND((COLUMN()-2)/24,5),АТС!$A$41:$F$760,5)+VLOOKUP($A750+ROUND((COLUMN()-2)/24,5),'Расчет сбытовых надбавок'!$B$2281:'Расчет сбытовых надбавок'!$G$3024,3)</f>
        <v>293.64</v>
      </c>
      <c r="O750" s="118">
        <f>VLOOKUP($A750+ROUND((COLUMN()-2)/24,5),АТС!$A$41:$F$760,5)+VLOOKUP($A750+ROUND((COLUMN()-2)/24,5),'Расчет сбытовых надбавок'!$B$2281:'Расчет сбытовых надбавок'!$G$3024,3)</f>
        <v>125.97</v>
      </c>
      <c r="P750" s="118">
        <f>VLOOKUP($A750+ROUND((COLUMN()-2)/24,5),АТС!$A$41:$F$760,5)+VLOOKUP($A750+ROUND((COLUMN()-2)/24,5),'Расчет сбытовых надбавок'!$B$2281:'Расчет сбытовых надбавок'!$G$3024,3)</f>
        <v>229.72</v>
      </c>
      <c r="Q750" s="118">
        <f>VLOOKUP($A750+ROUND((COLUMN()-2)/24,5),АТС!$A$41:$F$760,5)+VLOOKUP($A750+ROUND((COLUMN()-2)/24,5),'Расчет сбытовых надбавок'!$B$2281:'Расчет сбытовых надбавок'!$G$3024,3)</f>
        <v>228.62</v>
      </c>
      <c r="R750" s="118">
        <f>VLOOKUP($A750+ROUND((COLUMN()-2)/24,5),АТС!$A$41:$F$760,5)+VLOOKUP($A750+ROUND((COLUMN()-2)/24,5),'Расчет сбытовых надбавок'!$B$2281:'Расчет сбытовых надбавок'!$G$3024,3)</f>
        <v>268.38</v>
      </c>
      <c r="S750" s="118">
        <f>VLOOKUP($A750+ROUND((COLUMN()-2)/24,5),АТС!$A$41:$F$760,5)+VLOOKUP($A750+ROUND((COLUMN()-2)/24,5),'Расчет сбытовых надбавок'!$B$2281:'Расчет сбытовых надбавок'!$G$3024,3)</f>
        <v>150.30000000000001</v>
      </c>
      <c r="T750" s="118">
        <f>VLOOKUP($A750+ROUND((COLUMN()-2)/24,5),АТС!$A$41:$F$760,5)+VLOOKUP($A750+ROUND((COLUMN()-2)/24,5),'Расчет сбытовых надбавок'!$B$2281:'Расчет сбытовых надбавок'!$G$3024,3)</f>
        <v>181.75</v>
      </c>
      <c r="U750" s="118">
        <f>VLOOKUP($A750+ROUND((COLUMN()-2)/24,5),АТС!$A$41:$F$760,5)+VLOOKUP($A750+ROUND((COLUMN()-2)/24,5),'Расчет сбытовых надбавок'!$B$2281:'Расчет сбытовых надбавок'!$G$3024,3)</f>
        <v>385.47</v>
      </c>
      <c r="V750" s="118">
        <f>VLOOKUP($A750+ROUND((COLUMN()-2)/24,5),АТС!$A$41:$F$760,5)+VLOOKUP($A750+ROUND((COLUMN()-2)/24,5),'Расчет сбытовых надбавок'!$B$2281:'Расчет сбытовых надбавок'!$G$3024,3)</f>
        <v>609.37</v>
      </c>
      <c r="W750" s="118">
        <f>VLOOKUP($A750+ROUND((COLUMN()-2)/24,5),АТС!$A$41:$F$760,5)+VLOOKUP($A750+ROUND((COLUMN()-2)/24,5),'Расчет сбытовых надбавок'!$B$2281:'Расчет сбытовых надбавок'!$G$3024,3)</f>
        <v>818.54000000000008</v>
      </c>
      <c r="X750" s="118">
        <f>VLOOKUP($A750+ROUND((COLUMN()-2)/24,5),АТС!$A$41:$F$760,5)+VLOOKUP($A750+ROUND((COLUMN()-2)/24,5),'Расчет сбытовых надбавок'!$B$2281:'Расчет сбытовых надбавок'!$G$3024,3)</f>
        <v>622.97</v>
      </c>
      <c r="Y750" s="118">
        <f>VLOOKUP($A750+ROUND((COLUMN()-2)/24,5),АТС!$A$41:$F$760,5)+VLOOKUP($A750+ROUND((COLUMN()-2)/24,5),'Расчет сбытовых надбавок'!$B$2281:'Расчет сбытовых надбавок'!$G$3024,3)</f>
        <v>1860.26</v>
      </c>
    </row>
    <row r="751" spans="1:25" x14ac:dyDescent="0.2">
      <c r="A751" s="94">
        <f t="shared" si="20"/>
        <v>41601</v>
      </c>
      <c r="B751" s="118">
        <f>VLOOKUP($A751+ROUND((COLUMN()-2)/24,5),АТС!$A$41:$F$760,5)+VLOOKUP($A751+ROUND((COLUMN()-2)/24,5),'Расчет сбытовых надбавок'!$B$2281:'Расчет сбытовых надбавок'!$G$3024,3)</f>
        <v>176.88</v>
      </c>
      <c r="C751" s="118">
        <f>VLOOKUP($A751+ROUND((COLUMN()-2)/24,5),АТС!$A$41:$F$760,5)+VLOOKUP($A751+ROUND((COLUMN()-2)/24,5),'Расчет сбытовых надбавок'!$B$2281:'Расчет сбытовых надбавок'!$G$3024,3)</f>
        <v>105.81</v>
      </c>
      <c r="D751" s="118">
        <f>VLOOKUP($A751+ROUND((COLUMN()-2)/24,5),АТС!$A$41:$F$760,5)+VLOOKUP($A751+ROUND((COLUMN()-2)/24,5),'Расчет сбытовых надбавок'!$B$2281:'Расчет сбытовых надбавок'!$G$3024,3)</f>
        <v>107.27000000000001</v>
      </c>
      <c r="E751" s="118">
        <f>VLOOKUP($A751+ROUND((COLUMN()-2)/24,5),АТС!$A$41:$F$760,5)+VLOOKUP($A751+ROUND((COLUMN()-2)/24,5),'Расчет сбытовых надбавок'!$B$2281:'Расчет сбытовых надбавок'!$G$3024,3)</f>
        <v>118.62</v>
      </c>
      <c r="F751" s="118">
        <f>VLOOKUP($A751+ROUND((COLUMN()-2)/24,5),АТС!$A$41:$F$760,5)+VLOOKUP($A751+ROUND((COLUMN()-2)/24,5),'Расчет сбытовых надбавок'!$B$2281:'Расчет сбытовых надбавок'!$G$3024,3)</f>
        <v>29.46</v>
      </c>
      <c r="G751" s="118">
        <f>VLOOKUP($A751+ROUND((COLUMN()-2)/24,5),АТС!$A$41:$F$760,5)+VLOOKUP($A751+ROUND((COLUMN()-2)/24,5),'Расчет сбытовых надбавок'!$B$2281:'Расчет сбытовых надбавок'!$G$3024,3)</f>
        <v>4.9399999999999995</v>
      </c>
      <c r="H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I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J751" s="118">
        <f>VLOOKUP($A751+ROUND((COLUMN()-2)/24,5),АТС!$A$41:$F$760,5)+VLOOKUP($A751+ROUND((COLUMN()-2)/24,5),'Расчет сбытовых надбавок'!$B$2281:'Расчет сбытовых надбавок'!$G$3024,3)</f>
        <v>51.38</v>
      </c>
      <c r="K751" s="118">
        <f>VLOOKUP($A751+ROUND((COLUMN()-2)/24,5),АТС!$A$41:$F$760,5)+VLOOKUP($A751+ROUND((COLUMN()-2)/24,5),'Расчет сбытовых надбавок'!$B$2281:'Расчет сбытовых надбавок'!$G$3024,3)</f>
        <v>143.71</v>
      </c>
      <c r="L751" s="118">
        <f>VLOOKUP($A751+ROUND((COLUMN()-2)/24,5),АТС!$A$41:$F$760,5)+VLOOKUP($A751+ROUND((COLUMN()-2)/24,5),'Расчет сбытовых надбавок'!$B$2281:'Расчет сбытовых надбавок'!$G$3024,3)</f>
        <v>331.16</v>
      </c>
      <c r="M751" s="118">
        <f>VLOOKUP($A751+ROUND((COLUMN()-2)/24,5),АТС!$A$41:$F$760,5)+VLOOKUP($A751+ROUND((COLUMN()-2)/24,5),'Расчет сбытовых надбавок'!$B$2281:'Расчет сбытовых надбавок'!$G$3024,3)</f>
        <v>375.24</v>
      </c>
      <c r="N751" s="118">
        <f>VLOOKUP($A751+ROUND((COLUMN()-2)/24,5),АТС!$A$41:$F$760,5)+VLOOKUP($A751+ROUND((COLUMN()-2)/24,5),'Расчет сбытовых надбавок'!$B$2281:'Расчет сбытовых надбавок'!$G$3024,3)</f>
        <v>22.700000000000003</v>
      </c>
      <c r="O751" s="118">
        <f>VLOOKUP($A751+ROUND((COLUMN()-2)/24,5),АТС!$A$41:$F$760,5)+VLOOKUP($A751+ROUND((COLUMN()-2)/24,5),'Расчет сбытовых надбавок'!$B$2281:'Расчет сбытовых надбавок'!$G$3024,3)</f>
        <v>98.9</v>
      </c>
      <c r="P751" s="118">
        <f>VLOOKUP($A751+ROUND((COLUMN()-2)/24,5),АТС!$A$41:$F$760,5)+VLOOKUP($A751+ROUND((COLUMN()-2)/24,5),'Расчет сбытовых надбавок'!$B$2281:'Расчет сбытовых надбавок'!$G$3024,3)</f>
        <v>144.49</v>
      </c>
      <c r="Q751" s="118">
        <f>VLOOKUP($A751+ROUND((COLUMN()-2)/24,5),АТС!$A$41:$F$760,5)+VLOOKUP($A751+ROUND((COLUMN()-2)/24,5),'Расчет сбытовых надбавок'!$B$2281:'Расчет сбытовых надбавок'!$G$3024,3)</f>
        <v>102.15</v>
      </c>
      <c r="R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S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T751" s="118">
        <f>VLOOKUP($A751+ROUND((COLUMN()-2)/24,5),АТС!$A$41:$F$760,5)+VLOOKUP($A751+ROUND((COLUMN()-2)/24,5),'Расчет сбытовых надбавок'!$B$2281:'Расчет сбытовых надбавок'!$G$3024,3)</f>
        <v>0</v>
      </c>
      <c r="U751" s="118">
        <f>VLOOKUP($A751+ROUND((COLUMN()-2)/24,5),АТС!$A$41:$F$760,5)+VLOOKUP($A751+ROUND((COLUMN()-2)/24,5),'Расчет сбытовых надбавок'!$B$2281:'Расчет сбытовых надбавок'!$G$3024,3)</f>
        <v>45.79</v>
      </c>
      <c r="V751" s="118">
        <f>VLOOKUP($A751+ROUND((COLUMN()-2)/24,5),АТС!$A$41:$F$760,5)+VLOOKUP($A751+ROUND((COLUMN()-2)/24,5),'Расчет сбытовых надбавок'!$B$2281:'Расчет сбытовых надбавок'!$G$3024,3)</f>
        <v>129.34</v>
      </c>
      <c r="W751" s="118">
        <f>VLOOKUP($A751+ROUND((COLUMN()-2)/24,5),АТС!$A$41:$F$760,5)+VLOOKUP($A751+ROUND((COLUMN()-2)/24,5),'Расчет сбытовых надбавок'!$B$2281:'Расчет сбытовых надбавок'!$G$3024,3)</f>
        <v>151.51</v>
      </c>
      <c r="X751" s="118">
        <f>VLOOKUP($A751+ROUND((COLUMN()-2)/24,5),АТС!$A$41:$F$760,5)+VLOOKUP($A751+ROUND((COLUMN()-2)/24,5),'Расчет сбытовых надбавок'!$B$2281:'Расчет сбытовых надбавок'!$G$3024,3)</f>
        <v>89.16</v>
      </c>
      <c r="Y751" s="118">
        <f>VLOOKUP($A751+ROUND((COLUMN()-2)/24,5),АТС!$A$41:$F$760,5)+VLOOKUP($A751+ROUND((COLUMN()-2)/24,5),'Расчет сбытовых надбавок'!$B$2281:'Расчет сбытовых надбавок'!$G$3024,3)</f>
        <v>679.33999999999992</v>
      </c>
    </row>
    <row r="752" spans="1:25" x14ac:dyDescent="0.2">
      <c r="A752" s="94">
        <f t="shared" si="20"/>
        <v>41602</v>
      </c>
      <c r="B752" s="118">
        <f>VLOOKUP($A752+ROUND((COLUMN()-2)/24,5),АТС!$A$41:$F$760,5)+VLOOKUP($A752+ROUND((COLUMN()-2)/24,5),'Расчет сбытовых надбавок'!$B$2281:'Расчет сбытовых надбавок'!$G$3024,3)</f>
        <v>849.27</v>
      </c>
      <c r="C752" s="118">
        <f>VLOOKUP($A752+ROUND((COLUMN()-2)/24,5),АТС!$A$41:$F$760,5)+VLOOKUP($A752+ROUND((COLUMN()-2)/24,5),'Расчет сбытовых надбавок'!$B$2281:'Расчет сбытовых надбавок'!$G$3024,3)</f>
        <v>363.48</v>
      </c>
      <c r="D752" s="118">
        <f>VLOOKUP($A752+ROUND((COLUMN()-2)/24,5),АТС!$A$41:$F$760,5)+VLOOKUP($A752+ROUND((COLUMN()-2)/24,5),'Расчет сбытовых надбавок'!$B$2281:'Расчет сбытовых надбавок'!$G$3024,3)</f>
        <v>88.25</v>
      </c>
      <c r="E752" s="118">
        <f>VLOOKUP($A752+ROUND((COLUMN()-2)/24,5),АТС!$A$41:$F$760,5)+VLOOKUP($A752+ROUND((COLUMN()-2)/24,5),'Расчет сбытовых надбавок'!$B$2281:'Расчет сбытовых надбавок'!$G$3024,3)</f>
        <v>126.85</v>
      </c>
      <c r="F752" s="118">
        <f>VLOOKUP($A752+ROUND((COLUMN()-2)/24,5),АТС!$A$41:$F$760,5)+VLOOKUP($A752+ROUND((COLUMN()-2)/24,5),'Расчет сбытовых надбавок'!$B$2281:'Расчет сбытовых надбавок'!$G$3024,3)</f>
        <v>94.05</v>
      </c>
      <c r="G752" s="118">
        <f>VLOOKUP($A752+ROUND((COLUMN()-2)/24,5),АТС!$A$41:$F$760,5)+VLOOKUP($A752+ROUND((COLUMN()-2)/24,5),'Расчет сбытовых надбавок'!$B$2281:'Расчет сбытовых надбавок'!$G$3024,3)</f>
        <v>12.26</v>
      </c>
      <c r="H752" s="118">
        <f>VLOOKUP($A752+ROUND((COLUMN()-2)/24,5),АТС!$A$41:$F$760,5)+VLOOKUP($A752+ROUND((COLUMN()-2)/24,5),'Расчет сбытовых надбавок'!$B$2281:'Расчет сбытовых надбавок'!$G$3024,3)</f>
        <v>18.650000000000002</v>
      </c>
      <c r="I752" s="118">
        <f>VLOOKUP($A752+ROUND((COLUMN()-2)/24,5),АТС!$A$41:$F$760,5)+VLOOKUP($A752+ROUND((COLUMN()-2)/24,5),'Расчет сбытовых надбавок'!$B$2281:'Расчет сбытовых надбавок'!$G$3024,3)</f>
        <v>54.56</v>
      </c>
      <c r="J752" s="118">
        <f>VLOOKUP($A752+ROUND((COLUMN()-2)/24,5),АТС!$A$41:$F$760,5)+VLOOKUP($A752+ROUND((COLUMN()-2)/24,5),'Расчет сбытовых надбавок'!$B$2281:'Расчет сбытовых надбавок'!$G$3024,3)</f>
        <v>429.35</v>
      </c>
      <c r="K752" s="118">
        <f>VLOOKUP($A752+ROUND((COLUMN()-2)/24,5),АТС!$A$41:$F$760,5)+VLOOKUP($A752+ROUND((COLUMN()-2)/24,5),'Расчет сбытовых надбавок'!$B$2281:'Расчет сбытовых надбавок'!$G$3024,3)</f>
        <v>373.66</v>
      </c>
      <c r="L752" s="118">
        <f>VLOOKUP($A752+ROUND((COLUMN()-2)/24,5),АТС!$A$41:$F$760,5)+VLOOKUP($A752+ROUND((COLUMN()-2)/24,5),'Расчет сбытовых надбавок'!$B$2281:'Расчет сбытовых надбавок'!$G$3024,3)</f>
        <v>75.569999999999993</v>
      </c>
      <c r="M752" s="118">
        <f>VLOOKUP($A752+ROUND((COLUMN()-2)/24,5),АТС!$A$41:$F$760,5)+VLOOKUP($A752+ROUND((COLUMN()-2)/24,5),'Расчет сбытовых надбавок'!$B$2281:'Расчет сбытовых надбавок'!$G$3024,3)</f>
        <v>395.61</v>
      </c>
      <c r="N752" s="118">
        <f>VLOOKUP($A752+ROUND((COLUMN()-2)/24,5),АТС!$A$41:$F$760,5)+VLOOKUP($A752+ROUND((COLUMN()-2)/24,5),'Расчет сбытовых надбавок'!$B$2281:'Расчет сбытовых надбавок'!$G$3024,3)</f>
        <v>85.830000000000013</v>
      </c>
      <c r="O752" s="118">
        <f>VLOOKUP($A752+ROUND((COLUMN()-2)/24,5),АТС!$A$41:$F$760,5)+VLOOKUP($A752+ROUND((COLUMN()-2)/24,5),'Расчет сбытовых надбавок'!$B$2281:'Расчет сбытовых надбавок'!$G$3024,3)</f>
        <v>60.129999999999995</v>
      </c>
      <c r="P752" s="118">
        <f>VLOOKUP($A752+ROUND((COLUMN()-2)/24,5),АТС!$A$41:$F$760,5)+VLOOKUP($A752+ROUND((COLUMN()-2)/24,5),'Расчет сбытовых надбавок'!$B$2281:'Расчет сбытовых надбавок'!$G$3024,3)</f>
        <v>384.92</v>
      </c>
      <c r="Q752" s="118">
        <f>VLOOKUP($A752+ROUND((COLUMN()-2)/24,5),АТС!$A$41:$F$760,5)+VLOOKUP($A752+ROUND((COLUMN()-2)/24,5),'Расчет сбытовых надбавок'!$B$2281:'Расчет сбытовых надбавок'!$G$3024,3)</f>
        <v>366.85</v>
      </c>
      <c r="R752" s="118">
        <f>VLOOKUP($A752+ROUND((COLUMN()-2)/24,5),АТС!$A$41:$F$760,5)+VLOOKUP($A752+ROUND((COLUMN()-2)/24,5),'Расчет сбытовых надбавок'!$B$2281:'Расчет сбытовых надбавок'!$G$3024,3)</f>
        <v>300.72000000000003</v>
      </c>
      <c r="S752" s="118">
        <f>VLOOKUP($A752+ROUND((COLUMN()-2)/24,5),АТС!$A$41:$F$760,5)+VLOOKUP($A752+ROUND((COLUMN()-2)/24,5),'Расчет сбытовых надбавок'!$B$2281:'Расчет сбытовых надбавок'!$G$3024,3)</f>
        <v>0</v>
      </c>
      <c r="T752" s="118">
        <f>VLOOKUP($A752+ROUND((COLUMN()-2)/24,5),АТС!$A$41:$F$760,5)+VLOOKUP($A752+ROUND((COLUMN()-2)/24,5),'Расчет сбытовых надбавок'!$B$2281:'Расчет сбытовых надбавок'!$G$3024,3)</f>
        <v>217.48999999999998</v>
      </c>
      <c r="U752" s="118">
        <f>VLOOKUP($A752+ROUND((COLUMN()-2)/24,5),АТС!$A$41:$F$760,5)+VLOOKUP($A752+ROUND((COLUMN()-2)/24,5),'Расчет сбытовых надбавок'!$B$2281:'Расчет сбытовых надбавок'!$G$3024,3)</f>
        <v>411.12</v>
      </c>
      <c r="V752" s="118">
        <f>VLOOKUP($A752+ROUND((COLUMN()-2)/24,5),АТС!$A$41:$F$760,5)+VLOOKUP($A752+ROUND((COLUMN()-2)/24,5),'Расчет сбытовых надбавок'!$B$2281:'Расчет сбытовых надбавок'!$G$3024,3)</f>
        <v>373.15</v>
      </c>
      <c r="W752" s="118">
        <f>VLOOKUP($A752+ROUND((COLUMN()-2)/24,5),АТС!$A$41:$F$760,5)+VLOOKUP($A752+ROUND((COLUMN()-2)/24,5),'Расчет сбытовых надбавок'!$B$2281:'Расчет сбытовых надбавок'!$G$3024,3)</f>
        <v>1001.7299999999999</v>
      </c>
      <c r="X752" s="118">
        <f>VLOOKUP($A752+ROUND((COLUMN()-2)/24,5),АТС!$A$41:$F$760,5)+VLOOKUP($A752+ROUND((COLUMN()-2)/24,5),'Расчет сбытовых надбавок'!$B$2281:'Расчет сбытовых надбавок'!$G$3024,3)</f>
        <v>362.51</v>
      </c>
      <c r="Y752" s="118">
        <f>VLOOKUP($A752+ROUND((COLUMN()-2)/24,5),АТС!$A$41:$F$760,5)+VLOOKUP($A752+ROUND((COLUMN()-2)/24,5),'Расчет сбытовых надбавок'!$B$2281:'Расчет сбытовых надбавок'!$G$3024,3)</f>
        <v>837.25</v>
      </c>
    </row>
    <row r="753" spans="1:27" x14ac:dyDescent="0.2">
      <c r="A753" s="94">
        <f t="shared" si="20"/>
        <v>41603</v>
      </c>
      <c r="B753" s="118">
        <f>VLOOKUP($A753+ROUND((COLUMN()-2)/24,5),АТС!$A$41:$F$760,5)+VLOOKUP($A753+ROUND((COLUMN()-2)/24,5),'Расчет сбытовых надбавок'!$B$2281:'Расчет сбытовых надбавок'!$G$3024,3)</f>
        <v>322.70999999999998</v>
      </c>
      <c r="C753" s="118">
        <f>VLOOKUP($A753+ROUND((COLUMN()-2)/24,5),АТС!$A$41:$F$760,5)+VLOOKUP($A753+ROUND((COLUMN()-2)/24,5),'Расчет сбытовых надбавок'!$B$2281:'Расчет сбытовых надбавок'!$G$3024,3)</f>
        <v>159.76999999999998</v>
      </c>
      <c r="D753" s="118">
        <f>VLOOKUP($A753+ROUND((COLUMN()-2)/24,5),АТС!$A$41:$F$760,5)+VLOOKUP($A753+ROUND((COLUMN()-2)/24,5),'Расчет сбытовых надбавок'!$B$2281:'Расчет сбытовых надбавок'!$G$3024,3)</f>
        <v>304.87</v>
      </c>
      <c r="E753" s="118">
        <f>VLOOKUP($A753+ROUND((COLUMN()-2)/24,5),АТС!$A$41:$F$760,5)+VLOOKUP($A753+ROUND((COLUMN()-2)/24,5),'Расчет сбытовых надбавок'!$B$2281:'Расчет сбытовых надбавок'!$G$3024,3)</f>
        <v>322</v>
      </c>
      <c r="F753" s="118">
        <f>VLOOKUP($A753+ROUND((COLUMN()-2)/24,5),АТС!$A$41:$F$760,5)+VLOOKUP($A753+ROUND((COLUMN()-2)/24,5),'Расчет сбытовых надбавок'!$B$2281:'Расчет сбытовых надбавок'!$G$3024,3)</f>
        <v>76.430000000000007</v>
      </c>
      <c r="G753" s="118">
        <f>VLOOKUP($A753+ROUND((COLUMN()-2)/24,5),АТС!$A$41:$F$760,5)+VLOOKUP($A753+ROUND((COLUMN()-2)/24,5),'Расчет сбытовых надбавок'!$B$2281:'Расчет сбытовых надбавок'!$G$3024,3)</f>
        <v>41.74</v>
      </c>
      <c r="H753" s="118">
        <f>VLOOKUP($A753+ROUND((COLUMN()-2)/24,5),АТС!$A$41:$F$760,5)+VLOOKUP($A753+ROUND((COLUMN()-2)/24,5),'Расчет сбытовых надбавок'!$B$2281:'Расчет сбытовых надбавок'!$G$3024,3)</f>
        <v>0</v>
      </c>
      <c r="I753" s="118">
        <f>VLOOKUP($A753+ROUND((COLUMN()-2)/24,5),АТС!$A$41:$F$760,5)+VLOOKUP($A753+ROUND((COLUMN()-2)/24,5),'Расчет сбытовых надбавок'!$B$2281:'Расчет сбытовых надбавок'!$G$3024,3)</f>
        <v>243.47</v>
      </c>
      <c r="J753" s="118">
        <f>VLOOKUP($A753+ROUND((COLUMN()-2)/24,5),АТС!$A$41:$F$760,5)+VLOOKUP($A753+ROUND((COLUMN()-2)/24,5),'Расчет сбытовых надбавок'!$B$2281:'Расчет сбытовых надбавок'!$G$3024,3)</f>
        <v>32.04</v>
      </c>
      <c r="K753" s="118">
        <f>VLOOKUP($A753+ROUND((COLUMN()-2)/24,5),АТС!$A$41:$F$760,5)+VLOOKUP($A753+ROUND((COLUMN()-2)/24,5),'Расчет сбытовых надбавок'!$B$2281:'Расчет сбытовых надбавок'!$G$3024,3)</f>
        <v>177.98999999999998</v>
      </c>
      <c r="L753" s="118">
        <f>VLOOKUP($A753+ROUND((COLUMN()-2)/24,5),АТС!$A$41:$F$760,5)+VLOOKUP($A753+ROUND((COLUMN()-2)/24,5),'Расчет сбытовых надбавок'!$B$2281:'Расчет сбытовых надбавок'!$G$3024,3)</f>
        <v>247.76</v>
      </c>
      <c r="M753" s="118">
        <f>VLOOKUP($A753+ROUND((COLUMN()-2)/24,5),АТС!$A$41:$F$760,5)+VLOOKUP($A753+ROUND((COLUMN()-2)/24,5),'Расчет сбытовых надбавок'!$B$2281:'Расчет сбытовых надбавок'!$G$3024,3)</f>
        <v>336.59000000000003</v>
      </c>
      <c r="N753" s="118">
        <f>VLOOKUP($A753+ROUND((COLUMN()-2)/24,5),АТС!$A$41:$F$760,5)+VLOOKUP($A753+ROUND((COLUMN()-2)/24,5),'Расчет сбытовых надбавок'!$B$2281:'Расчет сбытовых надбавок'!$G$3024,3)</f>
        <v>298.07</v>
      </c>
      <c r="O753" s="118">
        <f>VLOOKUP($A753+ROUND((COLUMN()-2)/24,5),АТС!$A$41:$F$760,5)+VLOOKUP($A753+ROUND((COLUMN()-2)/24,5),'Расчет сбытовых надбавок'!$B$2281:'Расчет сбытовых надбавок'!$G$3024,3)</f>
        <v>283.01</v>
      </c>
      <c r="P753" s="118">
        <f>VLOOKUP($A753+ROUND((COLUMN()-2)/24,5),АТС!$A$41:$F$760,5)+VLOOKUP($A753+ROUND((COLUMN()-2)/24,5),'Расчет сбытовых надбавок'!$B$2281:'Расчет сбытовых надбавок'!$G$3024,3)</f>
        <v>351.99</v>
      </c>
      <c r="Q753" s="118">
        <f>VLOOKUP($A753+ROUND((COLUMN()-2)/24,5),АТС!$A$41:$F$760,5)+VLOOKUP($A753+ROUND((COLUMN()-2)/24,5),'Расчет сбытовых надбавок'!$B$2281:'Расчет сбытовых надбавок'!$G$3024,3)</f>
        <v>325.47000000000003</v>
      </c>
      <c r="R753" s="118">
        <f>VLOOKUP($A753+ROUND((COLUMN()-2)/24,5),АТС!$A$41:$F$760,5)+VLOOKUP($A753+ROUND((COLUMN()-2)/24,5),'Расчет сбытовых надбавок'!$B$2281:'Расчет сбытовых надбавок'!$G$3024,3)</f>
        <v>349.82000000000005</v>
      </c>
      <c r="S753" s="118">
        <f>VLOOKUP($A753+ROUND((COLUMN()-2)/24,5),АТС!$A$41:$F$760,5)+VLOOKUP($A753+ROUND((COLUMN()-2)/24,5),'Расчет сбытовых надбавок'!$B$2281:'Расчет сбытовых надбавок'!$G$3024,3)</f>
        <v>74.25</v>
      </c>
      <c r="T753" s="118">
        <f>VLOOKUP($A753+ROUND((COLUMN()-2)/24,5),АТС!$A$41:$F$760,5)+VLOOKUP($A753+ROUND((COLUMN()-2)/24,5),'Расчет сбытовых надбавок'!$B$2281:'Расчет сбытовых надбавок'!$G$3024,3)</f>
        <v>226.2</v>
      </c>
      <c r="U753" s="118">
        <f>VLOOKUP($A753+ROUND((COLUMN()-2)/24,5),АТС!$A$41:$F$760,5)+VLOOKUP($A753+ROUND((COLUMN()-2)/24,5),'Расчет сбытовых надбавок'!$B$2281:'Расчет сбытовых надбавок'!$G$3024,3)</f>
        <v>432.51</v>
      </c>
      <c r="V753" s="118">
        <f>VLOOKUP($A753+ROUND((COLUMN()-2)/24,5),АТС!$A$41:$F$760,5)+VLOOKUP($A753+ROUND((COLUMN()-2)/24,5),'Расчет сбытовых надбавок'!$B$2281:'Расчет сбытовых надбавок'!$G$3024,3)</f>
        <v>627.18000000000006</v>
      </c>
      <c r="W753" s="118">
        <f>VLOOKUP($A753+ROUND((COLUMN()-2)/24,5),АТС!$A$41:$F$760,5)+VLOOKUP($A753+ROUND((COLUMN()-2)/24,5),'Расчет сбытовых надбавок'!$B$2281:'Расчет сбытовых надбавок'!$G$3024,3)</f>
        <v>988.08999999999992</v>
      </c>
      <c r="X753" s="118">
        <f>VLOOKUP($A753+ROUND((COLUMN()-2)/24,5),АТС!$A$41:$F$760,5)+VLOOKUP($A753+ROUND((COLUMN()-2)/24,5),'Расчет сбытовых надбавок'!$B$2281:'Расчет сбытовых надбавок'!$G$3024,3)</f>
        <v>226.31</v>
      </c>
      <c r="Y753" s="118">
        <f>VLOOKUP($A753+ROUND((COLUMN()-2)/24,5),АТС!$A$41:$F$760,5)+VLOOKUP($A753+ROUND((COLUMN()-2)/24,5),'Расчет сбытовых надбавок'!$B$2281:'Расчет сбытовых надбавок'!$G$3024,3)</f>
        <v>697.46</v>
      </c>
    </row>
    <row r="754" spans="1:27" x14ac:dyDescent="0.2">
      <c r="A754" s="94">
        <f t="shared" si="20"/>
        <v>41604</v>
      </c>
      <c r="B754" s="118">
        <f>VLOOKUP($A754+ROUND((COLUMN()-2)/24,5),АТС!$A$41:$F$760,5)+VLOOKUP($A754+ROUND((COLUMN()-2)/24,5),'Расчет сбытовых надбавок'!$B$2281:'Расчет сбытовых надбавок'!$G$3024,3)</f>
        <v>496.07</v>
      </c>
      <c r="C754" s="118">
        <f>VLOOKUP($A754+ROUND((COLUMN()-2)/24,5),АТС!$A$41:$F$760,5)+VLOOKUP($A754+ROUND((COLUMN()-2)/24,5),'Расчет сбытовых надбавок'!$B$2281:'Расчет сбытовых надбавок'!$G$3024,3)</f>
        <v>316.02</v>
      </c>
      <c r="D754" s="118">
        <f>VLOOKUP($A754+ROUND((COLUMN()-2)/24,5),АТС!$A$41:$F$760,5)+VLOOKUP($A754+ROUND((COLUMN()-2)/24,5),'Расчет сбытовых надбавок'!$B$2281:'Расчет сбытовых надбавок'!$G$3024,3)</f>
        <v>356.15000000000003</v>
      </c>
      <c r="E754" s="118">
        <f>VLOOKUP($A754+ROUND((COLUMN()-2)/24,5),АТС!$A$41:$F$760,5)+VLOOKUP($A754+ROUND((COLUMN()-2)/24,5),'Расчет сбытовых надбавок'!$B$2281:'Расчет сбытовых надбавок'!$G$3024,3)</f>
        <v>328.65999999999997</v>
      </c>
      <c r="F754" s="118">
        <f>VLOOKUP($A754+ROUND((COLUMN()-2)/24,5),АТС!$A$41:$F$760,5)+VLOOKUP($A754+ROUND((COLUMN()-2)/24,5),'Расчет сбытовых надбавок'!$B$2281:'Расчет сбытовых надбавок'!$G$3024,3)</f>
        <v>222.43</v>
      </c>
      <c r="G754" s="118">
        <f>VLOOKUP($A754+ROUND((COLUMN()-2)/24,5),АТС!$A$41:$F$760,5)+VLOOKUP($A754+ROUND((COLUMN()-2)/24,5),'Расчет сбытовых надбавок'!$B$2281:'Расчет сбытовых надбавок'!$G$3024,3)</f>
        <v>1.57</v>
      </c>
      <c r="H754" s="118">
        <f>VLOOKUP($A754+ROUND((COLUMN()-2)/24,5),АТС!$A$41:$F$760,5)+VLOOKUP($A754+ROUND((COLUMN()-2)/24,5),'Расчет сбытовых надбавок'!$B$2281:'Расчет сбытовых надбавок'!$G$3024,3)</f>
        <v>0</v>
      </c>
      <c r="I754" s="118">
        <f>VLOOKUP($A754+ROUND((COLUMN()-2)/24,5),АТС!$A$41:$F$760,5)+VLOOKUP($A754+ROUND((COLUMN()-2)/24,5),'Расчет сбытовых надбавок'!$B$2281:'Расчет сбытовых надбавок'!$G$3024,3)</f>
        <v>142</v>
      </c>
      <c r="J754" s="118">
        <f>VLOOKUP($A754+ROUND((COLUMN()-2)/24,5),АТС!$A$41:$F$760,5)+VLOOKUP($A754+ROUND((COLUMN()-2)/24,5),'Расчет сбытовых надбавок'!$B$2281:'Расчет сбытовых надбавок'!$G$3024,3)</f>
        <v>0</v>
      </c>
      <c r="K754" s="118">
        <f>VLOOKUP($A754+ROUND((COLUMN()-2)/24,5),АТС!$A$41:$F$760,5)+VLOOKUP($A754+ROUND((COLUMN()-2)/24,5),'Расчет сбытовых надбавок'!$B$2281:'Расчет сбытовых надбавок'!$G$3024,3)</f>
        <v>144.32</v>
      </c>
      <c r="L754" s="118">
        <f>VLOOKUP($A754+ROUND((COLUMN()-2)/24,5),АТС!$A$41:$F$760,5)+VLOOKUP($A754+ROUND((COLUMN()-2)/24,5),'Расчет сбытовых надбавок'!$B$2281:'Расчет сбытовых надбавок'!$G$3024,3)</f>
        <v>231.8</v>
      </c>
      <c r="M754" s="118">
        <f>VLOOKUP($A754+ROUND((COLUMN()-2)/24,5),АТС!$A$41:$F$760,5)+VLOOKUP($A754+ROUND((COLUMN()-2)/24,5),'Расчет сбытовых надбавок'!$B$2281:'Расчет сбытовых надбавок'!$G$3024,3)</f>
        <v>244.46</v>
      </c>
      <c r="N754" s="118">
        <f>VLOOKUP($A754+ROUND((COLUMN()-2)/24,5),АТС!$A$41:$F$760,5)+VLOOKUP($A754+ROUND((COLUMN()-2)/24,5),'Расчет сбытовых надбавок'!$B$2281:'Расчет сбытовых надбавок'!$G$3024,3)</f>
        <v>164.76</v>
      </c>
      <c r="O754" s="118">
        <f>VLOOKUP($A754+ROUND((COLUMN()-2)/24,5),АТС!$A$41:$F$760,5)+VLOOKUP($A754+ROUND((COLUMN()-2)/24,5),'Расчет сбытовых надбавок'!$B$2281:'Расчет сбытовых надбавок'!$G$3024,3)</f>
        <v>125.23</v>
      </c>
      <c r="P754" s="118">
        <f>VLOOKUP($A754+ROUND((COLUMN()-2)/24,5),АТС!$A$41:$F$760,5)+VLOOKUP($A754+ROUND((COLUMN()-2)/24,5),'Расчет сбытовых надбавок'!$B$2281:'Расчет сбытовых надбавок'!$G$3024,3)</f>
        <v>93.460000000000008</v>
      </c>
      <c r="Q754" s="118">
        <f>VLOOKUP($A754+ROUND((COLUMN()-2)/24,5),АТС!$A$41:$F$760,5)+VLOOKUP($A754+ROUND((COLUMN()-2)/24,5),'Расчет сбытовых надбавок'!$B$2281:'Расчет сбытовых надбавок'!$G$3024,3)</f>
        <v>252.15</v>
      </c>
      <c r="R754" s="118">
        <f>VLOOKUP($A754+ROUND((COLUMN()-2)/24,5),АТС!$A$41:$F$760,5)+VLOOKUP($A754+ROUND((COLUMN()-2)/24,5),'Расчет сбытовых надбавок'!$B$2281:'Расчет сбытовых надбавок'!$G$3024,3)</f>
        <v>190.41</v>
      </c>
      <c r="S754" s="118">
        <f>VLOOKUP($A754+ROUND((COLUMN()-2)/24,5),АТС!$A$41:$F$760,5)+VLOOKUP($A754+ROUND((COLUMN()-2)/24,5),'Расчет сбытовых надбавок'!$B$2281:'Расчет сбытовых надбавок'!$G$3024,3)</f>
        <v>40.840000000000003</v>
      </c>
      <c r="T754" s="118">
        <f>VLOOKUP($A754+ROUND((COLUMN()-2)/24,5),АТС!$A$41:$F$760,5)+VLOOKUP($A754+ROUND((COLUMN()-2)/24,5),'Расчет сбытовых надбавок'!$B$2281:'Расчет сбытовых надбавок'!$G$3024,3)</f>
        <v>323.81</v>
      </c>
      <c r="U754" s="118">
        <f>VLOOKUP($A754+ROUND((COLUMN()-2)/24,5),АТС!$A$41:$F$760,5)+VLOOKUP($A754+ROUND((COLUMN()-2)/24,5),'Расчет сбытовых надбавок'!$B$2281:'Расчет сбытовых надбавок'!$G$3024,3)</f>
        <v>0</v>
      </c>
      <c r="V754" s="118">
        <f>VLOOKUP($A754+ROUND((COLUMN()-2)/24,5),АТС!$A$41:$F$760,5)+VLOOKUP($A754+ROUND((COLUMN()-2)/24,5),'Расчет сбытовых надбавок'!$B$2281:'Расчет сбытовых надбавок'!$G$3024,3)</f>
        <v>255.14</v>
      </c>
      <c r="W754" s="118">
        <f>VLOOKUP($A754+ROUND((COLUMN()-2)/24,5),АТС!$A$41:$F$760,5)+VLOOKUP($A754+ROUND((COLUMN()-2)/24,5),'Расчет сбытовых надбавок'!$B$2281:'Расчет сбытовых надбавок'!$G$3024,3)</f>
        <v>288.99</v>
      </c>
      <c r="X754" s="118">
        <f>VLOOKUP($A754+ROUND((COLUMN()-2)/24,5),АТС!$A$41:$F$760,5)+VLOOKUP($A754+ROUND((COLUMN()-2)/24,5),'Расчет сбытовых надбавок'!$B$2281:'Расчет сбытовых надбавок'!$G$3024,3)</f>
        <v>625.15</v>
      </c>
      <c r="Y754" s="118">
        <f>VLOOKUP($A754+ROUND((COLUMN()-2)/24,5),АТС!$A$41:$F$760,5)+VLOOKUP($A754+ROUND((COLUMN()-2)/24,5),'Расчет сбытовых надбавок'!$B$2281:'Расчет сбытовых надбавок'!$G$3024,3)</f>
        <v>698.33999999999992</v>
      </c>
    </row>
    <row r="755" spans="1:27" x14ac:dyDescent="0.2">
      <c r="A755" s="94">
        <f t="shared" si="20"/>
        <v>41605</v>
      </c>
      <c r="B755" s="118">
        <f>VLOOKUP($A755+ROUND((COLUMN()-2)/24,5),АТС!$A$41:$F$760,5)+VLOOKUP($A755+ROUND((COLUMN()-2)/24,5),'Расчет сбытовых надбавок'!$B$2281:'Расчет сбытовых надбавок'!$G$3024,3)</f>
        <v>334.11</v>
      </c>
      <c r="C755" s="118">
        <f>VLOOKUP($A755+ROUND((COLUMN()-2)/24,5),АТС!$A$41:$F$760,5)+VLOOKUP($A755+ROUND((COLUMN()-2)/24,5),'Расчет сбытовых надбавок'!$B$2281:'Расчет сбытовых надбавок'!$G$3024,3)</f>
        <v>232.01999999999998</v>
      </c>
      <c r="D755" s="118">
        <f>VLOOKUP($A755+ROUND((COLUMN()-2)/24,5),АТС!$A$41:$F$760,5)+VLOOKUP($A755+ROUND((COLUMN()-2)/24,5),'Расчет сбытовых надбавок'!$B$2281:'Расчет сбытовых надбавок'!$G$3024,3)</f>
        <v>127.50999999999999</v>
      </c>
      <c r="E755" s="118">
        <f>VLOOKUP($A755+ROUND((COLUMN()-2)/24,5),АТС!$A$41:$F$760,5)+VLOOKUP($A755+ROUND((COLUMN()-2)/24,5),'Расчет сбытовых надбавок'!$B$2281:'Расчет сбытовых надбавок'!$G$3024,3)</f>
        <v>98.080000000000013</v>
      </c>
      <c r="F755" s="118">
        <f>VLOOKUP($A755+ROUND((COLUMN()-2)/24,5),АТС!$A$41:$F$760,5)+VLOOKUP($A755+ROUND((COLUMN()-2)/24,5),'Расчет сбытовых надбавок'!$B$2281:'Расчет сбытовых надбавок'!$G$3024,3)</f>
        <v>127.74000000000001</v>
      </c>
      <c r="G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H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I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J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K755" s="118">
        <f>VLOOKUP($A755+ROUND((COLUMN()-2)/24,5),АТС!$A$41:$F$760,5)+VLOOKUP($A755+ROUND((COLUMN()-2)/24,5),'Расчет сбытовых надбавок'!$B$2281:'Расчет сбытовых надбавок'!$G$3024,3)</f>
        <v>61.42</v>
      </c>
      <c r="L755" s="118">
        <f>VLOOKUP($A755+ROUND((COLUMN()-2)/24,5),АТС!$A$41:$F$760,5)+VLOOKUP($A755+ROUND((COLUMN()-2)/24,5),'Расчет сбытовых надбавок'!$B$2281:'Расчет сбытовых надбавок'!$G$3024,3)</f>
        <v>163.63</v>
      </c>
      <c r="M755" s="118">
        <f>VLOOKUP($A755+ROUND((COLUMN()-2)/24,5),АТС!$A$41:$F$760,5)+VLOOKUP($A755+ROUND((COLUMN()-2)/24,5),'Расчет сбытовых надбавок'!$B$2281:'Расчет сбытовых надбавок'!$G$3024,3)</f>
        <v>155.92000000000002</v>
      </c>
      <c r="N755" s="118">
        <f>VLOOKUP($A755+ROUND((COLUMN()-2)/24,5),АТС!$A$41:$F$760,5)+VLOOKUP($A755+ROUND((COLUMN()-2)/24,5),'Расчет сбытовых надбавок'!$B$2281:'Расчет сбытовых надбавок'!$G$3024,3)</f>
        <v>101.41</v>
      </c>
      <c r="O755" s="118">
        <f>VLOOKUP($A755+ROUND((COLUMN()-2)/24,5),АТС!$A$41:$F$760,5)+VLOOKUP($A755+ROUND((COLUMN()-2)/24,5),'Расчет сбытовых надбавок'!$B$2281:'Расчет сбытовых надбавок'!$G$3024,3)</f>
        <v>40.590000000000003</v>
      </c>
      <c r="P755" s="118">
        <f>VLOOKUP($A755+ROUND((COLUMN()-2)/24,5),АТС!$A$41:$F$760,5)+VLOOKUP($A755+ROUND((COLUMN()-2)/24,5),'Расчет сбытовых надбавок'!$B$2281:'Расчет сбытовых надбавок'!$G$3024,3)</f>
        <v>31.12</v>
      </c>
      <c r="Q755" s="118">
        <f>VLOOKUP($A755+ROUND((COLUMN()-2)/24,5),АТС!$A$41:$F$760,5)+VLOOKUP($A755+ROUND((COLUMN()-2)/24,5),'Расчет сбытовых надбавок'!$B$2281:'Расчет сбытовых надбавок'!$G$3024,3)</f>
        <v>31.43</v>
      </c>
      <c r="R755" s="118">
        <f>VLOOKUP($A755+ROUND((COLUMN()-2)/24,5),АТС!$A$41:$F$760,5)+VLOOKUP($A755+ROUND((COLUMN()-2)/24,5),'Расчет сбытовых надбавок'!$B$2281:'Расчет сбытовых надбавок'!$G$3024,3)</f>
        <v>124.53999999999999</v>
      </c>
      <c r="S755" s="118">
        <f>VLOOKUP($A755+ROUND((COLUMN()-2)/24,5),АТС!$A$41:$F$760,5)+VLOOKUP($A755+ROUND((COLUMN()-2)/24,5),'Расчет сбытовых надбавок'!$B$2281:'Расчет сбытовых надбавок'!$G$3024,3)</f>
        <v>0</v>
      </c>
      <c r="T755" s="118">
        <f>VLOOKUP($A755+ROUND((COLUMN()-2)/24,5),АТС!$A$41:$F$760,5)+VLOOKUP($A755+ROUND((COLUMN()-2)/24,5),'Расчет сбытовых надбавок'!$B$2281:'Расчет сбытовых надбавок'!$G$3024,3)</f>
        <v>188.21</v>
      </c>
      <c r="U755" s="118">
        <f>VLOOKUP($A755+ROUND((COLUMN()-2)/24,5),АТС!$A$41:$F$760,5)+VLOOKUP($A755+ROUND((COLUMN()-2)/24,5),'Расчет сбытовых надбавок'!$B$2281:'Расчет сбытовых надбавок'!$G$3024,3)</f>
        <v>95.330000000000013</v>
      </c>
      <c r="V755" s="118">
        <f>VLOOKUP($A755+ROUND((COLUMN()-2)/24,5),АТС!$A$41:$F$760,5)+VLOOKUP($A755+ROUND((COLUMN()-2)/24,5),'Расчет сбытовых надбавок'!$B$2281:'Расчет сбытовых надбавок'!$G$3024,3)</f>
        <v>252.04999999999998</v>
      </c>
      <c r="W755" s="118">
        <f>VLOOKUP($A755+ROUND((COLUMN()-2)/24,5),АТС!$A$41:$F$760,5)+VLOOKUP($A755+ROUND((COLUMN()-2)/24,5),'Расчет сбытовых надбавок'!$B$2281:'Расчет сбытовых надбавок'!$G$3024,3)</f>
        <v>315.27</v>
      </c>
      <c r="X755" s="118">
        <f>VLOOKUP($A755+ROUND((COLUMN()-2)/24,5),АТС!$A$41:$F$760,5)+VLOOKUP($A755+ROUND((COLUMN()-2)/24,5),'Расчет сбытовых надбавок'!$B$2281:'Расчет сбытовых надбавок'!$G$3024,3)</f>
        <v>210.63</v>
      </c>
      <c r="Y755" s="118">
        <f>VLOOKUP($A755+ROUND((COLUMN()-2)/24,5),АТС!$A$41:$F$760,5)+VLOOKUP($A755+ROUND((COLUMN()-2)/24,5),'Расчет сбытовых надбавок'!$B$2281:'Расчет сбытовых надбавок'!$G$3024,3)</f>
        <v>486.65999999999997</v>
      </c>
    </row>
    <row r="756" spans="1:27" x14ac:dyDescent="0.2">
      <c r="A756" s="94">
        <f t="shared" si="20"/>
        <v>41606</v>
      </c>
      <c r="B756" s="118">
        <f>VLOOKUP($A756+ROUND((COLUMN()-2)/24,5),АТС!$A$41:$F$760,5)+VLOOKUP($A756+ROUND((COLUMN()-2)/24,5),'Расчет сбытовых надбавок'!$B$2281:'Расчет сбытовых надбавок'!$G$3024,3)</f>
        <v>262.39</v>
      </c>
      <c r="C756" s="118">
        <f>VLOOKUP($A756+ROUND((COLUMN()-2)/24,5),АТС!$A$41:$F$760,5)+VLOOKUP($A756+ROUND((COLUMN()-2)/24,5),'Расчет сбытовых надбавок'!$B$2281:'Расчет сбытовых надбавок'!$G$3024,3)</f>
        <v>184.79</v>
      </c>
      <c r="D756" s="118">
        <f>VLOOKUP($A756+ROUND((COLUMN()-2)/24,5),АТС!$A$41:$F$760,5)+VLOOKUP($A756+ROUND((COLUMN()-2)/24,5),'Расчет сбытовых надбавок'!$B$2281:'Расчет сбытовых надбавок'!$G$3024,3)</f>
        <v>450.65</v>
      </c>
      <c r="E756" s="118">
        <f>VLOOKUP($A756+ROUND((COLUMN()-2)/24,5),АТС!$A$41:$F$760,5)+VLOOKUP($A756+ROUND((COLUMN()-2)/24,5),'Расчет сбытовых надбавок'!$B$2281:'Расчет сбытовых надбавок'!$G$3024,3)</f>
        <v>221.41</v>
      </c>
      <c r="F756" s="118">
        <f>VLOOKUP($A756+ROUND((COLUMN()-2)/24,5),АТС!$A$41:$F$760,5)+VLOOKUP($A756+ROUND((COLUMN()-2)/24,5),'Расчет сбытовых надбавок'!$B$2281:'Расчет сбытовых надбавок'!$G$3024,3)</f>
        <v>76.990000000000009</v>
      </c>
      <c r="G756" s="118">
        <f>VLOOKUP($A756+ROUND((COLUMN()-2)/24,5),АТС!$A$41:$F$760,5)+VLOOKUP($A756+ROUND((COLUMN()-2)/24,5),'Расчет сбытовых надбавок'!$B$2281:'Расчет сбытовых надбавок'!$G$3024,3)</f>
        <v>0</v>
      </c>
      <c r="H756" s="118">
        <f>VLOOKUP($A756+ROUND((COLUMN()-2)/24,5),АТС!$A$41:$F$760,5)+VLOOKUP($A756+ROUND((COLUMN()-2)/24,5),'Расчет сбытовых надбавок'!$B$2281:'Расчет сбытовых надбавок'!$G$3024,3)</f>
        <v>0</v>
      </c>
      <c r="I756" s="118">
        <f>VLOOKUP($A756+ROUND((COLUMN()-2)/24,5),АТС!$A$41:$F$760,5)+VLOOKUP($A756+ROUND((COLUMN()-2)/24,5),'Расчет сбытовых надбавок'!$B$2281:'Расчет сбытовых надбавок'!$G$3024,3)</f>
        <v>0</v>
      </c>
      <c r="J756" s="118">
        <f>VLOOKUP($A756+ROUND((COLUMN()-2)/24,5),АТС!$A$41:$F$760,5)+VLOOKUP($A756+ROUND((COLUMN()-2)/24,5),'Расчет сбытовых надбавок'!$B$2281:'Расчет сбытовых надбавок'!$G$3024,3)</f>
        <v>36.61</v>
      </c>
      <c r="K756" s="118">
        <f>VLOOKUP($A756+ROUND((COLUMN()-2)/24,5),АТС!$A$41:$F$760,5)+VLOOKUP($A756+ROUND((COLUMN()-2)/24,5),'Расчет сбытовых надбавок'!$B$2281:'Расчет сбытовых надбавок'!$G$3024,3)</f>
        <v>167.45999999999998</v>
      </c>
      <c r="L756" s="118">
        <f>VLOOKUP($A756+ROUND((COLUMN()-2)/24,5),АТС!$A$41:$F$760,5)+VLOOKUP($A756+ROUND((COLUMN()-2)/24,5),'Расчет сбытовых надбавок'!$B$2281:'Расчет сбытовых надбавок'!$G$3024,3)</f>
        <v>338.68</v>
      </c>
      <c r="M756" s="118">
        <f>VLOOKUP($A756+ROUND((COLUMN()-2)/24,5),АТС!$A$41:$F$760,5)+VLOOKUP($A756+ROUND((COLUMN()-2)/24,5),'Расчет сбытовых надбавок'!$B$2281:'Расчет сбытовых надбавок'!$G$3024,3)</f>
        <v>279.03999999999996</v>
      </c>
      <c r="N756" s="118">
        <f>VLOOKUP($A756+ROUND((COLUMN()-2)/24,5),АТС!$A$41:$F$760,5)+VLOOKUP($A756+ROUND((COLUMN()-2)/24,5),'Расчет сбытовых надбавок'!$B$2281:'Расчет сбытовых надбавок'!$G$3024,3)</f>
        <v>57.620000000000005</v>
      </c>
      <c r="O756" s="118">
        <f>VLOOKUP($A756+ROUND((COLUMN()-2)/24,5),АТС!$A$41:$F$760,5)+VLOOKUP($A756+ROUND((COLUMN()-2)/24,5),'Расчет сбытовых надбавок'!$B$2281:'Расчет сбытовых надбавок'!$G$3024,3)</f>
        <v>57.660000000000004</v>
      </c>
      <c r="P756" s="118">
        <f>VLOOKUP($A756+ROUND((COLUMN()-2)/24,5),АТС!$A$41:$F$760,5)+VLOOKUP($A756+ROUND((COLUMN()-2)/24,5),'Расчет сбытовых надбавок'!$B$2281:'Расчет сбытовых надбавок'!$G$3024,3)</f>
        <v>269.94</v>
      </c>
      <c r="Q756" s="118">
        <f>VLOOKUP($A756+ROUND((COLUMN()-2)/24,5),АТС!$A$41:$F$760,5)+VLOOKUP($A756+ROUND((COLUMN()-2)/24,5),'Расчет сбытовых надбавок'!$B$2281:'Расчет сбытовых надбавок'!$G$3024,3)</f>
        <v>150</v>
      </c>
      <c r="R756" s="118">
        <f>VLOOKUP($A756+ROUND((COLUMN()-2)/24,5),АТС!$A$41:$F$760,5)+VLOOKUP($A756+ROUND((COLUMN()-2)/24,5),'Расчет сбытовых надбавок'!$B$2281:'Расчет сбытовых надбавок'!$G$3024,3)</f>
        <v>135.32</v>
      </c>
      <c r="S756" s="118">
        <f>VLOOKUP($A756+ROUND((COLUMN()-2)/24,5),АТС!$A$41:$F$760,5)+VLOOKUP($A756+ROUND((COLUMN()-2)/24,5),'Расчет сбытовых надбавок'!$B$2281:'Расчет сбытовых надбавок'!$G$3024,3)</f>
        <v>0.8600000000000001</v>
      </c>
      <c r="T756" s="118">
        <f>VLOOKUP($A756+ROUND((COLUMN()-2)/24,5),АТС!$A$41:$F$760,5)+VLOOKUP($A756+ROUND((COLUMN()-2)/24,5),'Расчет сбытовых надбавок'!$B$2281:'Расчет сбытовых надбавок'!$G$3024,3)</f>
        <v>196.23</v>
      </c>
      <c r="U756" s="118">
        <f>VLOOKUP($A756+ROUND((COLUMN()-2)/24,5),АТС!$A$41:$F$760,5)+VLOOKUP($A756+ROUND((COLUMN()-2)/24,5),'Расчет сбытовых надбавок'!$B$2281:'Расчет сбытовых надбавок'!$G$3024,3)</f>
        <v>345.07000000000005</v>
      </c>
      <c r="V756" s="118">
        <f>VLOOKUP($A756+ROUND((COLUMN()-2)/24,5),АТС!$A$41:$F$760,5)+VLOOKUP($A756+ROUND((COLUMN()-2)/24,5),'Расчет сбытовых надбавок'!$B$2281:'Расчет сбытовых надбавок'!$G$3024,3)</f>
        <v>459.65999999999997</v>
      </c>
      <c r="W756" s="118">
        <f>VLOOKUP($A756+ROUND((COLUMN()-2)/24,5),АТС!$A$41:$F$760,5)+VLOOKUP($A756+ROUND((COLUMN()-2)/24,5),'Расчет сбытовых надбавок'!$B$2281:'Расчет сбытовых надбавок'!$G$3024,3)</f>
        <v>346.54999999999995</v>
      </c>
      <c r="X756" s="118">
        <f>VLOOKUP($A756+ROUND((COLUMN()-2)/24,5),АТС!$A$41:$F$760,5)+VLOOKUP($A756+ROUND((COLUMN()-2)/24,5),'Расчет сбытовых надбавок'!$B$2281:'Расчет сбытовых надбавок'!$G$3024,3)</f>
        <v>464.45000000000005</v>
      </c>
      <c r="Y756" s="118">
        <f>VLOOKUP($A756+ROUND((COLUMN()-2)/24,5),АТС!$A$41:$F$760,5)+VLOOKUP($A756+ROUND((COLUMN()-2)/24,5),'Расчет сбытовых надбавок'!$B$2281:'Расчет сбытовых надбавок'!$G$3024,3)</f>
        <v>696.49</v>
      </c>
    </row>
    <row r="757" spans="1:27" x14ac:dyDescent="0.2">
      <c r="A757" s="94">
        <f t="shared" si="20"/>
        <v>41607</v>
      </c>
      <c r="B757" s="118">
        <f>VLOOKUP($A757+ROUND((COLUMN()-2)/24,5),АТС!$A$41:$F$760,5)+VLOOKUP($A757+ROUND((COLUMN()-2)/24,5),'Расчет сбытовых надбавок'!$B$2281:'Расчет сбытовых надбавок'!$G$3024,3)</f>
        <v>225.94</v>
      </c>
      <c r="C757" s="118">
        <f>VLOOKUP($A757+ROUND((COLUMN()-2)/24,5),АТС!$A$41:$F$760,5)+VLOOKUP($A757+ROUND((COLUMN()-2)/24,5),'Расчет сбытовых надбавок'!$B$2281:'Расчет сбытовых надбавок'!$G$3024,3)</f>
        <v>92.53</v>
      </c>
      <c r="D757" s="118">
        <f>VLOOKUP($A757+ROUND((COLUMN()-2)/24,5),АТС!$A$41:$F$760,5)+VLOOKUP($A757+ROUND((COLUMN()-2)/24,5),'Расчет сбытовых надбавок'!$B$2281:'Расчет сбытовых надбавок'!$G$3024,3)</f>
        <v>98.960000000000008</v>
      </c>
      <c r="E757" s="118">
        <f>VLOOKUP($A757+ROUND((COLUMN()-2)/24,5),АТС!$A$41:$F$760,5)+VLOOKUP($A757+ROUND((COLUMN()-2)/24,5),'Расчет сбытовых надбавок'!$B$2281:'Расчет сбытовых надбавок'!$G$3024,3)</f>
        <v>108.85000000000001</v>
      </c>
      <c r="F757" s="118">
        <f>VLOOKUP($A757+ROUND((COLUMN()-2)/24,5),АТС!$A$41:$F$760,5)+VLOOKUP($A757+ROUND((COLUMN()-2)/24,5),'Расчет сбытовых надбавок'!$B$2281:'Расчет сбытовых надбавок'!$G$3024,3)</f>
        <v>218.5</v>
      </c>
      <c r="G757" s="118">
        <f>VLOOKUP($A757+ROUND((COLUMN()-2)/24,5),АТС!$A$41:$F$760,5)+VLOOKUP($A757+ROUND((COLUMN()-2)/24,5),'Расчет сбытовых надбавок'!$B$2281:'Расчет сбытовых надбавок'!$G$3024,3)</f>
        <v>0</v>
      </c>
      <c r="H757" s="118">
        <f>VLOOKUP($A757+ROUND((COLUMN()-2)/24,5),АТС!$A$41:$F$760,5)+VLOOKUP($A757+ROUND((COLUMN()-2)/24,5),'Расчет сбытовых надбавок'!$B$2281:'Расчет сбытовых надбавок'!$G$3024,3)</f>
        <v>0</v>
      </c>
      <c r="I757" s="118">
        <f>VLOOKUP($A757+ROUND((COLUMN()-2)/24,5),АТС!$A$41:$F$760,5)+VLOOKUP($A757+ROUND((COLUMN()-2)/24,5),'Расчет сбытовых надбавок'!$B$2281:'Расчет сбытовых надбавок'!$G$3024,3)</f>
        <v>266.69</v>
      </c>
      <c r="J757" s="118">
        <f>VLOOKUP($A757+ROUND((COLUMN()-2)/24,5),АТС!$A$41:$F$760,5)+VLOOKUP($A757+ROUND((COLUMN()-2)/24,5),'Расчет сбытовых надбавок'!$B$2281:'Расчет сбытовых надбавок'!$G$3024,3)</f>
        <v>11.690000000000001</v>
      </c>
      <c r="K757" s="118">
        <f>VLOOKUP($A757+ROUND((COLUMN()-2)/24,5),АТС!$A$41:$F$760,5)+VLOOKUP($A757+ROUND((COLUMN()-2)/24,5),'Расчет сбытовых надбавок'!$B$2281:'Расчет сбытовых надбавок'!$G$3024,3)</f>
        <v>56.93</v>
      </c>
      <c r="L757" s="118">
        <f>VLOOKUP($A757+ROUND((COLUMN()-2)/24,5),АТС!$A$41:$F$760,5)+VLOOKUP($A757+ROUND((COLUMN()-2)/24,5),'Расчет сбытовых надбавок'!$B$2281:'Расчет сбытовых надбавок'!$G$3024,3)</f>
        <v>224.44</v>
      </c>
      <c r="M757" s="118">
        <f>VLOOKUP($A757+ROUND((COLUMN()-2)/24,5),АТС!$A$41:$F$760,5)+VLOOKUP($A757+ROUND((COLUMN()-2)/24,5),'Расчет сбытовых надбавок'!$B$2281:'Расчет сбытовых надбавок'!$G$3024,3)</f>
        <v>226.74</v>
      </c>
      <c r="N757" s="118">
        <f>VLOOKUP($A757+ROUND((COLUMN()-2)/24,5),АТС!$A$41:$F$760,5)+VLOOKUP($A757+ROUND((COLUMN()-2)/24,5),'Расчет сбытовых надбавок'!$B$2281:'Расчет сбытовых надбавок'!$G$3024,3)</f>
        <v>189.28</v>
      </c>
      <c r="O757" s="118">
        <f>VLOOKUP($A757+ROUND((COLUMN()-2)/24,5),АТС!$A$41:$F$760,5)+VLOOKUP($A757+ROUND((COLUMN()-2)/24,5),'Расчет сбытовых надбавок'!$B$2281:'Расчет сбытовых надбавок'!$G$3024,3)</f>
        <v>188.87</v>
      </c>
      <c r="P757" s="118">
        <f>VLOOKUP($A757+ROUND((COLUMN()-2)/24,5),АТС!$A$41:$F$760,5)+VLOOKUP($A757+ROUND((COLUMN()-2)/24,5),'Расчет сбытовых надбавок'!$B$2281:'Расчет сбытовых надбавок'!$G$3024,3)</f>
        <v>237.88</v>
      </c>
      <c r="Q757" s="118">
        <f>VLOOKUP($A757+ROUND((COLUMN()-2)/24,5),АТС!$A$41:$F$760,5)+VLOOKUP($A757+ROUND((COLUMN()-2)/24,5),'Расчет сбытовых надбавок'!$B$2281:'Расчет сбытовых надбавок'!$G$3024,3)</f>
        <v>111.61</v>
      </c>
      <c r="R757" s="118">
        <f>VLOOKUP($A757+ROUND((COLUMN()-2)/24,5),АТС!$A$41:$F$760,5)+VLOOKUP($A757+ROUND((COLUMN()-2)/24,5),'Расчет сбытовых надбавок'!$B$2281:'Расчет сбытовых надбавок'!$G$3024,3)</f>
        <v>360.86</v>
      </c>
      <c r="S757" s="118">
        <f>VLOOKUP($A757+ROUND((COLUMN()-2)/24,5),АТС!$A$41:$F$760,5)+VLOOKUP($A757+ROUND((COLUMN()-2)/24,5),'Расчет сбытовых надбавок'!$B$2281:'Расчет сбытовых надбавок'!$G$3024,3)</f>
        <v>0</v>
      </c>
      <c r="T757" s="118">
        <f>VLOOKUP($A757+ROUND((COLUMN()-2)/24,5),АТС!$A$41:$F$760,5)+VLOOKUP($A757+ROUND((COLUMN()-2)/24,5),'Расчет сбытовых надбавок'!$B$2281:'Расчет сбытовых надбавок'!$G$3024,3)</f>
        <v>276.11</v>
      </c>
      <c r="U757" s="118">
        <f>VLOOKUP($A757+ROUND((COLUMN()-2)/24,5),АТС!$A$41:$F$760,5)+VLOOKUP($A757+ROUND((COLUMN()-2)/24,5),'Расчет сбытовых надбавок'!$B$2281:'Расчет сбытовых надбавок'!$G$3024,3)</f>
        <v>197.28</v>
      </c>
      <c r="V757" s="118">
        <f>VLOOKUP($A757+ROUND((COLUMN()-2)/24,5),АТС!$A$41:$F$760,5)+VLOOKUP($A757+ROUND((COLUMN()-2)/24,5),'Расчет сбытовых надбавок'!$B$2281:'Расчет сбытовых надбавок'!$G$3024,3)</f>
        <v>171.01999999999998</v>
      </c>
      <c r="W757" s="118">
        <f>VLOOKUP($A757+ROUND((COLUMN()-2)/24,5),АТС!$A$41:$F$760,5)+VLOOKUP($A757+ROUND((COLUMN()-2)/24,5),'Расчет сбытовых надбавок'!$B$2281:'Расчет сбытовых надбавок'!$G$3024,3)</f>
        <v>135.4</v>
      </c>
      <c r="X757" s="118">
        <f>VLOOKUP($A757+ROUND((COLUMN()-2)/24,5),АТС!$A$41:$F$760,5)+VLOOKUP($A757+ROUND((COLUMN()-2)/24,5),'Расчет сбытовых надбавок'!$B$2281:'Расчет сбытовых надбавок'!$G$3024,3)</f>
        <v>131.02000000000001</v>
      </c>
      <c r="Y757" s="118">
        <f>VLOOKUP($A757+ROUND((COLUMN()-2)/24,5),АТС!$A$41:$F$760,5)+VLOOKUP($A757+ROUND((COLUMN()-2)/24,5),'Расчет сбытовых надбавок'!$B$2281:'Расчет сбытовых надбавок'!$G$3024,3)</f>
        <v>732.49</v>
      </c>
    </row>
    <row r="758" spans="1:27" x14ac:dyDescent="0.2">
      <c r="A758" s="94">
        <f t="shared" si="20"/>
        <v>41608</v>
      </c>
      <c r="B758" s="118">
        <f>VLOOKUP($A758+ROUND((COLUMN()-2)/24,5),АТС!$A$41:$F$760,5)+VLOOKUP($A758+ROUND((COLUMN()-2)/24,5),'Расчет сбытовых надбавок'!$B$2281:'Расчет сбытовых надбавок'!$G$3024,3)</f>
        <v>712.82</v>
      </c>
      <c r="C758" s="118">
        <f>VLOOKUP($A758+ROUND((COLUMN()-2)/24,5),АТС!$A$41:$F$760,5)+VLOOKUP($A758+ROUND((COLUMN()-2)/24,5),'Расчет сбытовых надбавок'!$B$2281:'Расчет сбытовых надбавок'!$G$3024,3)</f>
        <v>471.24</v>
      </c>
      <c r="D758" s="118">
        <f>VLOOKUP($A758+ROUND((COLUMN()-2)/24,5),АТС!$A$41:$F$760,5)+VLOOKUP($A758+ROUND((COLUMN()-2)/24,5),'Расчет сбытовых надбавок'!$B$2281:'Расчет сбытовых надбавок'!$G$3024,3)</f>
        <v>70.64</v>
      </c>
      <c r="E758" s="118">
        <f>VLOOKUP($A758+ROUND((COLUMN()-2)/24,5),АТС!$A$41:$F$760,5)+VLOOKUP($A758+ROUND((COLUMN()-2)/24,5),'Расчет сбытовых надбавок'!$B$2281:'Расчет сбытовых надбавок'!$G$3024,3)</f>
        <v>38.760000000000005</v>
      </c>
      <c r="F758" s="118">
        <f>VLOOKUP($A758+ROUND((COLUMN()-2)/24,5),АТС!$A$41:$F$760,5)+VLOOKUP($A758+ROUND((COLUMN()-2)/24,5),'Расчет сбытовых надбавок'!$B$2281:'Расчет сбытовых надбавок'!$G$3024,3)</f>
        <v>33.020000000000003</v>
      </c>
      <c r="G758" s="118">
        <f>VLOOKUP($A758+ROUND((COLUMN()-2)/24,5),АТС!$A$41:$F$760,5)+VLOOKUP($A758+ROUND((COLUMN()-2)/24,5),'Расчет сбытовых надбавок'!$B$2281:'Расчет сбытовых надбавок'!$G$3024,3)</f>
        <v>163.73999999999998</v>
      </c>
      <c r="H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I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J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K758" s="118">
        <f>VLOOKUP($A758+ROUND((COLUMN()-2)/24,5),АТС!$A$41:$F$760,5)+VLOOKUP($A758+ROUND((COLUMN()-2)/24,5),'Расчет сбытовых надбавок'!$B$2281:'Расчет сбытовых надбавок'!$G$3024,3)</f>
        <v>29.93</v>
      </c>
      <c r="L758" s="118">
        <f>VLOOKUP($A758+ROUND((COLUMN()-2)/24,5),АТС!$A$41:$F$760,5)+VLOOKUP($A758+ROUND((COLUMN()-2)/24,5),'Расчет сбытовых надбавок'!$B$2281:'Расчет сбытовых надбавок'!$G$3024,3)</f>
        <v>282.86</v>
      </c>
      <c r="M758" s="118">
        <f>VLOOKUP($A758+ROUND((COLUMN()-2)/24,5),АТС!$A$41:$F$760,5)+VLOOKUP($A758+ROUND((COLUMN()-2)/24,5),'Расчет сбытовых надбавок'!$B$2281:'Расчет сбытовых надбавок'!$G$3024,3)</f>
        <v>564.26</v>
      </c>
      <c r="N758" s="118">
        <f>VLOOKUP($A758+ROUND((COLUMN()-2)/24,5),АТС!$A$41:$F$760,5)+VLOOKUP($A758+ROUND((COLUMN()-2)/24,5),'Расчет сбытовых надбавок'!$B$2281:'Расчет сбытовых надбавок'!$G$3024,3)</f>
        <v>250.10999999999999</v>
      </c>
      <c r="O758" s="118">
        <f>VLOOKUP($A758+ROUND((COLUMN()-2)/24,5),АТС!$A$41:$F$760,5)+VLOOKUP($A758+ROUND((COLUMN()-2)/24,5),'Расчет сбытовых надбавок'!$B$2281:'Расчет сбытовых надбавок'!$G$3024,3)</f>
        <v>262.64999999999998</v>
      </c>
      <c r="P758" s="118">
        <f>VLOOKUP($A758+ROUND((COLUMN()-2)/24,5),АТС!$A$41:$F$760,5)+VLOOKUP($A758+ROUND((COLUMN()-2)/24,5),'Расчет сбытовых надбавок'!$B$2281:'Расчет сбытовых надбавок'!$G$3024,3)</f>
        <v>0.48</v>
      </c>
      <c r="Q758" s="118">
        <f>VLOOKUP($A758+ROUND((COLUMN()-2)/24,5),АТС!$A$41:$F$760,5)+VLOOKUP($A758+ROUND((COLUMN()-2)/24,5),'Расчет сбытовых надбавок'!$B$2281:'Расчет сбытовых надбавок'!$G$3024,3)</f>
        <v>0.71000000000000008</v>
      </c>
      <c r="R758" s="118">
        <f>VLOOKUP($A758+ROUND((COLUMN()-2)/24,5),АТС!$A$41:$F$760,5)+VLOOKUP($A758+ROUND((COLUMN()-2)/24,5),'Расчет сбытовых надбавок'!$B$2281:'Расчет сбытовых надбавок'!$G$3024,3)</f>
        <v>3.5999999999999996</v>
      </c>
      <c r="S758" s="118">
        <f>VLOOKUP($A758+ROUND((COLUMN()-2)/24,5),АТС!$A$41:$F$760,5)+VLOOKUP($A758+ROUND((COLUMN()-2)/24,5),'Расчет сбытовых надбавок'!$B$2281:'Расчет сбытовых надбавок'!$G$3024,3)</f>
        <v>0</v>
      </c>
      <c r="T758" s="118">
        <f>VLOOKUP($A758+ROUND((COLUMN()-2)/24,5),АТС!$A$41:$F$760,5)+VLOOKUP($A758+ROUND((COLUMN()-2)/24,5),'Расчет сбытовых надбавок'!$B$2281:'Расчет сбытовых надбавок'!$G$3024,3)</f>
        <v>10.78</v>
      </c>
      <c r="U758" s="118">
        <f>VLOOKUP($A758+ROUND((COLUMN()-2)/24,5),АТС!$A$41:$F$760,5)+VLOOKUP($A758+ROUND((COLUMN()-2)/24,5),'Расчет сбытовых надбавок'!$B$2281:'Расчет сбытовых надбавок'!$G$3024,3)</f>
        <v>354.1</v>
      </c>
      <c r="V758" s="118">
        <f>VLOOKUP($A758+ROUND((COLUMN()-2)/24,5),АТС!$A$41:$F$760,5)+VLOOKUP($A758+ROUND((COLUMN()-2)/24,5),'Расчет сбытовых надбавок'!$B$2281:'Расчет сбытовых надбавок'!$G$3024,3)</f>
        <v>368.15999999999997</v>
      </c>
      <c r="W758" s="118">
        <f>VLOOKUP($A758+ROUND((COLUMN()-2)/24,5),АТС!$A$41:$F$760,5)+VLOOKUP($A758+ROUND((COLUMN()-2)/24,5),'Расчет сбытовых надбавок'!$B$2281:'Расчет сбытовых надбавок'!$G$3024,3)</f>
        <v>103.09</v>
      </c>
      <c r="X758" s="118">
        <f>VLOOKUP($A758+ROUND((COLUMN()-2)/24,5),АТС!$A$41:$F$760,5)+VLOOKUP($A758+ROUND((COLUMN()-2)/24,5),'Расчет сбытовых надбавок'!$B$2281:'Расчет сбытовых надбавок'!$G$3024,3)</f>
        <v>112.36999999999999</v>
      </c>
      <c r="Y758" s="118">
        <f>VLOOKUP($A758+ROUND((COLUMN()-2)/24,5),АТС!$A$41:$F$760,5)+VLOOKUP($A758+ROUND((COLUMN()-2)/24,5),'Расчет сбытовых надбавок'!$B$2281:'Расчет сбытовых надбавок'!$G$3024,3)</f>
        <v>175.32999999999998</v>
      </c>
    </row>
    <row r="759" spans="1:27" x14ac:dyDescent="0.2">
      <c r="A759" s="106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7"/>
    </row>
    <row r="760" spans="1:27" x14ac:dyDescent="0.25">
      <c r="A760" s="102" t="s">
        <v>160</v>
      </c>
      <c r="B760" s="93"/>
      <c r="C760" s="93"/>
      <c r="D760" s="93"/>
    </row>
    <row r="761" spans="1:27" ht="12.75" customHeight="1" x14ac:dyDescent="0.2">
      <c r="A761" s="165" t="s">
        <v>50</v>
      </c>
      <c r="B761" s="168" t="s">
        <v>164</v>
      </c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70"/>
    </row>
    <row r="762" spans="1:27" ht="12.75" customHeight="1" x14ac:dyDescent="0.2">
      <c r="A762" s="166"/>
      <c r="B762" s="171"/>
      <c r="C762" s="172"/>
      <c r="D762" s="172"/>
      <c r="E762" s="172"/>
      <c r="F762" s="172"/>
      <c r="G762" s="172"/>
      <c r="H762" s="172"/>
      <c r="I762" s="172"/>
      <c r="J762" s="172"/>
      <c r="K762" s="172"/>
      <c r="L762" s="172"/>
      <c r="M762" s="172"/>
      <c r="N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3"/>
    </row>
    <row r="763" spans="1:27" s="135" customFormat="1" ht="12.75" customHeight="1" x14ac:dyDescent="0.2">
      <c r="A763" s="166"/>
      <c r="B763" s="206" t="s">
        <v>132</v>
      </c>
      <c r="C763" s="202" t="s">
        <v>133</v>
      </c>
      <c r="D763" s="202" t="s">
        <v>134</v>
      </c>
      <c r="E763" s="202" t="s">
        <v>135</v>
      </c>
      <c r="F763" s="202" t="s">
        <v>136</v>
      </c>
      <c r="G763" s="202" t="s">
        <v>137</v>
      </c>
      <c r="H763" s="202" t="s">
        <v>138</v>
      </c>
      <c r="I763" s="202" t="s">
        <v>139</v>
      </c>
      <c r="J763" s="202" t="s">
        <v>140</v>
      </c>
      <c r="K763" s="202" t="s">
        <v>141</v>
      </c>
      <c r="L763" s="202" t="s">
        <v>142</v>
      </c>
      <c r="M763" s="202" t="s">
        <v>143</v>
      </c>
      <c r="N763" s="204" t="s">
        <v>144</v>
      </c>
      <c r="O763" s="202" t="s">
        <v>145</v>
      </c>
      <c r="P763" s="202" t="s">
        <v>146</v>
      </c>
      <c r="Q763" s="202" t="s">
        <v>147</v>
      </c>
      <c r="R763" s="202" t="s">
        <v>148</v>
      </c>
      <c r="S763" s="202" t="s">
        <v>149</v>
      </c>
      <c r="T763" s="202" t="s">
        <v>150</v>
      </c>
      <c r="U763" s="202" t="s">
        <v>151</v>
      </c>
      <c r="V763" s="202" t="s">
        <v>152</v>
      </c>
      <c r="W763" s="202" t="s">
        <v>153</v>
      </c>
      <c r="X763" s="202" t="s">
        <v>154</v>
      </c>
      <c r="Y763" s="202" t="s">
        <v>155</v>
      </c>
    </row>
    <row r="764" spans="1:27" s="135" customFormat="1" ht="11.25" customHeight="1" x14ac:dyDescent="0.2">
      <c r="A764" s="167"/>
      <c r="B764" s="207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03"/>
      <c r="N764" s="205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</row>
    <row r="765" spans="1:27" ht="15.75" customHeight="1" x14ac:dyDescent="0.2">
      <c r="A765" s="94">
        <f>A729</f>
        <v>41579</v>
      </c>
      <c r="B765" s="118">
        <f>VLOOKUP($A765+ROUND((COLUMN()-2)/24,5),АТС!$A$41:$F$760,5)+VLOOKUP($A765+ROUND((COLUMN()-2)/24,5),'Расчет сбытовых надбавок'!$B$2281:'Расчет сбытовых надбавок'!$G$3024,4)</f>
        <v>196.32999999999998</v>
      </c>
      <c r="C765" s="118">
        <f>VLOOKUP($A765+ROUND((COLUMN()-2)/24,5),АТС!$A$41:$F$760,5)+VLOOKUP($A765+ROUND((COLUMN()-2)/24,5),'Расчет сбытовых надбавок'!$B$2281:'Расчет сбытовых надбавок'!$G$3024,4)</f>
        <v>436.48</v>
      </c>
      <c r="D765" s="118">
        <f>VLOOKUP($A765+ROUND((COLUMN()-2)/24,5),АТС!$A$41:$F$760,5)+VLOOKUP($A765+ROUND((COLUMN()-2)/24,5),'Расчет сбытовых надбавок'!$B$2281:'Расчет сбытовых надбавок'!$G$3024,4)</f>
        <v>312.8</v>
      </c>
      <c r="E765" s="118">
        <f>VLOOKUP($A765+ROUND((COLUMN()-2)/24,5),АТС!$A$41:$F$760,5)+VLOOKUP($A765+ROUND((COLUMN()-2)/24,5),'Расчет сбытовых надбавок'!$B$2281:'Расчет сбытовых надбавок'!$G$3024,4)</f>
        <v>97.87</v>
      </c>
      <c r="F765" s="118">
        <f>VLOOKUP($A765+ROUND((COLUMN()-2)/24,5),АТС!$A$41:$F$760,5)+VLOOKUP($A765+ROUND((COLUMN()-2)/24,5),'Расчет сбытовых надбавок'!$B$2281:'Расчет сбытовых надбавок'!$G$3024,4)</f>
        <v>7.7100000000000009</v>
      </c>
      <c r="G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H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I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J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K765" s="118">
        <f>VLOOKUP($A765+ROUND((COLUMN()-2)/24,5),АТС!$A$41:$F$760,5)+VLOOKUP($A765+ROUND((COLUMN()-2)/24,5),'Расчет сбытовых надбавок'!$B$2281:'Расчет сбытовых надбавок'!$G$3024,4)</f>
        <v>19.48</v>
      </c>
      <c r="L765" s="118">
        <f>VLOOKUP($A765+ROUND((COLUMN()-2)/24,5),АТС!$A$41:$F$760,5)+VLOOKUP($A765+ROUND((COLUMN()-2)/24,5),'Расчет сбытовых надбавок'!$B$2281:'Расчет сбытовых надбавок'!$G$3024,4)</f>
        <v>98.77</v>
      </c>
      <c r="M765" s="118">
        <f>VLOOKUP($A765+ROUND((COLUMN()-2)/24,5),АТС!$A$41:$F$760,5)+VLOOKUP($A765+ROUND((COLUMN()-2)/24,5),'Расчет сбытовых надбавок'!$B$2281:'Расчет сбытовых надбавок'!$G$3024,4)</f>
        <v>148.15</v>
      </c>
      <c r="N765" s="118">
        <f>VLOOKUP($A765+ROUND((COLUMN()-2)/24,5),АТС!$A$41:$F$760,5)+VLOOKUP($A765+ROUND((COLUMN()-2)/24,5),'Расчет сбытовых надбавок'!$B$2281:'Расчет сбытовых надбавок'!$G$3024,4)</f>
        <v>111.06</v>
      </c>
      <c r="O765" s="118">
        <f>VLOOKUP($A765+ROUND((COLUMN()-2)/24,5),АТС!$A$41:$F$760,5)+VLOOKUP($A765+ROUND((COLUMN()-2)/24,5),'Расчет сбытовых надбавок'!$B$2281:'Расчет сбытовых надбавок'!$G$3024,4)</f>
        <v>106.1</v>
      </c>
      <c r="P765" s="118">
        <f>VLOOKUP($A765+ROUND((COLUMN()-2)/24,5),АТС!$A$41:$F$760,5)+VLOOKUP($A765+ROUND((COLUMN()-2)/24,5),'Расчет сбытовых надбавок'!$B$2281:'Расчет сбытовых надбавок'!$G$3024,4)</f>
        <v>172.91</v>
      </c>
      <c r="Q765" s="118">
        <f>VLOOKUP($A765+ROUND((COLUMN()-2)/24,5),АТС!$A$41:$F$760,5)+VLOOKUP($A765+ROUND((COLUMN()-2)/24,5),'Расчет сбытовых надбавок'!$B$2281:'Расчет сбытовых надбавок'!$G$3024,4)</f>
        <v>204.88</v>
      </c>
      <c r="R765" s="118">
        <f>VLOOKUP($A765+ROUND((COLUMN()-2)/24,5),АТС!$A$41:$F$760,5)+VLOOKUP($A765+ROUND((COLUMN()-2)/24,5),'Расчет сбытовых надбавок'!$B$2281:'Расчет сбытовых надбавок'!$G$3024,4)</f>
        <v>196.48000000000002</v>
      </c>
      <c r="S765" s="118">
        <f>VLOOKUP($A765+ROUND((COLUMN()-2)/24,5),АТС!$A$41:$F$760,5)+VLOOKUP($A765+ROUND((COLUMN()-2)/24,5),'Расчет сбытовых надбавок'!$B$2281:'Расчет сбытовых надбавок'!$G$3024,4)</f>
        <v>91.009999999999991</v>
      </c>
      <c r="T765" s="118">
        <f>VLOOKUP($A765+ROUND((COLUMN()-2)/24,5),АТС!$A$41:$F$760,5)+VLOOKUP($A765+ROUND((COLUMN()-2)/24,5),'Расчет сбытовых надбавок'!$B$2281:'Расчет сбытовых надбавок'!$G$3024,4)</f>
        <v>0</v>
      </c>
      <c r="U765" s="118">
        <f>VLOOKUP($A765+ROUND((COLUMN()-2)/24,5),АТС!$A$41:$F$760,5)+VLOOKUP($A765+ROUND((COLUMN()-2)/24,5),'Расчет сбытовых надбавок'!$B$2281:'Расчет сбытовых надбавок'!$G$3024,4)</f>
        <v>43.44</v>
      </c>
      <c r="V765" s="118">
        <f>VLOOKUP($A765+ROUND((COLUMN()-2)/24,5),АТС!$A$41:$F$760,5)+VLOOKUP($A765+ROUND((COLUMN()-2)/24,5),'Расчет сбытовых надбавок'!$B$2281:'Расчет сбытовых надбавок'!$G$3024,4)</f>
        <v>80.22999999999999</v>
      </c>
      <c r="W765" s="118">
        <f>VLOOKUP($A765+ROUND((COLUMN()-2)/24,5),АТС!$A$41:$F$760,5)+VLOOKUP($A765+ROUND((COLUMN()-2)/24,5),'Расчет сбытовых надбавок'!$B$2281:'Расчет сбытовых надбавок'!$G$3024,4)</f>
        <v>215.22000000000003</v>
      </c>
      <c r="X765" s="118">
        <f>VLOOKUP($A765+ROUND((COLUMN()-2)/24,5),АТС!$A$41:$F$760,5)+VLOOKUP($A765+ROUND((COLUMN()-2)/24,5),'Расчет сбытовых надбавок'!$B$2281:'Расчет сбытовых надбавок'!$G$3024,4)</f>
        <v>170.21</v>
      </c>
      <c r="Y765" s="118">
        <f>VLOOKUP($A765+ROUND((COLUMN()-2)/24,5),АТС!$A$41:$F$760,5)+VLOOKUP($A765+ROUND((COLUMN()-2)/24,5),'Расчет сбытовых надбавок'!$B$2281:'Расчет сбытовых надбавок'!$G$3024,4)</f>
        <v>178.55</v>
      </c>
      <c r="AA765" s="95"/>
    </row>
    <row r="766" spans="1:27" x14ac:dyDescent="0.2">
      <c r="A766" s="94">
        <f>A765+1</f>
        <v>41580</v>
      </c>
      <c r="B766" s="118">
        <f>VLOOKUP($A766+ROUND((COLUMN()-2)/24,5),АТС!$A$41:$F$760,5)+VLOOKUP($A766+ROUND((COLUMN()-2)/24,5),'Расчет сбытовых надбавок'!$B$2281:'Расчет сбытовых надбавок'!$G$3024,4)</f>
        <v>135.41999999999999</v>
      </c>
      <c r="C766" s="118">
        <f>VLOOKUP($A766+ROUND((COLUMN()-2)/24,5),АТС!$A$41:$F$760,5)+VLOOKUP($A766+ROUND((COLUMN()-2)/24,5),'Расчет сбытовых надбавок'!$B$2281:'Расчет сбытовых надбавок'!$G$3024,4)</f>
        <v>129.19999999999999</v>
      </c>
      <c r="D766" s="118">
        <f>VLOOKUP($A766+ROUND((COLUMN()-2)/24,5),АТС!$A$41:$F$760,5)+VLOOKUP($A766+ROUND((COLUMN()-2)/24,5),'Расчет сбытовых надбавок'!$B$2281:'Расчет сбытовых надбавок'!$G$3024,4)</f>
        <v>102.33</v>
      </c>
      <c r="E766" s="118">
        <f>VLOOKUP($A766+ROUND((COLUMN()-2)/24,5),АТС!$A$41:$F$760,5)+VLOOKUP($A766+ROUND((COLUMN()-2)/24,5),'Расчет сбытовых надбавок'!$B$2281:'Расчет сбытовых надбавок'!$G$3024,4)</f>
        <v>209.53</v>
      </c>
      <c r="F766" s="118">
        <f>VLOOKUP($A766+ROUND((COLUMN()-2)/24,5),АТС!$A$41:$F$760,5)+VLOOKUP($A766+ROUND((COLUMN()-2)/24,5),'Расчет сбытовых надбавок'!$B$2281:'Расчет сбытовых надбавок'!$G$3024,4)</f>
        <v>55.81</v>
      </c>
      <c r="G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H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I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J766" s="118">
        <f>VLOOKUP($A766+ROUND((COLUMN()-2)/24,5),АТС!$A$41:$F$760,5)+VLOOKUP($A766+ROUND((COLUMN()-2)/24,5),'Расчет сбытовых надбавок'!$B$2281:'Расчет сбытовых надбавок'!$G$3024,4)</f>
        <v>9.64</v>
      </c>
      <c r="K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L766" s="118">
        <f>VLOOKUP($A766+ROUND((COLUMN()-2)/24,5),АТС!$A$41:$F$760,5)+VLOOKUP($A766+ROUND((COLUMN()-2)/24,5),'Расчет сбытовых надбавок'!$B$2281:'Расчет сбытовых надбавок'!$G$3024,4)</f>
        <v>92.02</v>
      </c>
      <c r="M766" s="118">
        <f>VLOOKUP($A766+ROUND((COLUMN()-2)/24,5),АТС!$A$41:$F$760,5)+VLOOKUP($A766+ROUND((COLUMN()-2)/24,5),'Расчет сбытовых надбавок'!$B$2281:'Расчет сбытовых надбавок'!$G$3024,4)</f>
        <v>103.59</v>
      </c>
      <c r="N766" s="118">
        <f>VLOOKUP($A766+ROUND((COLUMN()-2)/24,5),АТС!$A$41:$F$760,5)+VLOOKUP($A766+ROUND((COLUMN()-2)/24,5),'Расчет сбытовых надбавок'!$B$2281:'Расчет сбытовых надбавок'!$G$3024,4)</f>
        <v>143.6</v>
      </c>
      <c r="O766" s="118">
        <f>VLOOKUP($A766+ROUND((COLUMN()-2)/24,5),АТС!$A$41:$F$760,5)+VLOOKUP($A766+ROUND((COLUMN()-2)/24,5),'Расчет сбытовых надбавок'!$B$2281:'Расчет сбытовых надбавок'!$G$3024,4)</f>
        <v>111.99000000000001</v>
      </c>
      <c r="P766" s="118">
        <f>VLOOKUP($A766+ROUND((COLUMN()-2)/24,5),АТС!$A$41:$F$760,5)+VLOOKUP($A766+ROUND((COLUMN()-2)/24,5),'Расчет сбытовых надбавок'!$B$2281:'Расчет сбытовых надбавок'!$G$3024,4)</f>
        <v>108.9</v>
      </c>
      <c r="Q766" s="118">
        <f>VLOOKUP($A766+ROUND((COLUMN()-2)/24,5),АТС!$A$41:$F$760,5)+VLOOKUP($A766+ROUND((COLUMN()-2)/24,5),'Расчет сбытовых надбавок'!$B$2281:'Расчет сбытовых надбавок'!$G$3024,4)</f>
        <v>65.97</v>
      </c>
      <c r="R766" s="118">
        <f>VLOOKUP($A766+ROUND((COLUMN()-2)/24,5),АТС!$A$41:$F$760,5)+VLOOKUP($A766+ROUND((COLUMN()-2)/24,5),'Расчет сбытовых надбавок'!$B$2281:'Расчет сбытовых надбавок'!$G$3024,4)</f>
        <v>25.9</v>
      </c>
      <c r="S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T766" s="118">
        <f>VLOOKUP($A766+ROUND((COLUMN()-2)/24,5),АТС!$A$41:$F$760,5)+VLOOKUP($A766+ROUND((COLUMN()-2)/24,5),'Расчет сбытовых надбавок'!$B$2281:'Расчет сбытовых надбавок'!$G$3024,4)</f>
        <v>0</v>
      </c>
      <c r="U766" s="118">
        <f>VLOOKUP($A766+ROUND((COLUMN()-2)/24,5),АТС!$A$41:$F$760,5)+VLOOKUP($A766+ROUND((COLUMN()-2)/24,5),'Расчет сбытовых надбавок'!$B$2281:'Расчет сбытовых надбавок'!$G$3024,4)</f>
        <v>0.01</v>
      </c>
      <c r="V766" s="118">
        <f>VLOOKUP($A766+ROUND((COLUMN()-2)/24,5),АТС!$A$41:$F$760,5)+VLOOKUP($A766+ROUND((COLUMN()-2)/24,5),'Расчет сбытовых надбавок'!$B$2281:'Расчет сбытовых надбавок'!$G$3024,4)</f>
        <v>1.6700000000000002</v>
      </c>
      <c r="W766" s="118">
        <f>VLOOKUP($A766+ROUND((COLUMN()-2)/24,5),АТС!$A$41:$F$760,5)+VLOOKUP($A766+ROUND((COLUMN()-2)/24,5),'Расчет сбытовых надбавок'!$B$2281:'Расчет сбытовых надбавок'!$G$3024,4)</f>
        <v>162.38</v>
      </c>
      <c r="X766" s="118">
        <f>VLOOKUP($A766+ROUND((COLUMN()-2)/24,5),АТС!$A$41:$F$760,5)+VLOOKUP($A766+ROUND((COLUMN()-2)/24,5),'Расчет сбытовых надбавок'!$B$2281:'Расчет сбытовых надбавок'!$G$3024,4)</f>
        <v>422.99</v>
      </c>
      <c r="Y766" s="118">
        <f>VLOOKUP($A766+ROUND((COLUMN()-2)/24,5),АТС!$A$41:$F$760,5)+VLOOKUP($A766+ROUND((COLUMN()-2)/24,5),'Расчет сбытовых надбавок'!$B$2281:'Расчет сбытовых надбавок'!$G$3024,4)</f>
        <v>175.03000000000003</v>
      </c>
    </row>
    <row r="767" spans="1:27" x14ac:dyDescent="0.2">
      <c r="A767" s="94">
        <f t="shared" ref="A767:A794" si="21">A766+1</f>
        <v>41581</v>
      </c>
      <c r="B767" s="118">
        <f>VLOOKUP($A767+ROUND((COLUMN()-2)/24,5),АТС!$A$41:$F$760,5)+VLOOKUP($A767+ROUND((COLUMN()-2)/24,5),'Расчет сбытовых надбавок'!$B$2281:'Расчет сбытовых надбавок'!$G$3024,4)</f>
        <v>229.98</v>
      </c>
      <c r="C767" s="118">
        <f>VLOOKUP($A767+ROUND((COLUMN()-2)/24,5),АТС!$A$41:$F$760,5)+VLOOKUP($A767+ROUND((COLUMN()-2)/24,5),'Расчет сбытовых надбавок'!$B$2281:'Расчет сбытовых надбавок'!$G$3024,4)</f>
        <v>1232.93</v>
      </c>
      <c r="D767" s="118">
        <f>VLOOKUP($A767+ROUND((COLUMN()-2)/24,5),АТС!$A$41:$F$760,5)+VLOOKUP($A767+ROUND((COLUMN()-2)/24,5),'Расчет сбытовых надбавок'!$B$2281:'Расчет сбытовых надбавок'!$G$3024,4)</f>
        <v>256.95</v>
      </c>
      <c r="E767" s="118">
        <f>VLOOKUP($A767+ROUND((COLUMN()-2)/24,5),АТС!$A$41:$F$760,5)+VLOOKUP($A767+ROUND((COLUMN()-2)/24,5),'Расчет сбытовых надбавок'!$B$2281:'Расчет сбытовых надбавок'!$G$3024,4)</f>
        <v>195.32</v>
      </c>
      <c r="F767" s="118">
        <f>VLOOKUP($A767+ROUND((COLUMN()-2)/24,5),АТС!$A$41:$F$760,5)+VLOOKUP($A767+ROUND((COLUMN()-2)/24,5),'Расчет сбытовых надбавок'!$B$2281:'Расчет сбытовых надбавок'!$G$3024,4)</f>
        <v>66.849999999999994</v>
      </c>
      <c r="G767" s="118">
        <f>VLOOKUP($A767+ROUND((COLUMN()-2)/24,5),АТС!$A$41:$F$760,5)+VLOOKUP($A767+ROUND((COLUMN()-2)/24,5),'Расчет сбытовых надбавок'!$B$2281:'Расчет сбытовых надбавок'!$G$3024,4)</f>
        <v>29.17</v>
      </c>
      <c r="H767" s="118">
        <f>VLOOKUP($A767+ROUND((COLUMN()-2)/24,5),АТС!$A$41:$F$760,5)+VLOOKUP($A767+ROUND((COLUMN()-2)/24,5),'Расчет сбытовых надбавок'!$B$2281:'Расчет сбытовых надбавок'!$G$3024,4)</f>
        <v>60.62</v>
      </c>
      <c r="I767" s="118">
        <f>VLOOKUP($A767+ROUND((COLUMN()-2)/24,5),АТС!$A$41:$F$760,5)+VLOOKUP($A767+ROUND((COLUMN()-2)/24,5),'Расчет сбытовых надбавок'!$B$2281:'Расчет сбытовых надбавок'!$G$3024,4)</f>
        <v>44.569999999999993</v>
      </c>
      <c r="J767" s="118">
        <f>VLOOKUP($A767+ROUND((COLUMN()-2)/24,5),АТС!$A$41:$F$760,5)+VLOOKUP($A767+ROUND((COLUMN()-2)/24,5),'Расчет сбытовых надбавок'!$B$2281:'Расчет сбытовых надбавок'!$G$3024,4)</f>
        <v>0</v>
      </c>
      <c r="K767" s="118">
        <f>VLOOKUP($A767+ROUND((COLUMN()-2)/24,5),АТС!$A$41:$F$760,5)+VLOOKUP($A767+ROUND((COLUMN()-2)/24,5),'Расчет сбытовых надбавок'!$B$2281:'Расчет сбытовых надбавок'!$G$3024,4)</f>
        <v>32.880000000000003</v>
      </c>
      <c r="L767" s="118">
        <f>VLOOKUP($A767+ROUND((COLUMN()-2)/24,5),АТС!$A$41:$F$760,5)+VLOOKUP($A767+ROUND((COLUMN()-2)/24,5),'Расчет сбытовых надбавок'!$B$2281:'Расчет сбытовых надбавок'!$G$3024,4)</f>
        <v>101.97999999999999</v>
      </c>
      <c r="M767" s="118">
        <f>VLOOKUP($A767+ROUND((COLUMN()-2)/24,5),АТС!$A$41:$F$760,5)+VLOOKUP($A767+ROUND((COLUMN()-2)/24,5),'Расчет сбытовых надбавок'!$B$2281:'Расчет сбытовых надбавок'!$G$3024,4)</f>
        <v>119.41</v>
      </c>
      <c r="N767" s="118">
        <f>VLOOKUP($A767+ROUND((COLUMN()-2)/24,5),АТС!$A$41:$F$760,5)+VLOOKUP($A767+ROUND((COLUMN()-2)/24,5),'Расчет сбытовых надбавок'!$B$2281:'Расчет сбытовых надбавок'!$G$3024,4)</f>
        <v>189.16</v>
      </c>
      <c r="O767" s="118">
        <f>VLOOKUP($A767+ROUND((COLUMN()-2)/24,5),АТС!$A$41:$F$760,5)+VLOOKUP($A767+ROUND((COLUMN()-2)/24,5),'Расчет сбытовых надбавок'!$B$2281:'Расчет сбытовых надбавок'!$G$3024,4)</f>
        <v>93.5</v>
      </c>
      <c r="P767" s="118">
        <f>VLOOKUP($A767+ROUND((COLUMN()-2)/24,5),АТС!$A$41:$F$760,5)+VLOOKUP($A767+ROUND((COLUMN()-2)/24,5),'Расчет сбытовых надбавок'!$B$2281:'Расчет сбытовых надбавок'!$G$3024,4)</f>
        <v>62.34</v>
      </c>
      <c r="Q767" s="118">
        <f>VLOOKUP($A767+ROUND((COLUMN()-2)/24,5),АТС!$A$41:$F$760,5)+VLOOKUP($A767+ROUND((COLUMN()-2)/24,5),'Расчет сбытовых надбавок'!$B$2281:'Расчет сбытовых надбавок'!$G$3024,4)</f>
        <v>48.47</v>
      </c>
      <c r="R767" s="118">
        <f>VLOOKUP($A767+ROUND((COLUMN()-2)/24,5),АТС!$A$41:$F$760,5)+VLOOKUP($A767+ROUND((COLUMN()-2)/24,5),'Расчет сбытовых надбавок'!$B$2281:'Расчет сбытовых надбавок'!$G$3024,4)</f>
        <v>70.63</v>
      </c>
      <c r="S767" s="118">
        <f>VLOOKUP($A767+ROUND((COLUMN()-2)/24,5),АТС!$A$41:$F$760,5)+VLOOKUP($A767+ROUND((COLUMN()-2)/24,5),'Расчет сбытовых надбавок'!$B$2281:'Расчет сбытовых надбавок'!$G$3024,4)</f>
        <v>0</v>
      </c>
      <c r="T767" s="118">
        <f>VLOOKUP($A767+ROUND((COLUMN()-2)/24,5),АТС!$A$41:$F$760,5)+VLOOKUP($A767+ROUND((COLUMN()-2)/24,5),'Расчет сбытовых надбавок'!$B$2281:'Расчет сбытовых надбавок'!$G$3024,4)</f>
        <v>0</v>
      </c>
      <c r="U767" s="118">
        <f>VLOOKUP($A767+ROUND((COLUMN()-2)/24,5),АТС!$A$41:$F$760,5)+VLOOKUP($A767+ROUND((COLUMN()-2)/24,5),'Расчет сбытовых надбавок'!$B$2281:'Расчет сбытовых надбавок'!$G$3024,4)</f>
        <v>17.75</v>
      </c>
      <c r="V767" s="118">
        <f>VLOOKUP($A767+ROUND((COLUMN()-2)/24,5),АТС!$A$41:$F$760,5)+VLOOKUP($A767+ROUND((COLUMN()-2)/24,5),'Расчет сбытовых надбавок'!$B$2281:'Расчет сбытовых надбавок'!$G$3024,4)</f>
        <v>102.33</v>
      </c>
      <c r="W767" s="118">
        <f>VLOOKUP($A767+ROUND((COLUMN()-2)/24,5),АТС!$A$41:$F$760,5)+VLOOKUP($A767+ROUND((COLUMN()-2)/24,5),'Расчет сбытовых надбавок'!$B$2281:'Расчет сбытовых надбавок'!$G$3024,4)</f>
        <v>204.83</v>
      </c>
      <c r="X767" s="118">
        <f>VLOOKUP($A767+ROUND((COLUMN()-2)/24,5),АТС!$A$41:$F$760,5)+VLOOKUP($A767+ROUND((COLUMN()-2)/24,5),'Расчет сбытовых надбавок'!$B$2281:'Расчет сбытовых надбавок'!$G$3024,4)</f>
        <v>479.49</v>
      </c>
      <c r="Y767" s="118">
        <f>VLOOKUP($A767+ROUND((COLUMN()-2)/24,5),АТС!$A$41:$F$760,5)+VLOOKUP($A767+ROUND((COLUMN()-2)/24,5),'Расчет сбытовых надбавок'!$B$2281:'Расчет сбытовых надбавок'!$G$3024,4)</f>
        <v>523.92999999999995</v>
      </c>
    </row>
    <row r="768" spans="1:27" x14ac:dyDescent="0.2">
      <c r="A768" s="94">
        <f t="shared" si="21"/>
        <v>41582</v>
      </c>
      <c r="B768" s="118">
        <f>VLOOKUP($A768+ROUND((COLUMN()-2)/24,5),АТС!$A$41:$F$760,5)+VLOOKUP($A768+ROUND((COLUMN()-2)/24,5),'Расчет сбытовых надбавок'!$B$2281:'Расчет сбытовых надбавок'!$G$3024,4)</f>
        <v>191.49</v>
      </c>
      <c r="C768" s="118">
        <f>VLOOKUP($A768+ROUND((COLUMN()-2)/24,5),АТС!$A$41:$F$760,5)+VLOOKUP($A768+ROUND((COLUMN()-2)/24,5),'Расчет сбытовых надбавок'!$B$2281:'Расчет сбытовых надбавок'!$G$3024,4)</f>
        <v>240.33999999999997</v>
      </c>
      <c r="D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E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F768" s="118">
        <f>VLOOKUP($A768+ROUND((COLUMN()-2)/24,5),АТС!$A$41:$F$760,5)+VLOOKUP($A768+ROUND((COLUMN()-2)/24,5),'Расчет сбытовых надбавок'!$B$2281:'Расчет сбытовых надбавок'!$G$3024,4)</f>
        <v>413.62</v>
      </c>
      <c r="G768" s="118">
        <f>VLOOKUP($A768+ROUND((COLUMN()-2)/24,5),АТС!$A$41:$F$760,5)+VLOOKUP($A768+ROUND((COLUMN()-2)/24,5),'Расчет сбытовых надбавок'!$B$2281:'Расчет сбытовых надбавок'!$G$3024,4)</f>
        <v>321.64</v>
      </c>
      <c r="H768" s="118">
        <f>VLOOKUP($A768+ROUND((COLUMN()-2)/24,5),АТС!$A$41:$F$760,5)+VLOOKUP($A768+ROUND((COLUMN()-2)/24,5),'Расчет сбытовых надбавок'!$B$2281:'Расчет сбытовых надбавок'!$G$3024,4)</f>
        <v>41.769999999999996</v>
      </c>
      <c r="I768" s="118">
        <f>VLOOKUP($A768+ROUND((COLUMN()-2)/24,5),АТС!$A$41:$F$760,5)+VLOOKUP($A768+ROUND((COLUMN()-2)/24,5),'Расчет сбытовых надбавок'!$B$2281:'Расчет сбытовых надбавок'!$G$3024,4)</f>
        <v>182.71</v>
      </c>
      <c r="J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K768" s="118">
        <f>VLOOKUP($A768+ROUND((COLUMN()-2)/24,5),АТС!$A$41:$F$760,5)+VLOOKUP($A768+ROUND((COLUMN()-2)/24,5),'Расчет сбытовых надбавок'!$B$2281:'Расчет сбытовых надбавок'!$G$3024,4)</f>
        <v>157.4</v>
      </c>
      <c r="L768" s="118">
        <f>VLOOKUP($A768+ROUND((COLUMN()-2)/24,5),АТС!$A$41:$F$760,5)+VLOOKUP($A768+ROUND((COLUMN()-2)/24,5),'Расчет сбытовых надбавок'!$B$2281:'Расчет сбытовых надбавок'!$G$3024,4)</f>
        <v>79.41</v>
      </c>
      <c r="M768" s="118">
        <f>VLOOKUP($A768+ROUND((COLUMN()-2)/24,5),АТС!$A$41:$F$760,5)+VLOOKUP($A768+ROUND((COLUMN()-2)/24,5),'Расчет сбытовых надбавок'!$B$2281:'Расчет сбытовых надбавок'!$G$3024,4)</f>
        <v>345.17</v>
      </c>
      <c r="N768" s="118">
        <f>VLOOKUP($A768+ROUND((COLUMN()-2)/24,5),АТС!$A$41:$F$760,5)+VLOOKUP($A768+ROUND((COLUMN()-2)/24,5),'Расчет сбытовых надбавок'!$B$2281:'Расчет сбытовых надбавок'!$G$3024,4)</f>
        <v>133.27000000000001</v>
      </c>
      <c r="O768" s="118">
        <f>VLOOKUP($A768+ROUND((COLUMN()-2)/24,5),АТС!$A$41:$F$760,5)+VLOOKUP($A768+ROUND((COLUMN()-2)/24,5),'Расчет сбытовых надбавок'!$B$2281:'Расчет сбытовых надбавок'!$G$3024,4)</f>
        <v>372.97</v>
      </c>
      <c r="P768" s="118">
        <f>VLOOKUP($A768+ROUND((COLUMN()-2)/24,5),АТС!$A$41:$F$760,5)+VLOOKUP($A768+ROUND((COLUMN()-2)/24,5),'Расчет сбытовых надбавок'!$B$2281:'Расчет сбытовых надбавок'!$G$3024,4)</f>
        <v>12.510000000000002</v>
      </c>
      <c r="Q768" s="118">
        <f>VLOOKUP($A768+ROUND((COLUMN()-2)/24,5),АТС!$A$41:$F$760,5)+VLOOKUP($A768+ROUND((COLUMN()-2)/24,5),'Расчет сбытовых надбавок'!$B$2281:'Расчет сбытовых надбавок'!$G$3024,4)</f>
        <v>0.01</v>
      </c>
      <c r="R768" s="118">
        <f>VLOOKUP($A768+ROUND((COLUMN()-2)/24,5),АТС!$A$41:$F$760,5)+VLOOKUP($A768+ROUND((COLUMN()-2)/24,5),'Расчет сбытовых надбавок'!$B$2281:'Расчет сбытовых надбавок'!$G$3024,4)</f>
        <v>19.87</v>
      </c>
      <c r="S768" s="118">
        <f>VLOOKUP($A768+ROUND((COLUMN()-2)/24,5),АТС!$A$41:$F$760,5)+VLOOKUP($A768+ROUND((COLUMN()-2)/24,5),'Расчет сбытовых надбавок'!$B$2281:'Расчет сбытовых надбавок'!$G$3024,4)</f>
        <v>7.7200000000000006</v>
      </c>
      <c r="T768" s="118">
        <f>VLOOKUP($A768+ROUND((COLUMN()-2)/24,5),АТС!$A$41:$F$760,5)+VLOOKUP($A768+ROUND((COLUMN()-2)/24,5),'Расчет сбытовых надбавок'!$B$2281:'Расчет сбытовых надбавок'!$G$3024,4)</f>
        <v>0</v>
      </c>
      <c r="U768" s="118">
        <f>VLOOKUP($A768+ROUND((COLUMN()-2)/24,5),АТС!$A$41:$F$760,5)+VLOOKUP($A768+ROUND((COLUMN()-2)/24,5),'Расчет сбытовых надбавок'!$B$2281:'Расчет сбытовых надбавок'!$G$3024,4)</f>
        <v>36.869999999999997</v>
      </c>
      <c r="V768" s="118">
        <f>VLOOKUP($A768+ROUND((COLUMN()-2)/24,5),АТС!$A$41:$F$760,5)+VLOOKUP($A768+ROUND((COLUMN()-2)/24,5),'Расчет сбытовых надбавок'!$B$2281:'Расчет сбытовых надбавок'!$G$3024,4)</f>
        <v>17.8</v>
      </c>
      <c r="W768" s="118">
        <f>VLOOKUP($A768+ROUND((COLUMN()-2)/24,5),АТС!$A$41:$F$760,5)+VLOOKUP($A768+ROUND((COLUMN()-2)/24,5),'Расчет сбытовых надбавок'!$B$2281:'Расчет сбытовых надбавок'!$G$3024,4)</f>
        <v>326.62</v>
      </c>
      <c r="X768" s="118">
        <f>VLOOKUP($A768+ROUND((COLUMN()-2)/24,5),АТС!$A$41:$F$760,5)+VLOOKUP($A768+ROUND((COLUMN()-2)/24,5),'Расчет сбытовых надбавок'!$B$2281:'Расчет сбытовых надбавок'!$G$3024,4)</f>
        <v>0.02</v>
      </c>
      <c r="Y768" s="118">
        <f>VLOOKUP($A768+ROUND((COLUMN()-2)/24,5),АТС!$A$41:$F$760,5)+VLOOKUP($A768+ROUND((COLUMN()-2)/24,5),'Расчет сбытовых надбавок'!$B$2281:'Расчет сбытовых надбавок'!$G$3024,4)</f>
        <v>116.63000000000001</v>
      </c>
    </row>
    <row r="769" spans="1:25" x14ac:dyDescent="0.2">
      <c r="A769" s="94">
        <f t="shared" si="21"/>
        <v>41583</v>
      </c>
      <c r="B769" s="118">
        <f>VLOOKUP($A769+ROUND((COLUMN()-2)/24,5),АТС!$A$41:$F$760,5)+VLOOKUP($A769+ROUND((COLUMN()-2)/24,5),'Расчет сбытовых надбавок'!$B$2281:'Расчет сбытовых надбавок'!$G$3024,4)</f>
        <v>232.71999999999997</v>
      </c>
      <c r="C769" s="118">
        <f>VLOOKUP($A769+ROUND((COLUMN()-2)/24,5),АТС!$A$41:$F$760,5)+VLOOKUP($A769+ROUND((COLUMN()-2)/24,5),'Расчет сбытовых надбавок'!$B$2281:'Расчет сбытовых надбавок'!$G$3024,4)</f>
        <v>1340.61</v>
      </c>
      <c r="D769" s="118">
        <f>VLOOKUP($A769+ROUND((COLUMN()-2)/24,5),АТС!$A$41:$F$760,5)+VLOOKUP($A769+ROUND((COLUMN()-2)/24,5),'Расчет сбытовых надбавок'!$B$2281:'Расчет сбытовых надбавок'!$G$3024,4)</f>
        <v>107.92999999999999</v>
      </c>
      <c r="E769" s="118">
        <f>VLOOKUP($A769+ROUND((COLUMN()-2)/24,5),АТС!$A$41:$F$760,5)+VLOOKUP($A769+ROUND((COLUMN()-2)/24,5),'Расчет сбытовых надбавок'!$B$2281:'Расчет сбытовых надбавок'!$G$3024,4)</f>
        <v>225.61</v>
      </c>
      <c r="F769" s="118">
        <f>VLOOKUP($A769+ROUND((COLUMN()-2)/24,5),АТС!$A$41:$F$760,5)+VLOOKUP($A769+ROUND((COLUMN()-2)/24,5),'Расчет сбытовых надбавок'!$B$2281:'Расчет сбытовых надбавок'!$G$3024,4)</f>
        <v>200.5</v>
      </c>
      <c r="G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H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I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J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K769" s="118">
        <f>VLOOKUP($A769+ROUND((COLUMN()-2)/24,5),АТС!$A$41:$F$760,5)+VLOOKUP($A769+ROUND((COLUMN()-2)/24,5),'Расчет сбытовых надбавок'!$B$2281:'Расчет сбытовых надбавок'!$G$3024,4)</f>
        <v>62.21</v>
      </c>
      <c r="L769" s="118">
        <f>VLOOKUP($A769+ROUND((COLUMN()-2)/24,5),АТС!$A$41:$F$760,5)+VLOOKUP($A769+ROUND((COLUMN()-2)/24,5),'Расчет сбытовых надбавок'!$B$2281:'Расчет сбытовых надбавок'!$G$3024,4)</f>
        <v>121.75</v>
      </c>
      <c r="M769" s="118">
        <f>VLOOKUP($A769+ROUND((COLUMN()-2)/24,5),АТС!$A$41:$F$760,5)+VLOOKUP($A769+ROUND((COLUMN()-2)/24,5),'Расчет сбытовых надбавок'!$B$2281:'Расчет сбытовых надбавок'!$G$3024,4)</f>
        <v>145.25</v>
      </c>
      <c r="N769" s="118">
        <f>VLOOKUP($A769+ROUND((COLUMN()-2)/24,5),АТС!$A$41:$F$760,5)+VLOOKUP($A769+ROUND((COLUMN()-2)/24,5),'Расчет сбытовых надбавок'!$B$2281:'Расчет сбытовых надбавок'!$G$3024,4)</f>
        <v>70.77000000000001</v>
      </c>
      <c r="O769" s="118">
        <f>VLOOKUP($A769+ROUND((COLUMN()-2)/24,5),АТС!$A$41:$F$760,5)+VLOOKUP($A769+ROUND((COLUMN()-2)/24,5),'Расчет сбытовых надбавок'!$B$2281:'Расчет сбытовых надбавок'!$G$3024,4)</f>
        <v>61.04</v>
      </c>
      <c r="P769" s="118">
        <f>VLOOKUP($A769+ROUND((COLUMN()-2)/24,5),АТС!$A$41:$F$760,5)+VLOOKUP($A769+ROUND((COLUMN()-2)/24,5),'Расчет сбытовых надбавок'!$B$2281:'Расчет сбытовых надбавок'!$G$3024,4)</f>
        <v>36.28</v>
      </c>
      <c r="Q769" s="118">
        <f>VLOOKUP($A769+ROUND((COLUMN()-2)/24,5),АТС!$A$41:$F$760,5)+VLOOKUP($A769+ROUND((COLUMN()-2)/24,5),'Расчет сбытовых надбавок'!$B$2281:'Расчет сбытовых надбавок'!$G$3024,4)</f>
        <v>44.4</v>
      </c>
      <c r="R769" s="118">
        <f>VLOOKUP($A769+ROUND((COLUMN()-2)/24,5),АТС!$A$41:$F$760,5)+VLOOKUP($A769+ROUND((COLUMN()-2)/24,5),'Расчет сбытовых надбавок'!$B$2281:'Расчет сбытовых надбавок'!$G$3024,4)</f>
        <v>19</v>
      </c>
      <c r="S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T769" s="118">
        <f>VLOOKUP($A769+ROUND((COLUMN()-2)/24,5),АТС!$A$41:$F$760,5)+VLOOKUP($A769+ROUND((COLUMN()-2)/24,5),'Расчет сбытовых надбавок'!$B$2281:'Расчет сбытовых надбавок'!$G$3024,4)</f>
        <v>0</v>
      </c>
      <c r="U769" s="118">
        <f>VLOOKUP($A769+ROUND((COLUMN()-2)/24,5),АТС!$A$41:$F$760,5)+VLOOKUP($A769+ROUND((COLUMN()-2)/24,5),'Расчет сбытовых надбавок'!$B$2281:'Расчет сбытовых надбавок'!$G$3024,4)</f>
        <v>135.10999999999999</v>
      </c>
      <c r="V769" s="118">
        <f>VLOOKUP($A769+ROUND((COLUMN()-2)/24,5),АТС!$A$41:$F$760,5)+VLOOKUP($A769+ROUND((COLUMN()-2)/24,5),'Расчет сбытовых надбавок'!$B$2281:'Расчет сбытовых надбавок'!$G$3024,4)</f>
        <v>325.14</v>
      </c>
      <c r="W769" s="118">
        <f>VLOOKUP($A769+ROUND((COLUMN()-2)/24,5),АТС!$A$41:$F$760,5)+VLOOKUP($A769+ROUND((COLUMN()-2)/24,5),'Расчет сбытовых надбавок'!$B$2281:'Расчет сбытовых надбавок'!$G$3024,4)</f>
        <v>285.7</v>
      </c>
      <c r="X769" s="118">
        <f>VLOOKUP($A769+ROUND((COLUMN()-2)/24,5),АТС!$A$41:$F$760,5)+VLOOKUP($A769+ROUND((COLUMN()-2)/24,5),'Расчет сбытовых надбавок'!$B$2281:'Расчет сбытовых надбавок'!$G$3024,4)</f>
        <v>458.81</v>
      </c>
      <c r="Y769" s="118">
        <f>VLOOKUP($A769+ROUND((COLUMN()-2)/24,5),АТС!$A$41:$F$760,5)+VLOOKUP($A769+ROUND((COLUMN()-2)/24,5),'Расчет сбытовых надбавок'!$B$2281:'Расчет сбытовых надбавок'!$G$3024,4)</f>
        <v>698.06</v>
      </c>
    </row>
    <row r="770" spans="1:25" x14ac:dyDescent="0.2">
      <c r="A770" s="94">
        <f t="shared" si="21"/>
        <v>41584</v>
      </c>
      <c r="B770" s="118">
        <f>VLOOKUP($A770+ROUND((COLUMN()-2)/24,5),АТС!$A$41:$F$760,5)+VLOOKUP($A770+ROUND((COLUMN()-2)/24,5),'Расчет сбытовых надбавок'!$B$2281:'Расчет сбытовых надбавок'!$G$3024,4)</f>
        <v>234.87</v>
      </c>
      <c r="C770" s="118">
        <f>VLOOKUP($A770+ROUND((COLUMN()-2)/24,5),АТС!$A$41:$F$760,5)+VLOOKUP($A770+ROUND((COLUMN()-2)/24,5),'Расчет сбытовых надбавок'!$B$2281:'Расчет сбытовых надбавок'!$G$3024,4)</f>
        <v>158.79000000000002</v>
      </c>
      <c r="D770" s="118">
        <f>VLOOKUP($A770+ROUND((COLUMN()-2)/24,5),АТС!$A$41:$F$760,5)+VLOOKUP($A770+ROUND((COLUMN()-2)/24,5),'Расчет сбытовых надбавок'!$B$2281:'Расчет сбытовых надбавок'!$G$3024,4)</f>
        <v>267.76</v>
      </c>
      <c r="E770" s="118">
        <f>VLOOKUP($A770+ROUND((COLUMN()-2)/24,5),АТС!$A$41:$F$760,5)+VLOOKUP($A770+ROUND((COLUMN()-2)/24,5),'Расчет сбытовых надбавок'!$B$2281:'Расчет сбытовых надбавок'!$G$3024,4)</f>
        <v>122.5</v>
      </c>
      <c r="F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G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H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I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J770" s="118">
        <f>VLOOKUP($A770+ROUND((COLUMN()-2)/24,5),АТС!$A$41:$F$760,5)+VLOOKUP($A770+ROUND((COLUMN()-2)/24,5),'Расчет сбытовых надбавок'!$B$2281:'Расчет сбытовых надбавок'!$G$3024,4)</f>
        <v>135.35</v>
      </c>
      <c r="K770" s="118">
        <f>VLOOKUP($A770+ROUND((COLUMN()-2)/24,5),АТС!$A$41:$F$760,5)+VLOOKUP($A770+ROUND((COLUMN()-2)/24,5),'Расчет сбытовых надбавок'!$B$2281:'Расчет сбытовых надбавок'!$G$3024,4)</f>
        <v>114.99</v>
      </c>
      <c r="L770" s="118">
        <f>VLOOKUP($A770+ROUND((COLUMN()-2)/24,5),АТС!$A$41:$F$760,5)+VLOOKUP($A770+ROUND((COLUMN()-2)/24,5),'Расчет сбытовых надбавок'!$B$2281:'Расчет сбытовых надбавок'!$G$3024,4)</f>
        <v>154.38</v>
      </c>
      <c r="M770" s="118">
        <f>VLOOKUP($A770+ROUND((COLUMN()-2)/24,5),АТС!$A$41:$F$760,5)+VLOOKUP($A770+ROUND((COLUMN()-2)/24,5),'Расчет сбытовых надбавок'!$B$2281:'Расчет сбытовых надбавок'!$G$3024,4)</f>
        <v>198.99</v>
      </c>
      <c r="N770" s="118">
        <f>VLOOKUP($A770+ROUND((COLUMN()-2)/24,5),АТС!$A$41:$F$760,5)+VLOOKUP($A770+ROUND((COLUMN()-2)/24,5),'Расчет сбытовых надбавок'!$B$2281:'Расчет сбытовых надбавок'!$G$3024,4)</f>
        <v>111.78</v>
      </c>
      <c r="O770" s="118">
        <f>VLOOKUP($A770+ROUND((COLUMN()-2)/24,5),АТС!$A$41:$F$760,5)+VLOOKUP($A770+ROUND((COLUMN()-2)/24,5),'Расчет сбытовых надбавок'!$B$2281:'Расчет сбытовых надбавок'!$G$3024,4)</f>
        <v>101.49</v>
      </c>
      <c r="P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Q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R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S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T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U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V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W770" s="118">
        <f>VLOOKUP($A770+ROUND((COLUMN()-2)/24,5),АТС!$A$41:$F$760,5)+VLOOKUP($A770+ROUND((COLUMN()-2)/24,5),'Расчет сбытовых надбавок'!$B$2281:'Расчет сбытовых надбавок'!$G$3024,4)</f>
        <v>0</v>
      </c>
      <c r="X770" s="118">
        <f>VLOOKUP($A770+ROUND((COLUMN()-2)/24,5),АТС!$A$41:$F$760,5)+VLOOKUP($A770+ROUND((COLUMN()-2)/24,5),'Расчет сбытовых надбавок'!$B$2281:'Расчет сбытовых надбавок'!$G$3024,4)</f>
        <v>280.58000000000004</v>
      </c>
      <c r="Y770" s="118">
        <f>VLOOKUP($A770+ROUND((COLUMN()-2)/24,5),АТС!$A$41:$F$760,5)+VLOOKUP($A770+ROUND((COLUMN()-2)/24,5),'Расчет сбытовых надбавок'!$B$2281:'Расчет сбытовых надбавок'!$G$3024,4)</f>
        <v>61.54</v>
      </c>
    </row>
    <row r="771" spans="1:25" x14ac:dyDescent="0.2">
      <c r="A771" s="94">
        <f t="shared" si="21"/>
        <v>41585</v>
      </c>
      <c r="B771" s="118">
        <f>VLOOKUP($A771+ROUND((COLUMN()-2)/24,5),АТС!$A$41:$F$760,5)+VLOOKUP($A771+ROUND((COLUMN()-2)/24,5),'Расчет сбытовых надбавок'!$B$2281:'Расчет сбытовых надбавок'!$G$3024,4)</f>
        <v>380.21999999999997</v>
      </c>
      <c r="C771" s="118">
        <f>VLOOKUP($A771+ROUND((COLUMN()-2)/24,5),АТС!$A$41:$F$760,5)+VLOOKUP($A771+ROUND((COLUMN()-2)/24,5),'Расчет сбытовых надбавок'!$B$2281:'Расчет сбытовых надбавок'!$G$3024,4)</f>
        <v>214.78</v>
      </c>
      <c r="D771" s="118">
        <f>VLOOKUP($A771+ROUND((COLUMN()-2)/24,5),АТС!$A$41:$F$760,5)+VLOOKUP($A771+ROUND((COLUMN()-2)/24,5),'Расчет сбытовых надбавок'!$B$2281:'Расчет сбытовых надбавок'!$G$3024,4)</f>
        <v>149.28</v>
      </c>
      <c r="E771" s="118">
        <f>VLOOKUP($A771+ROUND((COLUMN()-2)/24,5),АТС!$A$41:$F$760,5)+VLOOKUP($A771+ROUND((COLUMN()-2)/24,5),'Расчет сбытовых надбавок'!$B$2281:'Расчет сбытовых надбавок'!$G$3024,4)</f>
        <v>145.19999999999999</v>
      </c>
      <c r="F771" s="118">
        <f>VLOOKUP($A771+ROUND((COLUMN()-2)/24,5),АТС!$A$41:$F$760,5)+VLOOKUP($A771+ROUND((COLUMN()-2)/24,5),'Расчет сбытовых надбавок'!$B$2281:'Расчет сбытовых надбавок'!$G$3024,4)</f>
        <v>35.83</v>
      </c>
      <c r="G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H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I771" s="118">
        <f>VLOOKUP($A771+ROUND((COLUMN()-2)/24,5),АТС!$A$41:$F$760,5)+VLOOKUP($A771+ROUND((COLUMN()-2)/24,5),'Расчет сбытовых надбавок'!$B$2281:'Расчет сбытовых надбавок'!$G$3024,4)</f>
        <v>0.01</v>
      </c>
      <c r="J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K771" s="118">
        <f>VLOOKUP($A771+ROUND((COLUMN()-2)/24,5),АТС!$A$41:$F$760,5)+VLOOKUP($A771+ROUND((COLUMN()-2)/24,5),'Расчет сбытовых надбавок'!$B$2281:'Расчет сбытовых надбавок'!$G$3024,4)</f>
        <v>35.36</v>
      </c>
      <c r="L771" s="118">
        <f>VLOOKUP($A771+ROUND((COLUMN()-2)/24,5),АТС!$A$41:$F$760,5)+VLOOKUP($A771+ROUND((COLUMN()-2)/24,5),'Расчет сбытовых надбавок'!$B$2281:'Расчет сбытовых надбавок'!$G$3024,4)</f>
        <v>83.85</v>
      </c>
      <c r="M771" s="118">
        <f>VLOOKUP($A771+ROUND((COLUMN()-2)/24,5),АТС!$A$41:$F$760,5)+VLOOKUP($A771+ROUND((COLUMN()-2)/24,5),'Расчет сбытовых надбавок'!$B$2281:'Расчет сбытовых надбавок'!$G$3024,4)</f>
        <v>138.06</v>
      </c>
      <c r="N771" s="118">
        <f>VLOOKUP($A771+ROUND((COLUMN()-2)/24,5),АТС!$A$41:$F$760,5)+VLOOKUP($A771+ROUND((COLUMN()-2)/24,5),'Расчет сбытовых надбавок'!$B$2281:'Расчет сбытовых надбавок'!$G$3024,4)</f>
        <v>212.38</v>
      </c>
      <c r="O771" s="118">
        <f>VLOOKUP($A771+ROUND((COLUMN()-2)/24,5),АТС!$A$41:$F$760,5)+VLOOKUP($A771+ROUND((COLUMN()-2)/24,5),'Расчет сбытовых надбавок'!$B$2281:'Расчет сбытовых надбавок'!$G$3024,4)</f>
        <v>257.65999999999997</v>
      </c>
      <c r="P771" s="118">
        <f>VLOOKUP($A771+ROUND((COLUMN()-2)/24,5),АТС!$A$41:$F$760,5)+VLOOKUP($A771+ROUND((COLUMN()-2)/24,5),'Расчет сбытовых надбавок'!$B$2281:'Расчет сбытовых надбавок'!$G$3024,4)</f>
        <v>290.48</v>
      </c>
      <c r="Q771" s="118">
        <f>VLOOKUP($A771+ROUND((COLUMN()-2)/24,5),АТС!$A$41:$F$760,5)+VLOOKUP($A771+ROUND((COLUMN()-2)/24,5),'Расчет сбытовых надбавок'!$B$2281:'Расчет сбытовых надбавок'!$G$3024,4)</f>
        <v>271.75</v>
      </c>
      <c r="R771" s="118">
        <f>VLOOKUP($A771+ROUND((COLUMN()-2)/24,5),АТС!$A$41:$F$760,5)+VLOOKUP($A771+ROUND((COLUMN()-2)/24,5),'Расчет сбытовых надбавок'!$B$2281:'Расчет сбытовых надбавок'!$G$3024,4)</f>
        <v>178.3</v>
      </c>
      <c r="S771" s="118">
        <f>VLOOKUP($A771+ROUND((COLUMN()-2)/24,5),АТС!$A$41:$F$760,5)+VLOOKUP($A771+ROUND((COLUMN()-2)/24,5),'Расчет сбытовых надбавок'!$B$2281:'Расчет сбытовых надбавок'!$G$3024,4)</f>
        <v>0</v>
      </c>
      <c r="T771" s="118">
        <f>VLOOKUP($A771+ROUND((COLUMN()-2)/24,5),АТС!$A$41:$F$760,5)+VLOOKUP($A771+ROUND((COLUMN()-2)/24,5),'Расчет сбытовых надбавок'!$B$2281:'Расчет сбытовых надбавок'!$G$3024,4)</f>
        <v>4.88</v>
      </c>
      <c r="U771" s="118">
        <f>VLOOKUP($A771+ROUND((COLUMN()-2)/24,5),АТС!$A$41:$F$760,5)+VLOOKUP($A771+ROUND((COLUMN()-2)/24,5),'Расчет сбытовых надбавок'!$B$2281:'Расчет сбытовых надбавок'!$G$3024,4)</f>
        <v>189.07000000000002</v>
      </c>
      <c r="V771" s="118">
        <f>VLOOKUP($A771+ROUND((COLUMN()-2)/24,5),АТС!$A$41:$F$760,5)+VLOOKUP($A771+ROUND((COLUMN()-2)/24,5),'Расчет сбытовых надбавок'!$B$2281:'Расчет сбытовых надбавок'!$G$3024,4)</f>
        <v>149.54</v>
      </c>
      <c r="W771" s="118">
        <f>VLOOKUP($A771+ROUND((COLUMN()-2)/24,5),АТС!$A$41:$F$760,5)+VLOOKUP($A771+ROUND((COLUMN()-2)/24,5),'Расчет сбытовых надбавок'!$B$2281:'Расчет сбытовых надбавок'!$G$3024,4)</f>
        <v>166.32</v>
      </c>
      <c r="X771" s="118">
        <f>VLOOKUP($A771+ROUND((COLUMN()-2)/24,5),АТС!$A$41:$F$760,5)+VLOOKUP($A771+ROUND((COLUMN()-2)/24,5),'Расчет сбытовых надбавок'!$B$2281:'Расчет сбытовых надбавок'!$G$3024,4)</f>
        <v>84.64</v>
      </c>
      <c r="Y771" s="118">
        <f>VLOOKUP($A771+ROUND((COLUMN()-2)/24,5),АТС!$A$41:$F$760,5)+VLOOKUP($A771+ROUND((COLUMN()-2)/24,5),'Расчет сбытовых надбавок'!$B$2281:'Расчет сбытовых надбавок'!$G$3024,4)</f>
        <v>528.65</v>
      </c>
    </row>
    <row r="772" spans="1:25" x14ac:dyDescent="0.2">
      <c r="A772" s="94">
        <f t="shared" si="21"/>
        <v>41586</v>
      </c>
      <c r="B772" s="118">
        <f>VLOOKUP($A772+ROUND((COLUMN()-2)/24,5),АТС!$A$41:$F$760,5)+VLOOKUP($A772+ROUND((COLUMN()-2)/24,5),'Расчет сбытовых надбавок'!$B$2281:'Расчет сбытовых надбавок'!$G$3024,4)</f>
        <v>289.12</v>
      </c>
      <c r="C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D772" s="118">
        <f>VLOOKUP($A772+ROUND((COLUMN()-2)/24,5),АТС!$A$41:$F$760,5)+VLOOKUP($A772+ROUND((COLUMN()-2)/24,5),'Расчет сбытовых надбавок'!$B$2281:'Расчет сбытовых надбавок'!$G$3024,4)</f>
        <v>151.59</v>
      </c>
      <c r="E772" s="118">
        <f>VLOOKUP($A772+ROUND((COLUMN()-2)/24,5),АТС!$A$41:$F$760,5)+VLOOKUP($A772+ROUND((COLUMN()-2)/24,5),'Расчет сбытовых надбавок'!$B$2281:'Расчет сбытовых надбавок'!$G$3024,4)</f>
        <v>170.69</v>
      </c>
      <c r="F772" s="118">
        <f>VLOOKUP($A772+ROUND((COLUMN()-2)/24,5),АТС!$A$41:$F$760,5)+VLOOKUP($A772+ROUND((COLUMN()-2)/24,5),'Расчет сбытовых надбавок'!$B$2281:'Расчет сбытовых надбавок'!$G$3024,4)</f>
        <v>47.86</v>
      </c>
      <c r="G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H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I772" s="118">
        <f>VLOOKUP($A772+ROUND((COLUMN()-2)/24,5),АТС!$A$41:$F$760,5)+VLOOKUP($A772+ROUND((COLUMN()-2)/24,5),'Расчет сбытовых надбавок'!$B$2281:'Расчет сбытовых надбавок'!$G$3024,4)</f>
        <v>34.739999999999995</v>
      </c>
      <c r="J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K772" s="118">
        <f>VLOOKUP($A772+ROUND((COLUMN()-2)/24,5),АТС!$A$41:$F$760,5)+VLOOKUP($A772+ROUND((COLUMN()-2)/24,5),'Расчет сбытовых надбавок'!$B$2281:'Расчет сбытовых надбавок'!$G$3024,4)</f>
        <v>51.97</v>
      </c>
      <c r="L772" s="118">
        <f>VLOOKUP($A772+ROUND((COLUMN()-2)/24,5),АТС!$A$41:$F$760,5)+VLOOKUP($A772+ROUND((COLUMN()-2)/24,5),'Расчет сбытовых надбавок'!$B$2281:'Расчет сбытовых надбавок'!$G$3024,4)</f>
        <v>136.24</v>
      </c>
      <c r="M772" s="118">
        <f>VLOOKUP($A772+ROUND((COLUMN()-2)/24,5),АТС!$A$41:$F$760,5)+VLOOKUP($A772+ROUND((COLUMN()-2)/24,5),'Расчет сбытовых надбавок'!$B$2281:'Расчет сбытовых надбавок'!$G$3024,4)</f>
        <v>160.77999999999997</v>
      </c>
      <c r="N772" s="118">
        <f>VLOOKUP($A772+ROUND((COLUMN()-2)/24,5),АТС!$A$41:$F$760,5)+VLOOKUP($A772+ROUND((COLUMN()-2)/24,5),'Расчет сбытовых надбавок'!$B$2281:'Расчет сбытовых надбавок'!$G$3024,4)</f>
        <v>36.39</v>
      </c>
      <c r="O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P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Q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R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S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T772" s="118">
        <f>VLOOKUP($A772+ROUND((COLUMN()-2)/24,5),АТС!$A$41:$F$760,5)+VLOOKUP($A772+ROUND((COLUMN()-2)/24,5),'Расчет сбытовых надбавок'!$B$2281:'Расчет сбытовых надбавок'!$G$3024,4)</f>
        <v>0</v>
      </c>
      <c r="U772" s="118">
        <f>VLOOKUP($A772+ROUND((COLUMN()-2)/24,5),АТС!$A$41:$F$760,5)+VLOOKUP($A772+ROUND((COLUMN()-2)/24,5),'Расчет сбытовых надбавок'!$B$2281:'Расчет сбытовых надбавок'!$G$3024,4)</f>
        <v>0.65</v>
      </c>
      <c r="V772" s="118">
        <f>VLOOKUP($A772+ROUND((COLUMN()-2)/24,5),АТС!$A$41:$F$760,5)+VLOOKUP($A772+ROUND((COLUMN()-2)/24,5),'Расчет сбытовых надбавок'!$B$2281:'Расчет сбытовых надбавок'!$G$3024,4)</f>
        <v>58.64</v>
      </c>
      <c r="W772" s="118">
        <f>VLOOKUP($A772+ROUND((COLUMN()-2)/24,5),АТС!$A$41:$F$760,5)+VLOOKUP($A772+ROUND((COLUMN()-2)/24,5),'Расчет сбытовых надбавок'!$B$2281:'Расчет сбытовых надбавок'!$G$3024,4)</f>
        <v>193.02</v>
      </c>
      <c r="X772" s="118">
        <f>VLOOKUP($A772+ROUND((COLUMN()-2)/24,5),АТС!$A$41:$F$760,5)+VLOOKUP($A772+ROUND((COLUMN()-2)/24,5),'Расчет сбытовых надбавок'!$B$2281:'Расчет сбытовых надбавок'!$G$3024,4)</f>
        <v>242.81</v>
      </c>
      <c r="Y772" s="118">
        <f>VLOOKUP($A772+ROUND((COLUMN()-2)/24,5),АТС!$A$41:$F$760,5)+VLOOKUP($A772+ROUND((COLUMN()-2)/24,5),'Расчет сбытовых надбавок'!$B$2281:'Расчет сбытовых надбавок'!$G$3024,4)</f>
        <v>516.96</v>
      </c>
    </row>
    <row r="773" spans="1:25" x14ac:dyDescent="0.2">
      <c r="A773" s="94">
        <f t="shared" si="21"/>
        <v>41587</v>
      </c>
      <c r="B773" s="118">
        <f>VLOOKUP($A773+ROUND((COLUMN()-2)/24,5),АТС!$A$41:$F$760,5)+VLOOKUP($A773+ROUND((COLUMN()-2)/24,5),'Расчет сбытовых надбавок'!$B$2281:'Расчет сбытовых надбавок'!$G$3024,4)</f>
        <v>16.72</v>
      </c>
      <c r="C773" s="118">
        <f>VLOOKUP($A773+ROUND((COLUMN()-2)/24,5),АТС!$A$41:$F$760,5)+VLOOKUP($A773+ROUND((COLUMN()-2)/24,5),'Расчет сбытовых надбавок'!$B$2281:'Расчет сбытовых надбавок'!$G$3024,4)</f>
        <v>150.70000000000002</v>
      </c>
      <c r="D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E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F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G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H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I773" s="118">
        <f>VLOOKUP($A773+ROUND((COLUMN()-2)/24,5),АТС!$A$41:$F$760,5)+VLOOKUP($A773+ROUND((COLUMN()-2)/24,5),'Расчет сбытовых надбавок'!$B$2281:'Расчет сбытовых надбавок'!$G$3024,4)</f>
        <v>176.08</v>
      </c>
      <c r="J773" s="118">
        <f>VLOOKUP($A773+ROUND((COLUMN()-2)/24,5),АТС!$A$41:$F$760,5)+VLOOKUP($A773+ROUND((COLUMN()-2)/24,5),'Расчет сбытовых надбавок'!$B$2281:'Расчет сбытовых надбавок'!$G$3024,4)</f>
        <v>193.09</v>
      </c>
      <c r="K773" s="118">
        <f>VLOOKUP($A773+ROUND((COLUMN()-2)/24,5),АТС!$A$41:$F$760,5)+VLOOKUP($A773+ROUND((COLUMN()-2)/24,5),'Расчет сбытовых надбавок'!$B$2281:'Расчет сбытовых надбавок'!$G$3024,4)</f>
        <v>50.08</v>
      </c>
      <c r="L773" s="118">
        <f>VLOOKUP($A773+ROUND((COLUMN()-2)/24,5),АТС!$A$41:$F$760,5)+VLOOKUP($A773+ROUND((COLUMN()-2)/24,5),'Расчет сбытовых надбавок'!$B$2281:'Расчет сбытовых надбавок'!$G$3024,4)</f>
        <v>173.45</v>
      </c>
      <c r="M773" s="118">
        <f>VLOOKUP($A773+ROUND((COLUMN()-2)/24,5),АТС!$A$41:$F$760,5)+VLOOKUP($A773+ROUND((COLUMN()-2)/24,5),'Расчет сбытовых надбавок'!$B$2281:'Расчет сбытовых надбавок'!$G$3024,4)</f>
        <v>194.93</v>
      </c>
      <c r="N773" s="118">
        <f>VLOOKUP($A773+ROUND((COLUMN()-2)/24,5),АТС!$A$41:$F$760,5)+VLOOKUP($A773+ROUND((COLUMN()-2)/24,5),'Расчет сбытовых надбавок'!$B$2281:'Расчет сбытовых надбавок'!$G$3024,4)</f>
        <v>292.92</v>
      </c>
      <c r="O773" s="118">
        <f>VLOOKUP($A773+ROUND((COLUMN()-2)/24,5),АТС!$A$41:$F$760,5)+VLOOKUP($A773+ROUND((COLUMN()-2)/24,5),'Расчет сбытовых надбавок'!$B$2281:'Расчет сбытовых надбавок'!$G$3024,4)</f>
        <v>277.98</v>
      </c>
      <c r="P773" s="118">
        <f>VLOOKUP($A773+ROUND((COLUMN()-2)/24,5),АТС!$A$41:$F$760,5)+VLOOKUP($A773+ROUND((COLUMN()-2)/24,5),'Расчет сбытовых надбавок'!$B$2281:'Расчет сбытовых надбавок'!$G$3024,4)</f>
        <v>148.59</v>
      </c>
      <c r="Q773" s="118">
        <f>VLOOKUP($A773+ROUND((COLUMN()-2)/24,5),АТС!$A$41:$F$760,5)+VLOOKUP($A773+ROUND((COLUMN()-2)/24,5),'Расчет сбытовых надбавок'!$B$2281:'Расчет сбытовых надбавок'!$G$3024,4)</f>
        <v>248.02</v>
      </c>
      <c r="R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S773" s="118">
        <f>VLOOKUP($A773+ROUND((COLUMN()-2)/24,5),АТС!$A$41:$F$760,5)+VLOOKUP($A773+ROUND((COLUMN()-2)/24,5),'Расчет сбытовых надбавок'!$B$2281:'Расчет сбытовых надбавок'!$G$3024,4)</f>
        <v>0.27</v>
      </c>
      <c r="T773" s="118">
        <f>VLOOKUP($A773+ROUND((COLUMN()-2)/24,5),АТС!$A$41:$F$760,5)+VLOOKUP($A773+ROUND((COLUMN()-2)/24,5),'Расчет сбытовых надбавок'!$B$2281:'Расчет сбытовых надбавок'!$G$3024,4)</f>
        <v>0.01</v>
      </c>
      <c r="U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V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W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X773" s="118">
        <f>VLOOKUP($A773+ROUND((COLUMN()-2)/24,5),АТС!$A$41:$F$760,5)+VLOOKUP($A773+ROUND((COLUMN()-2)/24,5),'Расчет сбытовых надбавок'!$B$2281:'Расчет сбытовых надбавок'!$G$3024,4)</f>
        <v>0</v>
      </c>
      <c r="Y773" s="118">
        <f>VLOOKUP($A773+ROUND((COLUMN()-2)/24,5),АТС!$A$41:$F$760,5)+VLOOKUP($A773+ROUND((COLUMN()-2)/24,5),'Расчет сбытовых надбавок'!$B$2281:'Расчет сбытовых надбавок'!$G$3024,4)</f>
        <v>0</v>
      </c>
    </row>
    <row r="774" spans="1:25" x14ac:dyDescent="0.2">
      <c r="A774" s="94">
        <f t="shared" si="21"/>
        <v>41588</v>
      </c>
      <c r="B774" s="118">
        <f>VLOOKUP($A774+ROUND((COLUMN()-2)/24,5),АТС!$A$41:$F$760,5)+VLOOKUP($A774+ROUND((COLUMN()-2)/24,5),'Расчет сбытовых надбавок'!$B$2281:'Расчет сбытовых надбавок'!$G$3024,4)</f>
        <v>277.64999999999998</v>
      </c>
      <c r="C774" s="118">
        <f>VLOOKUP($A774+ROUND((COLUMN()-2)/24,5),АТС!$A$41:$F$760,5)+VLOOKUP($A774+ROUND((COLUMN()-2)/24,5),'Расчет сбытовых надбавок'!$B$2281:'Расчет сбытовых надбавок'!$G$3024,4)</f>
        <v>92.949999999999989</v>
      </c>
      <c r="D774" s="118">
        <f>VLOOKUP($A774+ROUND((COLUMN()-2)/24,5),АТС!$A$41:$F$760,5)+VLOOKUP($A774+ROUND((COLUMN()-2)/24,5),'Расчет сбытовых надбавок'!$B$2281:'Расчет сбытовых надбавок'!$G$3024,4)</f>
        <v>94.39</v>
      </c>
      <c r="E774" s="118">
        <f>VLOOKUP($A774+ROUND((COLUMN()-2)/24,5),АТС!$A$41:$F$760,5)+VLOOKUP($A774+ROUND((COLUMN()-2)/24,5),'Расчет сбытовых надбавок'!$B$2281:'Расчет сбытовых надбавок'!$G$3024,4)</f>
        <v>92.16</v>
      </c>
      <c r="F774" s="118">
        <f>VLOOKUP($A774+ROUND((COLUMN()-2)/24,5),АТС!$A$41:$F$760,5)+VLOOKUP($A774+ROUND((COLUMN()-2)/24,5),'Расчет сбытовых надбавок'!$B$2281:'Расчет сбытовых надбавок'!$G$3024,4)</f>
        <v>100.92999999999999</v>
      </c>
      <c r="G774" s="118">
        <f>VLOOKUP($A774+ROUND((COLUMN()-2)/24,5),АТС!$A$41:$F$760,5)+VLOOKUP($A774+ROUND((COLUMN()-2)/24,5),'Расчет сбытовых надбавок'!$B$2281:'Расчет сбытовых надбавок'!$G$3024,4)</f>
        <v>61.75</v>
      </c>
      <c r="H774" s="118">
        <f>VLOOKUP($A774+ROUND((COLUMN()-2)/24,5),АТС!$A$41:$F$760,5)+VLOOKUP($A774+ROUND((COLUMN()-2)/24,5),'Расчет сбытовых надбавок'!$B$2281:'Расчет сбытовых надбавок'!$G$3024,4)</f>
        <v>3.62</v>
      </c>
      <c r="I774" s="118">
        <f>VLOOKUP($A774+ROUND((COLUMN()-2)/24,5),АТС!$A$41:$F$760,5)+VLOOKUP($A774+ROUND((COLUMN()-2)/24,5),'Расчет сбытовых надбавок'!$B$2281:'Расчет сбытовых надбавок'!$G$3024,4)</f>
        <v>155.55000000000001</v>
      </c>
      <c r="J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K774" s="118">
        <f>VLOOKUP($A774+ROUND((COLUMN()-2)/24,5),АТС!$A$41:$F$760,5)+VLOOKUP($A774+ROUND((COLUMN()-2)/24,5),'Расчет сбытовых надбавок'!$B$2281:'Расчет сбытовых надбавок'!$G$3024,4)</f>
        <v>232.61</v>
      </c>
      <c r="L774" s="118">
        <f>VLOOKUP($A774+ROUND((COLUMN()-2)/24,5),АТС!$A$41:$F$760,5)+VLOOKUP($A774+ROUND((COLUMN()-2)/24,5),'Расчет сбытовых надбавок'!$B$2281:'Расчет сбытовых надбавок'!$G$3024,4)</f>
        <v>154.93</v>
      </c>
      <c r="M774" s="118">
        <f>VLOOKUP($A774+ROUND((COLUMN()-2)/24,5),АТС!$A$41:$F$760,5)+VLOOKUP($A774+ROUND((COLUMN()-2)/24,5),'Расчет сбытовых надбавок'!$B$2281:'Расчет сбытовых надбавок'!$G$3024,4)</f>
        <v>325.85000000000002</v>
      </c>
      <c r="N774" s="118">
        <f>VLOOKUP($A774+ROUND((COLUMN()-2)/24,5),АТС!$A$41:$F$760,5)+VLOOKUP($A774+ROUND((COLUMN()-2)/24,5),'Расчет сбытовых надбавок'!$B$2281:'Расчет сбытовых надбавок'!$G$3024,4)</f>
        <v>321.62</v>
      </c>
      <c r="O774" s="118">
        <f>VLOOKUP($A774+ROUND((COLUMN()-2)/24,5),АТС!$A$41:$F$760,5)+VLOOKUP($A774+ROUND((COLUMN()-2)/24,5),'Расчет сбытовых надбавок'!$B$2281:'Расчет сбытовых надбавок'!$G$3024,4)</f>
        <v>472.34999999999997</v>
      </c>
      <c r="P774" s="118">
        <f>VLOOKUP($A774+ROUND((COLUMN()-2)/24,5),АТС!$A$41:$F$760,5)+VLOOKUP($A774+ROUND((COLUMN()-2)/24,5),'Расчет сбытовых надбавок'!$B$2281:'Расчет сбытовых надбавок'!$G$3024,4)</f>
        <v>149.83000000000001</v>
      </c>
      <c r="Q774" s="118">
        <f>VLOOKUP($A774+ROUND((COLUMN()-2)/24,5),АТС!$A$41:$F$760,5)+VLOOKUP($A774+ROUND((COLUMN()-2)/24,5),'Расчет сбытовых надбавок'!$B$2281:'Расчет сбытовых надбавок'!$G$3024,4)</f>
        <v>109.85000000000001</v>
      </c>
      <c r="R774" s="118">
        <f>VLOOKUP($A774+ROUND((COLUMN()-2)/24,5),АТС!$A$41:$F$760,5)+VLOOKUP($A774+ROUND((COLUMN()-2)/24,5),'Расчет сбытовых надбавок'!$B$2281:'Расчет сбытовых надбавок'!$G$3024,4)</f>
        <v>51.06</v>
      </c>
      <c r="S774" s="118">
        <f>VLOOKUP($A774+ROUND((COLUMN()-2)/24,5),АТС!$A$41:$F$760,5)+VLOOKUP($A774+ROUND((COLUMN()-2)/24,5),'Расчет сбытовых надбавок'!$B$2281:'Расчет сбытовых надбавок'!$G$3024,4)</f>
        <v>96.45</v>
      </c>
      <c r="T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U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V774" s="118">
        <f>VLOOKUP($A774+ROUND((COLUMN()-2)/24,5),АТС!$A$41:$F$760,5)+VLOOKUP($A774+ROUND((COLUMN()-2)/24,5),'Расчет сбытовых надбавок'!$B$2281:'Расчет сбытовых надбавок'!$G$3024,4)</f>
        <v>0</v>
      </c>
      <c r="W774" s="118">
        <f>VLOOKUP($A774+ROUND((COLUMN()-2)/24,5),АТС!$A$41:$F$760,5)+VLOOKUP($A774+ROUND((COLUMN()-2)/24,5),'Расчет сбытовых надбавок'!$B$2281:'Расчет сбытовых надбавок'!$G$3024,4)</f>
        <v>164.39</v>
      </c>
      <c r="X774" s="118">
        <f>VLOOKUP($A774+ROUND((COLUMN()-2)/24,5),АТС!$A$41:$F$760,5)+VLOOKUP($A774+ROUND((COLUMN()-2)/24,5),'Расчет сбытовых надбавок'!$B$2281:'Расчет сбытовых надбавок'!$G$3024,4)</f>
        <v>11.669999999999998</v>
      </c>
      <c r="Y774" s="118">
        <f>VLOOKUP($A774+ROUND((COLUMN()-2)/24,5),АТС!$A$41:$F$760,5)+VLOOKUP($A774+ROUND((COLUMN()-2)/24,5),'Расчет сбытовых надбавок'!$B$2281:'Расчет сбытовых надбавок'!$G$3024,4)</f>
        <v>0</v>
      </c>
    </row>
    <row r="775" spans="1:25" x14ac:dyDescent="0.2">
      <c r="A775" s="94">
        <f t="shared" si="21"/>
        <v>41589</v>
      </c>
      <c r="B775" s="118">
        <f>VLOOKUP($A775+ROUND((COLUMN()-2)/24,5),АТС!$A$41:$F$760,5)+VLOOKUP($A775+ROUND((COLUMN()-2)/24,5),'Расчет сбытовых надбавок'!$B$2281:'Расчет сбытовых надбавок'!$G$3024,4)</f>
        <v>212.88</v>
      </c>
      <c r="C775" s="118">
        <f>VLOOKUP($A775+ROUND((COLUMN()-2)/24,5),АТС!$A$41:$F$760,5)+VLOOKUP($A775+ROUND((COLUMN()-2)/24,5),'Расчет сбытовых надбавок'!$B$2281:'Расчет сбытовых надбавок'!$G$3024,4)</f>
        <v>141.09</v>
      </c>
      <c r="D775" s="118">
        <f>VLOOKUP($A775+ROUND((COLUMN()-2)/24,5),АТС!$A$41:$F$760,5)+VLOOKUP($A775+ROUND((COLUMN()-2)/24,5),'Расчет сбытовых надбавок'!$B$2281:'Расчет сбытовых надбавок'!$G$3024,4)</f>
        <v>109.77000000000001</v>
      </c>
      <c r="E775" s="118">
        <f>VLOOKUP($A775+ROUND((COLUMN()-2)/24,5),АТС!$A$41:$F$760,5)+VLOOKUP($A775+ROUND((COLUMN()-2)/24,5),'Расчет сбытовых надбавок'!$B$2281:'Расчет сбытовых надбавок'!$G$3024,4)</f>
        <v>122.97</v>
      </c>
      <c r="F775" s="118">
        <f>VLOOKUP($A775+ROUND((COLUMN()-2)/24,5),АТС!$A$41:$F$760,5)+VLOOKUP($A775+ROUND((COLUMN()-2)/24,5),'Расчет сбытовых надбавок'!$B$2281:'Расчет сбытовых надбавок'!$G$3024,4)</f>
        <v>164.26999999999998</v>
      </c>
      <c r="G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H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I775" s="118">
        <f>VLOOKUP($A775+ROUND((COLUMN()-2)/24,5),АТС!$A$41:$F$760,5)+VLOOKUP($A775+ROUND((COLUMN()-2)/24,5),'Расчет сбытовых надбавок'!$B$2281:'Расчет сбытовых надбавок'!$G$3024,4)</f>
        <v>73.260000000000005</v>
      </c>
      <c r="J775" s="118">
        <f>VLOOKUP($A775+ROUND((COLUMN()-2)/24,5),АТС!$A$41:$F$760,5)+VLOOKUP($A775+ROUND((COLUMN()-2)/24,5),'Расчет сбытовых надбавок'!$B$2281:'Расчет сбытовых надбавок'!$G$3024,4)</f>
        <v>66.069999999999993</v>
      </c>
      <c r="K775" s="118">
        <f>VLOOKUP($A775+ROUND((COLUMN()-2)/24,5),АТС!$A$41:$F$760,5)+VLOOKUP($A775+ROUND((COLUMN()-2)/24,5),'Расчет сбытовых надбавок'!$B$2281:'Расчет сбытовых надбавок'!$G$3024,4)</f>
        <v>191.5</v>
      </c>
      <c r="L775" s="118">
        <f>VLOOKUP($A775+ROUND((COLUMN()-2)/24,5),АТС!$A$41:$F$760,5)+VLOOKUP($A775+ROUND((COLUMN()-2)/24,5),'Расчет сбытовых надбавок'!$B$2281:'Расчет сбытовых надбавок'!$G$3024,4)</f>
        <v>163.01999999999998</v>
      </c>
      <c r="M775" s="118">
        <f>VLOOKUP($A775+ROUND((COLUMN()-2)/24,5),АТС!$A$41:$F$760,5)+VLOOKUP($A775+ROUND((COLUMN()-2)/24,5),'Расчет сбытовых надбавок'!$B$2281:'Расчет сбытовых надбавок'!$G$3024,4)</f>
        <v>184.28</v>
      </c>
      <c r="N775" s="118">
        <f>VLOOKUP($A775+ROUND((COLUMN()-2)/24,5),АТС!$A$41:$F$760,5)+VLOOKUP($A775+ROUND((COLUMN()-2)/24,5),'Расчет сбытовых надбавок'!$B$2281:'Расчет сбытовых надбавок'!$G$3024,4)</f>
        <v>138.42000000000002</v>
      </c>
      <c r="O775" s="118">
        <f>VLOOKUP($A775+ROUND((COLUMN()-2)/24,5),АТС!$A$41:$F$760,5)+VLOOKUP($A775+ROUND((COLUMN()-2)/24,5),'Расчет сбытовых надбавок'!$B$2281:'Расчет сбытовых надбавок'!$G$3024,4)</f>
        <v>55.01</v>
      </c>
      <c r="P775" s="118">
        <f>VLOOKUP($A775+ROUND((COLUMN()-2)/24,5),АТС!$A$41:$F$760,5)+VLOOKUP($A775+ROUND((COLUMN()-2)/24,5),'Расчет сбытовых надбавок'!$B$2281:'Расчет сбытовых надбавок'!$G$3024,4)</f>
        <v>65.429999999999993</v>
      </c>
      <c r="Q775" s="118">
        <f>VLOOKUP($A775+ROUND((COLUMN()-2)/24,5),АТС!$A$41:$F$760,5)+VLOOKUP($A775+ROUND((COLUMN()-2)/24,5),'Расчет сбытовых надбавок'!$B$2281:'Расчет сбытовых надбавок'!$G$3024,4)</f>
        <v>0.11</v>
      </c>
      <c r="R775" s="118">
        <f>VLOOKUP($A775+ROUND((COLUMN()-2)/24,5),АТС!$A$41:$F$760,5)+VLOOKUP($A775+ROUND((COLUMN()-2)/24,5),'Расчет сбытовых надбавок'!$B$2281:'Расчет сбытовых надбавок'!$G$3024,4)</f>
        <v>5.13</v>
      </c>
      <c r="S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T775" s="118">
        <f>VLOOKUP($A775+ROUND((COLUMN()-2)/24,5),АТС!$A$41:$F$760,5)+VLOOKUP($A775+ROUND((COLUMN()-2)/24,5),'Расчет сбытовых надбавок'!$B$2281:'Расчет сбытовых надбавок'!$G$3024,4)</f>
        <v>0</v>
      </c>
      <c r="U775" s="118">
        <f>VLOOKUP($A775+ROUND((COLUMN()-2)/24,5),АТС!$A$41:$F$760,5)+VLOOKUP($A775+ROUND((COLUMN()-2)/24,5),'Расчет сбытовых надбавок'!$B$2281:'Расчет сбытовых надбавок'!$G$3024,4)</f>
        <v>1.6700000000000002</v>
      </c>
      <c r="V775" s="118">
        <f>VLOOKUP($A775+ROUND((COLUMN()-2)/24,5),АТС!$A$41:$F$760,5)+VLOOKUP($A775+ROUND((COLUMN()-2)/24,5),'Расчет сбытовых надбавок'!$B$2281:'Расчет сбытовых надбавок'!$G$3024,4)</f>
        <v>0.01</v>
      </c>
      <c r="W775" s="118">
        <f>VLOOKUP($A775+ROUND((COLUMN()-2)/24,5),АТС!$A$41:$F$760,5)+VLOOKUP($A775+ROUND((COLUMN()-2)/24,5),'Расчет сбытовых надбавок'!$B$2281:'Расчет сбытовых надбавок'!$G$3024,4)</f>
        <v>104.78</v>
      </c>
      <c r="X775" s="118">
        <f>VLOOKUP($A775+ROUND((COLUMN()-2)/24,5),АТС!$A$41:$F$760,5)+VLOOKUP($A775+ROUND((COLUMN()-2)/24,5),'Расчет сбытовых надбавок'!$B$2281:'Расчет сбытовых надбавок'!$G$3024,4)</f>
        <v>142.72999999999999</v>
      </c>
      <c r="Y775" s="118">
        <f>VLOOKUP($A775+ROUND((COLUMN()-2)/24,5),АТС!$A$41:$F$760,5)+VLOOKUP($A775+ROUND((COLUMN()-2)/24,5),'Расчет сбытовых надбавок'!$B$2281:'Расчет сбытовых надбавок'!$G$3024,4)</f>
        <v>367.1</v>
      </c>
    </row>
    <row r="776" spans="1:25" x14ac:dyDescent="0.2">
      <c r="A776" s="94">
        <f t="shared" si="21"/>
        <v>41590</v>
      </c>
      <c r="B776" s="118">
        <f>VLOOKUP($A776+ROUND((COLUMN()-2)/24,5),АТС!$A$41:$F$760,5)+VLOOKUP($A776+ROUND((COLUMN()-2)/24,5),'Расчет сбытовых надбавок'!$B$2281:'Расчет сбытовых надбавок'!$G$3024,4)</f>
        <v>166.68</v>
      </c>
      <c r="C776" s="118">
        <f>VLOOKUP($A776+ROUND((COLUMN()-2)/24,5),АТС!$A$41:$F$760,5)+VLOOKUP($A776+ROUND((COLUMN()-2)/24,5),'Расчет сбытовых надбавок'!$B$2281:'Расчет сбытовых надбавок'!$G$3024,4)</f>
        <v>203.19</v>
      </c>
      <c r="D776" s="118">
        <f>VLOOKUP($A776+ROUND((COLUMN()-2)/24,5),АТС!$A$41:$F$760,5)+VLOOKUP($A776+ROUND((COLUMN()-2)/24,5),'Расчет сбытовых надбавок'!$B$2281:'Расчет сбытовых надбавок'!$G$3024,4)</f>
        <v>95.85</v>
      </c>
      <c r="E776" s="118">
        <f>VLOOKUP($A776+ROUND((COLUMN()-2)/24,5),АТС!$A$41:$F$760,5)+VLOOKUP($A776+ROUND((COLUMN()-2)/24,5),'Расчет сбытовых надбавок'!$B$2281:'Расчет сбытовых надбавок'!$G$3024,4)</f>
        <v>30.94</v>
      </c>
      <c r="F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G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H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I776" s="118">
        <f>VLOOKUP($A776+ROUND((COLUMN()-2)/24,5),АТС!$A$41:$F$760,5)+VLOOKUP($A776+ROUND((COLUMN()-2)/24,5),'Расчет сбытовых надбавок'!$B$2281:'Расчет сбытовых надбавок'!$G$3024,4)</f>
        <v>272.08999999999997</v>
      </c>
      <c r="J776" s="118">
        <f>VLOOKUP($A776+ROUND((COLUMN()-2)/24,5),АТС!$A$41:$F$760,5)+VLOOKUP($A776+ROUND((COLUMN()-2)/24,5),'Расчет сбытовых надбавок'!$B$2281:'Расчет сбытовых надбавок'!$G$3024,4)</f>
        <v>37</v>
      </c>
      <c r="K776" s="118">
        <f>VLOOKUP($A776+ROUND((COLUMN()-2)/24,5),АТС!$A$41:$F$760,5)+VLOOKUP($A776+ROUND((COLUMN()-2)/24,5),'Расчет сбытовых надбавок'!$B$2281:'Расчет сбытовых надбавок'!$G$3024,4)</f>
        <v>63.260000000000005</v>
      </c>
      <c r="L776" s="118">
        <f>VLOOKUP($A776+ROUND((COLUMN()-2)/24,5),АТС!$A$41:$F$760,5)+VLOOKUP($A776+ROUND((COLUMN()-2)/24,5),'Расчет сбытовых надбавок'!$B$2281:'Расчет сбытовых надбавок'!$G$3024,4)</f>
        <v>104.05</v>
      </c>
      <c r="M776" s="118">
        <f>VLOOKUP($A776+ROUND((COLUMN()-2)/24,5),АТС!$A$41:$F$760,5)+VLOOKUP($A776+ROUND((COLUMN()-2)/24,5),'Расчет сбытовых надбавок'!$B$2281:'Расчет сбытовых надбавок'!$G$3024,4)</f>
        <v>141.25</v>
      </c>
      <c r="N776" s="118">
        <f>VLOOKUP($A776+ROUND((COLUMN()-2)/24,5),АТС!$A$41:$F$760,5)+VLOOKUP($A776+ROUND((COLUMN()-2)/24,5),'Расчет сбытовых надбавок'!$B$2281:'Расчет сбытовых надбавок'!$G$3024,4)</f>
        <v>194.72</v>
      </c>
      <c r="O776" s="118">
        <f>VLOOKUP($A776+ROUND((COLUMN()-2)/24,5),АТС!$A$41:$F$760,5)+VLOOKUP($A776+ROUND((COLUMN()-2)/24,5),'Расчет сбытовых надбавок'!$B$2281:'Расчет сбытовых надбавок'!$G$3024,4)</f>
        <v>195.35000000000002</v>
      </c>
      <c r="P776" s="118">
        <f>VLOOKUP($A776+ROUND((COLUMN()-2)/24,5),АТС!$A$41:$F$760,5)+VLOOKUP($A776+ROUND((COLUMN()-2)/24,5),'Расчет сбытовых надбавок'!$B$2281:'Расчет сбытовых надбавок'!$G$3024,4)</f>
        <v>228.74</v>
      </c>
      <c r="Q776" s="118">
        <f>VLOOKUP($A776+ROUND((COLUMN()-2)/24,5),АТС!$A$41:$F$760,5)+VLOOKUP($A776+ROUND((COLUMN()-2)/24,5),'Расчет сбытовых надбавок'!$B$2281:'Расчет сбытовых надбавок'!$G$3024,4)</f>
        <v>54.3</v>
      </c>
      <c r="R776" s="118">
        <f>VLOOKUP($A776+ROUND((COLUMN()-2)/24,5),АТС!$A$41:$F$760,5)+VLOOKUP($A776+ROUND((COLUMN()-2)/24,5),'Расчет сбытовых надбавок'!$B$2281:'Расчет сбытовых надбавок'!$G$3024,4)</f>
        <v>41.91</v>
      </c>
      <c r="S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T776" s="118">
        <f>VLOOKUP($A776+ROUND((COLUMN()-2)/24,5),АТС!$A$41:$F$760,5)+VLOOKUP($A776+ROUND((COLUMN()-2)/24,5),'Расчет сбытовых надбавок'!$B$2281:'Расчет сбытовых надбавок'!$G$3024,4)</f>
        <v>0</v>
      </c>
      <c r="U776" s="118">
        <f>VLOOKUP($A776+ROUND((COLUMN()-2)/24,5),АТС!$A$41:$F$760,5)+VLOOKUP($A776+ROUND((COLUMN()-2)/24,5),'Расчет сбытовых надбавок'!$B$2281:'Расчет сбытовых надбавок'!$G$3024,4)</f>
        <v>35.880000000000003</v>
      </c>
      <c r="V776" s="118">
        <f>VLOOKUP($A776+ROUND((COLUMN()-2)/24,5),АТС!$A$41:$F$760,5)+VLOOKUP($A776+ROUND((COLUMN()-2)/24,5),'Расчет сбытовых надбавок'!$B$2281:'Расчет сбытовых надбавок'!$G$3024,4)</f>
        <v>133.32</v>
      </c>
      <c r="W776" s="118">
        <f>VLOOKUP($A776+ROUND((COLUMN()-2)/24,5),АТС!$A$41:$F$760,5)+VLOOKUP($A776+ROUND((COLUMN()-2)/24,5),'Расчет сбытовых надбавок'!$B$2281:'Расчет сбытовых надбавок'!$G$3024,4)</f>
        <v>231.43</v>
      </c>
      <c r="X776" s="118">
        <f>VLOOKUP($A776+ROUND((COLUMN()-2)/24,5),АТС!$A$41:$F$760,5)+VLOOKUP($A776+ROUND((COLUMN()-2)/24,5),'Расчет сбытовых надбавок'!$B$2281:'Расчет сбытовых надбавок'!$G$3024,4)</f>
        <v>657.48</v>
      </c>
      <c r="Y776" s="118">
        <f>VLOOKUP($A776+ROUND((COLUMN()-2)/24,5),АТС!$A$41:$F$760,5)+VLOOKUP($A776+ROUND((COLUMN()-2)/24,5),'Расчет сбытовых надбавок'!$B$2281:'Расчет сбытовых надбавок'!$G$3024,4)</f>
        <v>709.38</v>
      </c>
    </row>
    <row r="777" spans="1:25" x14ac:dyDescent="0.2">
      <c r="A777" s="94">
        <f t="shared" si="21"/>
        <v>41591</v>
      </c>
      <c r="B777" s="118">
        <f>VLOOKUP($A777+ROUND((COLUMN()-2)/24,5),АТС!$A$41:$F$760,5)+VLOOKUP($A777+ROUND((COLUMN()-2)/24,5),'Расчет сбытовых надбавок'!$B$2281:'Расчет сбытовых надбавок'!$G$3024,4)</f>
        <v>294.52</v>
      </c>
      <c r="C777" s="118">
        <f>VLOOKUP($A777+ROUND((COLUMN()-2)/24,5),АТС!$A$41:$F$760,5)+VLOOKUP($A777+ROUND((COLUMN()-2)/24,5),'Расчет сбытовых надбавок'!$B$2281:'Расчет сбытовых надбавок'!$G$3024,4)</f>
        <v>78.16</v>
      </c>
      <c r="D777" s="118">
        <f>VLOOKUP($A777+ROUND((COLUMN()-2)/24,5),АТС!$A$41:$F$760,5)+VLOOKUP($A777+ROUND((COLUMN()-2)/24,5),'Расчет сбытовых надбавок'!$B$2281:'Расчет сбытовых надбавок'!$G$3024,4)</f>
        <v>52.79</v>
      </c>
      <c r="E777" s="118">
        <f>VLOOKUP($A777+ROUND((COLUMN()-2)/24,5),АТС!$A$41:$F$760,5)+VLOOKUP($A777+ROUND((COLUMN()-2)/24,5),'Расчет сбытовых надбавок'!$B$2281:'Расчет сбытовых надбавок'!$G$3024,4)</f>
        <v>21.630000000000003</v>
      </c>
      <c r="F777" s="118">
        <f>VLOOKUP($A777+ROUND((COLUMN()-2)/24,5),АТС!$A$41:$F$760,5)+VLOOKUP($A777+ROUND((COLUMN()-2)/24,5),'Расчет сбытовых надбавок'!$B$2281:'Расчет сбытовых надбавок'!$G$3024,4)</f>
        <v>0</v>
      </c>
      <c r="G777" s="118">
        <f>VLOOKUP($A777+ROUND((COLUMN()-2)/24,5),АТС!$A$41:$F$760,5)+VLOOKUP($A777+ROUND((COLUMN()-2)/24,5),'Расчет сбытовых надбавок'!$B$2281:'Расчет сбытовых надбавок'!$G$3024,4)</f>
        <v>0</v>
      </c>
      <c r="H777" s="118">
        <f>VLOOKUP($A777+ROUND((COLUMN()-2)/24,5),АТС!$A$41:$F$760,5)+VLOOKUP($A777+ROUND((COLUMN()-2)/24,5),'Расчет сбытовых надбавок'!$B$2281:'Расчет сбытовых надбавок'!$G$3024,4)</f>
        <v>16.97</v>
      </c>
      <c r="I777" s="118">
        <f>VLOOKUP($A777+ROUND((COLUMN()-2)/24,5),АТС!$A$41:$F$760,5)+VLOOKUP($A777+ROUND((COLUMN()-2)/24,5),'Расчет сбытовых надбавок'!$B$2281:'Расчет сбытовых надбавок'!$G$3024,4)</f>
        <v>150.05000000000001</v>
      </c>
      <c r="J777" s="118">
        <f>VLOOKUP($A777+ROUND((COLUMN()-2)/24,5),АТС!$A$41:$F$760,5)+VLOOKUP($A777+ROUND((COLUMN()-2)/24,5),'Расчет сбытовых надбавок'!$B$2281:'Расчет сбытовых надбавок'!$G$3024,4)</f>
        <v>135.10999999999999</v>
      </c>
      <c r="K777" s="118">
        <f>VLOOKUP($A777+ROUND((COLUMN()-2)/24,5),АТС!$A$41:$F$760,5)+VLOOKUP($A777+ROUND((COLUMN()-2)/24,5),'Расчет сбытовых надбавок'!$B$2281:'Расчет сбытовых надбавок'!$G$3024,4)</f>
        <v>360.40000000000003</v>
      </c>
      <c r="L777" s="118">
        <f>VLOOKUP($A777+ROUND((COLUMN()-2)/24,5),АТС!$A$41:$F$760,5)+VLOOKUP($A777+ROUND((COLUMN()-2)/24,5),'Расчет сбытовых надбавок'!$B$2281:'Расчет сбытовых надбавок'!$G$3024,4)</f>
        <v>374.75</v>
      </c>
      <c r="M777" s="118">
        <f>VLOOKUP($A777+ROUND((COLUMN()-2)/24,5),АТС!$A$41:$F$760,5)+VLOOKUP($A777+ROUND((COLUMN()-2)/24,5),'Расчет сбытовых надбавок'!$B$2281:'Расчет сбытовых надбавок'!$G$3024,4)</f>
        <v>383.81</v>
      </c>
      <c r="N777" s="118">
        <f>VLOOKUP($A777+ROUND((COLUMN()-2)/24,5),АТС!$A$41:$F$760,5)+VLOOKUP($A777+ROUND((COLUMN()-2)/24,5),'Расчет сбытовых надбавок'!$B$2281:'Расчет сбытовых надбавок'!$G$3024,4)</f>
        <v>265.93</v>
      </c>
      <c r="O777" s="118">
        <f>VLOOKUP($A777+ROUND((COLUMN()-2)/24,5),АТС!$A$41:$F$760,5)+VLOOKUP($A777+ROUND((COLUMN()-2)/24,5),'Расчет сбытовых надбавок'!$B$2281:'Расчет сбытовых надбавок'!$G$3024,4)</f>
        <v>209.01999999999998</v>
      </c>
      <c r="P777" s="118">
        <f>VLOOKUP($A777+ROUND((COLUMN()-2)/24,5),АТС!$A$41:$F$760,5)+VLOOKUP($A777+ROUND((COLUMN()-2)/24,5),'Расчет сбытовых надбавок'!$B$2281:'Расчет сбытовых надбавок'!$G$3024,4)</f>
        <v>289.31</v>
      </c>
      <c r="Q777" s="118">
        <f>VLOOKUP($A777+ROUND((COLUMN()-2)/24,5),АТС!$A$41:$F$760,5)+VLOOKUP($A777+ROUND((COLUMN()-2)/24,5),'Расчет сбытовых надбавок'!$B$2281:'Расчет сбытовых надбавок'!$G$3024,4)</f>
        <v>303.66000000000003</v>
      </c>
      <c r="R777" s="118">
        <f>VLOOKUP($A777+ROUND((COLUMN()-2)/24,5),АТС!$A$41:$F$760,5)+VLOOKUP($A777+ROUND((COLUMN()-2)/24,5),'Расчет сбытовых надбавок'!$B$2281:'Расчет сбытовых надбавок'!$G$3024,4)</f>
        <v>341.95</v>
      </c>
      <c r="S777" s="118">
        <f>VLOOKUP($A777+ROUND((COLUMN()-2)/24,5),АТС!$A$41:$F$760,5)+VLOOKUP($A777+ROUND((COLUMN()-2)/24,5),'Расчет сбытовых надбавок'!$B$2281:'Расчет сбытовых надбавок'!$G$3024,4)</f>
        <v>211.54</v>
      </c>
      <c r="T777" s="118">
        <f>VLOOKUP($A777+ROUND((COLUMN()-2)/24,5),АТС!$A$41:$F$760,5)+VLOOKUP($A777+ROUND((COLUMN()-2)/24,5),'Расчет сбытовых надбавок'!$B$2281:'Расчет сбытовых надбавок'!$G$3024,4)</f>
        <v>137.22999999999999</v>
      </c>
      <c r="U777" s="118">
        <f>VLOOKUP($A777+ROUND((COLUMN()-2)/24,5),АТС!$A$41:$F$760,5)+VLOOKUP($A777+ROUND((COLUMN()-2)/24,5),'Расчет сбытовых надбавок'!$B$2281:'Расчет сбытовых надбавок'!$G$3024,4)</f>
        <v>155.29999999999998</v>
      </c>
      <c r="V777" s="118">
        <f>VLOOKUP($A777+ROUND((COLUMN()-2)/24,5),АТС!$A$41:$F$760,5)+VLOOKUP($A777+ROUND((COLUMN()-2)/24,5),'Расчет сбытовых надбавок'!$B$2281:'Расчет сбытовых надбавок'!$G$3024,4)</f>
        <v>152.86000000000001</v>
      </c>
      <c r="W777" s="118">
        <f>VLOOKUP($A777+ROUND((COLUMN()-2)/24,5),АТС!$A$41:$F$760,5)+VLOOKUP($A777+ROUND((COLUMN()-2)/24,5),'Расчет сбытовых надбавок'!$B$2281:'Расчет сбытовых надбавок'!$G$3024,4)</f>
        <v>65.28</v>
      </c>
      <c r="X777" s="118">
        <f>VLOOKUP($A777+ROUND((COLUMN()-2)/24,5),АТС!$A$41:$F$760,5)+VLOOKUP($A777+ROUND((COLUMN()-2)/24,5),'Расчет сбытовых надбавок'!$B$2281:'Расчет сбытовых надбавок'!$G$3024,4)</f>
        <v>557.49</v>
      </c>
      <c r="Y777" s="118">
        <f>VLOOKUP($A777+ROUND((COLUMN()-2)/24,5),АТС!$A$41:$F$760,5)+VLOOKUP($A777+ROUND((COLUMN()-2)/24,5),'Расчет сбытовых надбавок'!$B$2281:'Расчет сбытовых надбавок'!$G$3024,4)</f>
        <v>391.62</v>
      </c>
    </row>
    <row r="778" spans="1:25" x14ac:dyDescent="0.2">
      <c r="A778" s="94">
        <f t="shared" si="21"/>
        <v>41592</v>
      </c>
      <c r="B778" s="118">
        <f>VLOOKUP($A778+ROUND((COLUMN()-2)/24,5),АТС!$A$41:$F$760,5)+VLOOKUP($A778+ROUND((COLUMN()-2)/24,5),'Расчет сбытовых надбавок'!$B$2281:'Расчет сбытовых надбавок'!$G$3024,4)</f>
        <v>351.40999999999997</v>
      </c>
      <c r="C778" s="118">
        <f>VLOOKUP($A778+ROUND((COLUMN()-2)/24,5),АТС!$A$41:$F$760,5)+VLOOKUP($A778+ROUND((COLUMN()-2)/24,5),'Расчет сбытовых надбавок'!$B$2281:'Расчет сбытовых надбавок'!$G$3024,4)</f>
        <v>1192.08</v>
      </c>
      <c r="D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E778" s="118">
        <f>VLOOKUP($A778+ROUND((COLUMN()-2)/24,5),АТС!$A$41:$F$760,5)+VLOOKUP($A778+ROUND((COLUMN()-2)/24,5),'Расчет сбытовых надбавок'!$B$2281:'Расчет сбытовых надбавок'!$G$3024,4)</f>
        <v>1087.81</v>
      </c>
      <c r="F778" s="118">
        <f>VLOOKUP($A778+ROUND((COLUMN()-2)/24,5),АТС!$A$41:$F$760,5)+VLOOKUP($A778+ROUND((COLUMN()-2)/24,5),'Расчет сбытовых надбавок'!$B$2281:'Расчет сбытовых надбавок'!$G$3024,4)</f>
        <v>1151.8399999999999</v>
      </c>
      <c r="G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H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I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J778" s="118">
        <f>VLOOKUP($A778+ROUND((COLUMN()-2)/24,5),АТС!$A$41:$F$760,5)+VLOOKUP($A778+ROUND((COLUMN()-2)/24,5),'Расчет сбытовых надбавок'!$B$2281:'Расчет сбытовых надбавок'!$G$3024,4)</f>
        <v>124.58</v>
      </c>
      <c r="K778" s="118">
        <f>VLOOKUP($A778+ROUND((COLUMN()-2)/24,5),АТС!$A$41:$F$760,5)+VLOOKUP($A778+ROUND((COLUMN()-2)/24,5),'Расчет сбытовых надбавок'!$B$2281:'Расчет сбытовых надбавок'!$G$3024,4)</f>
        <v>230.09</v>
      </c>
      <c r="L778" s="118">
        <f>VLOOKUP($A778+ROUND((COLUMN()-2)/24,5),АТС!$A$41:$F$760,5)+VLOOKUP($A778+ROUND((COLUMN()-2)/24,5),'Расчет сбытовых надбавок'!$B$2281:'Расчет сбытовых надбавок'!$G$3024,4)</f>
        <v>184.60000000000002</v>
      </c>
      <c r="M778" s="118">
        <f>VLOOKUP($A778+ROUND((COLUMN()-2)/24,5),АТС!$A$41:$F$760,5)+VLOOKUP($A778+ROUND((COLUMN()-2)/24,5),'Расчет сбытовых надбавок'!$B$2281:'Расчет сбытовых надбавок'!$G$3024,4)</f>
        <v>366.01</v>
      </c>
      <c r="N778" s="118">
        <f>VLOOKUP($A778+ROUND((COLUMN()-2)/24,5),АТС!$A$41:$F$760,5)+VLOOKUP($A778+ROUND((COLUMN()-2)/24,5),'Расчет сбытовых надбавок'!$B$2281:'Расчет сбытовых надбавок'!$G$3024,4)</f>
        <v>48.510000000000005</v>
      </c>
      <c r="O778" s="118">
        <f>VLOOKUP($A778+ROUND((COLUMN()-2)/24,5),АТС!$A$41:$F$760,5)+VLOOKUP($A778+ROUND((COLUMN()-2)/24,5),'Расчет сбытовых надбавок'!$B$2281:'Расчет сбытовых надбавок'!$G$3024,4)</f>
        <v>54.36</v>
      </c>
      <c r="P778" s="118">
        <f>VLOOKUP($A778+ROUND((COLUMN()-2)/24,5),АТС!$A$41:$F$760,5)+VLOOKUP($A778+ROUND((COLUMN()-2)/24,5),'Расчет сбытовых надбавок'!$B$2281:'Расчет сбытовых надбавок'!$G$3024,4)</f>
        <v>172.97</v>
      </c>
      <c r="Q778" s="118">
        <f>VLOOKUP($A778+ROUND((COLUMN()-2)/24,5),АТС!$A$41:$F$760,5)+VLOOKUP($A778+ROUND((COLUMN()-2)/24,5),'Расчет сбытовых надбавок'!$B$2281:'Расчет сбытовых надбавок'!$G$3024,4)</f>
        <v>139.24</v>
      </c>
      <c r="R778" s="118">
        <f>VLOOKUP($A778+ROUND((COLUMN()-2)/24,5),АТС!$A$41:$F$760,5)+VLOOKUP($A778+ROUND((COLUMN()-2)/24,5),'Расчет сбытовых надбавок'!$B$2281:'Расчет сбытовых надбавок'!$G$3024,4)</f>
        <v>82.07</v>
      </c>
      <c r="S778" s="118">
        <f>VLOOKUP($A778+ROUND((COLUMN()-2)/24,5),АТС!$A$41:$F$760,5)+VLOOKUP($A778+ROUND((COLUMN()-2)/24,5),'Расчет сбытовых надбавок'!$B$2281:'Расчет сбытовых надбавок'!$G$3024,4)</f>
        <v>63.980000000000004</v>
      </c>
      <c r="T778" s="118">
        <f>VLOOKUP($A778+ROUND((COLUMN()-2)/24,5),АТС!$A$41:$F$760,5)+VLOOKUP($A778+ROUND((COLUMN()-2)/24,5),'Расчет сбытовых надбавок'!$B$2281:'Расчет сбытовых надбавок'!$G$3024,4)</f>
        <v>0</v>
      </c>
      <c r="U778" s="118">
        <f>VLOOKUP($A778+ROUND((COLUMN()-2)/24,5),АТС!$A$41:$F$760,5)+VLOOKUP($A778+ROUND((COLUMN()-2)/24,5),'Расчет сбытовых надбавок'!$B$2281:'Расчет сбытовых надбавок'!$G$3024,4)</f>
        <v>225.46</v>
      </c>
      <c r="V778" s="118">
        <f>VLOOKUP($A778+ROUND((COLUMN()-2)/24,5),АТС!$A$41:$F$760,5)+VLOOKUP($A778+ROUND((COLUMN()-2)/24,5),'Расчет сбытовых надбавок'!$B$2281:'Расчет сбытовых надбавок'!$G$3024,4)</f>
        <v>325.29999999999995</v>
      </c>
      <c r="W778" s="118">
        <f>VLOOKUP($A778+ROUND((COLUMN()-2)/24,5),АТС!$A$41:$F$760,5)+VLOOKUP($A778+ROUND((COLUMN()-2)/24,5),'Расчет сбытовых надбавок'!$B$2281:'Расчет сбытовых надбавок'!$G$3024,4)</f>
        <v>343.45000000000005</v>
      </c>
      <c r="X778" s="118">
        <f>VLOOKUP($A778+ROUND((COLUMN()-2)/24,5),АТС!$A$41:$F$760,5)+VLOOKUP($A778+ROUND((COLUMN()-2)/24,5),'Расчет сбытовых надбавок'!$B$2281:'Расчет сбытовых надбавок'!$G$3024,4)</f>
        <v>674.06999999999994</v>
      </c>
      <c r="Y778" s="118">
        <f>VLOOKUP($A778+ROUND((COLUMN()-2)/24,5),АТС!$A$41:$F$760,5)+VLOOKUP($A778+ROUND((COLUMN()-2)/24,5),'Расчет сбытовых надбавок'!$B$2281:'Расчет сбытовых надбавок'!$G$3024,4)</f>
        <v>339.84</v>
      </c>
    </row>
    <row r="779" spans="1:25" x14ac:dyDescent="0.2">
      <c r="A779" s="94">
        <f t="shared" si="21"/>
        <v>41593</v>
      </c>
      <c r="B779" s="118">
        <f>VLOOKUP($A779+ROUND((COLUMN()-2)/24,5),АТС!$A$41:$F$760,5)+VLOOKUP($A779+ROUND((COLUMN()-2)/24,5),'Расчет сбытовых надбавок'!$B$2281:'Расчет сбытовых надбавок'!$G$3024,4)</f>
        <v>181.35999999999999</v>
      </c>
      <c r="C779" s="118">
        <f>VLOOKUP($A779+ROUND((COLUMN()-2)/24,5),АТС!$A$41:$F$760,5)+VLOOKUP($A779+ROUND((COLUMN()-2)/24,5),'Расчет сбытовых надбавок'!$B$2281:'Расчет сбытовых надбавок'!$G$3024,4)</f>
        <v>155.87</v>
      </c>
      <c r="D779" s="118">
        <f>VLOOKUP($A779+ROUND((COLUMN()-2)/24,5),АТС!$A$41:$F$760,5)+VLOOKUP($A779+ROUND((COLUMN()-2)/24,5),'Расчет сбытовых надбавок'!$B$2281:'Расчет сбытовых надбавок'!$G$3024,4)</f>
        <v>118.84</v>
      </c>
      <c r="E779" s="118">
        <f>VLOOKUP($A779+ROUND((COLUMN()-2)/24,5),АТС!$A$41:$F$760,5)+VLOOKUP($A779+ROUND((COLUMN()-2)/24,5),'Расчет сбытовых надбавок'!$B$2281:'Расчет сбытовых надбавок'!$G$3024,4)</f>
        <v>61.75</v>
      </c>
      <c r="F779" s="118">
        <f>VLOOKUP($A779+ROUND((COLUMN()-2)/24,5),АТС!$A$41:$F$760,5)+VLOOKUP($A779+ROUND((COLUMN()-2)/24,5),'Расчет сбытовых надбавок'!$B$2281:'Расчет сбытовых надбавок'!$G$3024,4)</f>
        <v>73.25</v>
      </c>
      <c r="G779" s="118">
        <f>VLOOKUP($A779+ROUND((COLUMN()-2)/24,5),АТС!$A$41:$F$760,5)+VLOOKUP($A779+ROUND((COLUMN()-2)/24,5),'Расчет сбытовых надбавок'!$B$2281:'Расчет сбытовых надбавок'!$G$3024,4)</f>
        <v>241.65</v>
      </c>
      <c r="H779" s="118">
        <f>VLOOKUP($A779+ROUND((COLUMN()-2)/24,5),АТС!$A$41:$F$760,5)+VLOOKUP($A779+ROUND((COLUMN()-2)/24,5),'Расчет сбытовых надбавок'!$B$2281:'Расчет сбытовых надбавок'!$G$3024,4)</f>
        <v>139.22999999999999</v>
      </c>
      <c r="I779" s="118">
        <f>VLOOKUP($A779+ROUND((COLUMN()-2)/24,5),АТС!$A$41:$F$760,5)+VLOOKUP($A779+ROUND((COLUMN()-2)/24,5),'Расчет сбытовых надбавок'!$B$2281:'Расчет сбытовых надбавок'!$G$3024,4)</f>
        <v>577.87</v>
      </c>
      <c r="J779" s="118">
        <f>VLOOKUP($A779+ROUND((COLUMN()-2)/24,5),АТС!$A$41:$F$760,5)+VLOOKUP($A779+ROUND((COLUMN()-2)/24,5),'Расчет сбытовых надбавок'!$B$2281:'Расчет сбытовых надбавок'!$G$3024,4)</f>
        <v>739.26</v>
      </c>
      <c r="K779" s="118">
        <f>VLOOKUP($A779+ROUND((COLUMN()-2)/24,5),АТС!$A$41:$F$760,5)+VLOOKUP($A779+ROUND((COLUMN()-2)/24,5),'Расчет сбытовых надбавок'!$B$2281:'Расчет сбытовых надбавок'!$G$3024,4)</f>
        <v>384.68</v>
      </c>
      <c r="L779" s="118">
        <f>VLOOKUP($A779+ROUND((COLUMN()-2)/24,5),АТС!$A$41:$F$760,5)+VLOOKUP($A779+ROUND((COLUMN()-2)/24,5),'Расчет сбытовых надбавок'!$B$2281:'Расчет сбытовых надбавок'!$G$3024,4)</f>
        <v>322.39</v>
      </c>
      <c r="M779" s="118">
        <f>VLOOKUP($A779+ROUND((COLUMN()-2)/24,5),АТС!$A$41:$F$760,5)+VLOOKUP($A779+ROUND((COLUMN()-2)/24,5),'Расчет сбытовых надбавок'!$B$2281:'Расчет сбытовых надбавок'!$G$3024,4)</f>
        <v>315.83</v>
      </c>
      <c r="N779" s="118">
        <f>VLOOKUP($A779+ROUND((COLUMN()-2)/24,5),АТС!$A$41:$F$760,5)+VLOOKUP($A779+ROUND((COLUMN()-2)/24,5),'Расчет сбытовых надбавок'!$B$2281:'Расчет сбытовых надбавок'!$G$3024,4)</f>
        <v>329.61</v>
      </c>
      <c r="O779" s="118">
        <f>VLOOKUP($A779+ROUND((COLUMN()-2)/24,5),АТС!$A$41:$F$760,5)+VLOOKUP($A779+ROUND((COLUMN()-2)/24,5),'Расчет сбытовых надбавок'!$B$2281:'Расчет сбытовых надбавок'!$G$3024,4)</f>
        <v>336.76</v>
      </c>
      <c r="P779" s="118">
        <f>VLOOKUP($A779+ROUND((COLUMN()-2)/24,5),АТС!$A$41:$F$760,5)+VLOOKUP($A779+ROUND((COLUMN()-2)/24,5),'Расчет сбытовых надбавок'!$B$2281:'Расчет сбытовых надбавок'!$G$3024,4)</f>
        <v>328.65000000000003</v>
      </c>
      <c r="Q779" s="118">
        <f>VLOOKUP($A779+ROUND((COLUMN()-2)/24,5),АТС!$A$41:$F$760,5)+VLOOKUP($A779+ROUND((COLUMN()-2)/24,5),'Расчет сбытовых надбавок'!$B$2281:'Расчет сбытовых надбавок'!$G$3024,4)</f>
        <v>231.36</v>
      </c>
      <c r="R779" s="118">
        <f>VLOOKUP($A779+ROUND((COLUMN()-2)/24,5),АТС!$A$41:$F$760,5)+VLOOKUP($A779+ROUND((COLUMN()-2)/24,5),'Расчет сбытовых надбавок'!$B$2281:'Расчет сбытовых надбавок'!$G$3024,4)</f>
        <v>181.79</v>
      </c>
      <c r="S779" s="118">
        <f>VLOOKUP($A779+ROUND((COLUMN()-2)/24,5),АТС!$A$41:$F$760,5)+VLOOKUP($A779+ROUND((COLUMN()-2)/24,5),'Расчет сбытовых надбавок'!$B$2281:'Расчет сбытовых надбавок'!$G$3024,4)</f>
        <v>103.80000000000001</v>
      </c>
      <c r="T779" s="118">
        <f>VLOOKUP($A779+ROUND((COLUMN()-2)/24,5),АТС!$A$41:$F$760,5)+VLOOKUP($A779+ROUND((COLUMN()-2)/24,5),'Расчет сбытовых надбавок'!$B$2281:'Расчет сбытовых надбавок'!$G$3024,4)</f>
        <v>115.03</v>
      </c>
      <c r="U779" s="118">
        <f>VLOOKUP($A779+ROUND((COLUMN()-2)/24,5),АТС!$A$41:$F$760,5)+VLOOKUP($A779+ROUND((COLUMN()-2)/24,5),'Расчет сбытовых надбавок'!$B$2281:'Расчет сбытовых надбавок'!$G$3024,4)</f>
        <v>407.76</v>
      </c>
      <c r="V779" s="118">
        <f>VLOOKUP($A779+ROUND((COLUMN()-2)/24,5),АТС!$A$41:$F$760,5)+VLOOKUP($A779+ROUND((COLUMN()-2)/24,5),'Расчет сбытовых надбавок'!$B$2281:'Расчет сбытовых надбавок'!$G$3024,4)</f>
        <v>367.79</v>
      </c>
      <c r="W779" s="118">
        <f>VLOOKUP($A779+ROUND((COLUMN()-2)/24,5),АТС!$A$41:$F$760,5)+VLOOKUP($A779+ROUND((COLUMN()-2)/24,5),'Расчет сбытовых надбавок'!$B$2281:'Расчет сбытовых надбавок'!$G$3024,4)</f>
        <v>128.49</v>
      </c>
      <c r="X779" s="118">
        <f>VLOOKUP($A779+ROUND((COLUMN()-2)/24,5),АТС!$A$41:$F$760,5)+VLOOKUP($A779+ROUND((COLUMN()-2)/24,5),'Расчет сбытовых надбавок'!$B$2281:'Расчет сбытовых надбавок'!$G$3024,4)</f>
        <v>479.15000000000003</v>
      </c>
      <c r="Y779" s="118">
        <f>VLOOKUP($A779+ROUND((COLUMN()-2)/24,5),АТС!$A$41:$F$760,5)+VLOOKUP($A779+ROUND((COLUMN()-2)/24,5),'Расчет сбытовых надбавок'!$B$2281:'Расчет сбытовых надбавок'!$G$3024,4)</f>
        <v>313.17</v>
      </c>
    </row>
    <row r="780" spans="1:25" x14ac:dyDescent="0.2">
      <c r="A780" s="94">
        <f t="shared" si="21"/>
        <v>41594</v>
      </c>
      <c r="B780" s="118">
        <f>VLOOKUP($A780+ROUND((COLUMN()-2)/24,5),АТС!$A$41:$F$760,5)+VLOOKUP($A780+ROUND((COLUMN()-2)/24,5),'Расчет сбытовых надбавок'!$B$2281:'Расчет сбытовых надбавок'!$G$3024,4)</f>
        <v>289.01</v>
      </c>
      <c r="C780" s="118">
        <f>VLOOKUP($A780+ROUND((COLUMN()-2)/24,5),АТС!$A$41:$F$760,5)+VLOOKUP($A780+ROUND((COLUMN()-2)/24,5),'Расчет сбытовых надбавок'!$B$2281:'Расчет сбытовых надбавок'!$G$3024,4)</f>
        <v>175.94</v>
      </c>
      <c r="D780" s="118">
        <f>VLOOKUP($A780+ROUND((COLUMN()-2)/24,5),АТС!$A$41:$F$760,5)+VLOOKUP($A780+ROUND((COLUMN()-2)/24,5),'Расчет сбытовых надбавок'!$B$2281:'Расчет сбытовых надбавок'!$G$3024,4)</f>
        <v>102.79</v>
      </c>
      <c r="E780" s="118">
        <f>VLOOKUP($A780+ROUND((COLUMN()-2)/24,5),АТС!$A$41:$F$760,5)+VLOOKUP($A780+ROUND((COLUMN()-2)/24,5),'Расчет сбытовых надбавок'!$B$2281:'Расчет сбытовых надбавок'!$G$3024,4)</f>
        <v>53.650000000000006</v>
      </c>
      <c r="F780" s="118">
        <f>VLOOKUP($A780+ROUND((COLUMN()-2)/24,5),АТС!$A$41:$F$760,5)+VLOOKUP($A780+ROUND((COLUMN()-2)/24,5),'Расчет сбытовых надбавок'!$B$2281:'Расчет сбытовых надбавок'!$G$3024,4)</f>
        <v>26.509999999999998</v>
      </c>
      <c r="G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H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I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J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K780" s="118">
        <f>VLOOKUP($A780+ROUND((COLUMN()-2)/24,5),АТС!$A$41:$F$760,5)+VLOOKUP($A780+ROUND((COLUMN()-2)/24,5),'Расчет сбытовых надбавок'!$B$2281:'Расчет сбытовых надбавок'!$G$3024,4)</f>
        <v>177.91</v>
      </c>
      <c r="L780" s="118">
        <f>VLOOKUP($A780+ROUND((COLUMN()-2)/24,5),АТС!$A$41:$F$760,5)+VLOOKUP($A780+ROUND((COLUMN()-2)/24,5),'Расчет сбытовых надбавок'!$B$2281:'Расчет сбытовых надбавок'!$G$3024,4)</f>
        <v>174.3</v>
      </c>
      <c r="M780" s="118">
        <f>VLOOKUP($A780+ROUND((COLUMN()-2)/24,5),АТС!$A$41:$F$760,5)+VLOOKUP($A780+ROUND((COLUMN()-2)/24,5),'Расчет сбытовых надбавок'!$B$2281:'Расчет сбытовых надбавок'!$G$3024,4)</f>
        <v>175.89000000000001</v>
      </c>
      <c r="N780" s="118">
        <f>VLOOKUP($A780+ROUND((COLUMN()-2)/24,5),АТС!$A$41:$F$760,5)+VLOOKUP($A780+ROUND((COLUMN()-2)/24,5),'Расчет сбытовых надбавок'!$B$2281:'Расчет сбытовых надбавок'!$G$3024,4)</f>
        <v>214.61</v>
      </c>
      <c r="O780" s="118">
        <f>VLOOKUP($A780+ROUND((COLUMN()-2)/24,5),АТС!$A$41:$F$760,5)+VLOOKUP($A780+ROUND((COLUMN()-2)/24,5),'Расчет сбытовых надбавок'!$B$2281:'Расчет сбытовых надбавок'!$G$3024,4)</f>
        <v>208.23</v>
      </c>
      <c r="P780" s="118">
        <f>VLOOKUP($A780+ROUND((COLUMN()-2)/24,5),АТС!$A$41:$F$760,5)+VLOOKUP($A780+ROUND((COLUMN()-2)/24,5),'Расчет сбытовых надбавок'!$B$2281:'Расчет сбытовых надбавок'!$G$3024,4)</f>
        <v>202.24</v>
      </c>
      <c r="Q780" s="118">
        <f>VLOOKUP($A780+ROUND((COLUMN()-2)/24,5),АТС!$A$41:$F$760,5)+VLOOKUP($A780+ROUND((COLUMN()-2)/24,5),'Расчет сбытовых надбавок'!$B$2281:'Расчет сбытовых надбавок'!$G$3024,4)</f>
        <v>205.79</v>
      </c>
      <c r="R780" s="118">
        <f>VLOOKUP($A780+ROUND((COLUMN()-2)/24,5),АТС!$A$41:$F$760,5)+VLOOKUP($A780+ROUND((COLUMN()-2)/24,5),'Расчет сбытовых надбавок'!$B$2281:'Расчет сбытовых надбавок'!$G$3024,4)</f>
        <v>48.66</v>
      </c>
      <c r="S780" s="118">
        <f>VLOOKUP($A780+ROUND((COLUMN()-2)/24,5),АТС!$A$41:$F$760,5)+VLOOKUP($A780+ROUND((COLUMN()-2)/24,5),'Расчет сбытовых надбавок'!$B$2281:'Расчет сбытовых надбавок'!$G$3024,4)</f>
        <v>0</v>
      </c>
      <c r="T780" s="118">
        <f>VLOOKUP($A780+ROUND((COLUMN()-2)/24,5),АТС!$A$41:$F$760,5)+VLOOKUP($A780+ROUND((COLUMN()-2)/24,5),'Расчет сбытовых надбавок'!$B$2281:'Расчет сбытовых надбавок'!$G$3024,4)</f>
        <v>8.17</v>
      </c>
      <c r="U780" s="118">
        <f>VLOOKUP($A780+ROUND((COLUMN()-2)/24,5),АТС!$A$41:$F$760,5)+VLOOKUP($A780+ROUND((COLUMN()-2)/24,5),'Расчет сбытовых надбавок'!$B$2281:'Расчет сбытовых надбавок'!$G$3024,4)</f>
        <v>18.310000000000002</v>
      </c>
      <c r="V780" s="118">
        <f>VLOOKUP($A780+ROUND((COLUMN()-2)/24,5),АТС!$A$41:$F$760,5)+VLOOKUP($A780+ROUND((COLUMN()-2)/24,5),'Расчет сбытовых надбавок'!$B$2281:'Расчет сбытовых надбавок'!$G$3024,4)</f>
        <v>16.649999999999999</v>
      </c>
      <c r="W780" s="118">
        <f>VLOOKUP($A780+ROUND((COLUMN()-2)/24,5),АТС!$A$41:$F$760,5)+VLOOKUP($A780+ROUND((COLUMN()-2)/24,5),'Расчет сбытовых надбавок'!$B$2281:'Расчет сбытовых надбавок'!$G$3024,4)</f>
        <v>207.96</v>
      </c>
      <c r="X780" s="118">
        <f>VLOOKUP($A780+ROUND((COLUMN()-2)/24,5),АТС!$A$41:$F$760,5)+VLOOKUP($A780+ROUND((COLUMN()-2)/24,5),'Расчет сбытовых надбавок'!$B$2281:'Расчет сбытовых надбавок'!$G$3024,4)</f>
        <v>278.64</v>
      </c>
      <c r="Y780" s="118">
        <f>VLOOKUP($A780+ROUND((COLUMN()-2)/24,5),АТС!$A$41:$F$760,5)+VLOOKUP($A780+ROUND((COLUMN()-2)/24,5),'Расчет сбытовых надбавок'!$B$2281:'Расчет сбытовых надбавок'!$G$3024,4)</f>
        <v>4.7699999999999996</v>
      </c>
    </row>
    <row r="781" spans="1:25" x14ac:dyDescent="0.2">
      <c r="A781" s="94">
        <f t="shared" si="21"/>
        <v>41595</v>
      </c>
      <c r="B781" s="118">
        <f>VLOOKUP($A781+ROUND((COLUMN()-2)/24,5),АТС!$A$41:$F$760,5)+VLOOKUP($A781+ROUND((COLUMN()-2)/24,5),'Расчет сбытовых надбавок'!$B$2281:'Расчет сбытовых надбавок'!$G$3024,4)</f>
        <v>208.54999999999998</v>
      </c>
      <c r="C781" s="118">
        <f>VLOOKUP($A781+ROUND((COLUMN()-2)/24,5),АТС!$A$41:$F$760,5)+VLOOKUP($A781+ROUND((COLUMN()-2)/24,5),'Расчет сбытовых надбавок'!$B$2281:'Расчет сбытовых надбавок'!$G$3024,4)</f>
        <v>132.57999999999998</v>
      </c>
      <c r="D781" s="118">
        <f>VLOOKUP($A781+ROUND((COLUMN()-2)/24,5),АТС!$A$41:$F$760,5)+VLOOKUP($A781+ROUND((COLUMN()-2)/24,5),'Расчет сбытовых надбавок'!$B$2281:'Расчет сбытовых надбавок'!$G$3024,4)</f>
        <v>90.53</v>
      </c>
      <c r="E781" s="118">
        <f>VLOOKUP($A781+ROUND((COLUMN()-2)/24,5),АТС!$A$41:$F$760,5)+VLOOKUP($A781+ROUND((COLUMN()-2)/24,5),'Расчет сбытовых надбавок'!$B$2281:'Расчет сбытовых надбавок'!$G$3024,4)</f>
        <v>73.710000000000008</v>
      </c>
      <c r="F781" s="118">
        <f>VLOOKUP($A781+ROUND((COLUMN()-2)/24,5),АТС!$A$41:$F$760,5)+VLOOKUP($A781+ROUND((COLUMN()-2)/24,5),'Расчет сбытовых надбавок'!$B$2281:'Расчет сбытовых надбавок'!$G$3024,4)</f>
        <v>60.2</v>
      </c>
      <c r="G781" s="118">
        <f>VLOOKUP($A781+ROUND((COLUMN()-2)/24,5),АТС!$A$41:$F$760,5)+VLOOKUP($A781+ROUND((COLUMN()-2)/24,5),'Расчет сбытовых надбавок'!$B$2281:'Расчет сбытовых надбавок'!$G$3024,4)</f>
        <v>167.77</v>
      </c>
      <c r="H781" s="118">
        <f>VLOOKUP($A781+ROUND((COLUMN()-2)/24,5),АТС!$A$41:$F$760,5)+VLOOKUP($A781+ROUND((COLUMN()-2)/24,5),'Расчет сбытовых надбавок'!$B$2281:'Расчет сбытовых надбавок'!$G$3024,4)</f>
        <v>68.3</v>
      </c>
      <c r="I781" s="118">
        <f>VLOOKUP($A781+ROUND((COLUMN()-2)/24,5),АТС!$A$41:$F$760,5)+VLOOKUP($A781+ROUND((COLUMN()-2)/24,5),'Расчет сбытовых надбавок'!$B$2281:'Расчет сбытовых надбавок'!$G$3024,4)</f>
        <v>65.599999999999994</v>
      </c>
      <c r="J781" s="118">
        <f>VLOOKUP($A781+ROUND((COLUMN()-2)/24,5),АТС!$A$41:$F$760,5)+VLOOKUP($A781+ROUND((COLUMN()-2)/24,5),'Расчет сбытовых надбавок'!$B$2281:'Расчет сбытовых надбавок'!$G$3024,4)</f>
        <v>0</v>
      </c>
      <c r="K781" s="118">
        <f>VLOOKUP($A781+ROUND((COLUMN()-2)/24,5),АТС!$A$41:$F$760,5)+VLOOKUP($A781+ROUND((COLUMN()-2)/24,5),'Расчет сбытовых надбавок'!$B$2281:'Расчет сбытовых надбавок'!$G$3024,4)</f>
        <v>0</v>
      </c>
      <c r="L781" s="118">
        <f>VLOOKUP($A781+ROUND((COLUMN()-2)/24,5),АТС!$A$41:$F$760,5)+VLOOKUP($A781+ROUND((COLUMN()-2)/24,5),'Расчет сбытовых надбавок'!$B$2281:'Расчет сбытовых надбавок'!$G$3024,4)</f>
        <v>517.58000000000004</v>
      </c>
      <c r="M781" s="118">
        <f>VLOOKUP($A781+ROUND((COLUMN()-2)/24,5),АТС!$A$41:$F$760,5)+VLOOKUP($A781+ROUND((COLUMN()-2)/24,5),'Расчет сбытовых надбавок'!$B$2281:'Расчет сбытовых надбавок'!$G$3024,4)</f>
        <v>359.07</v>
      </c>
      <c r="N781" s="118">
        <f>VLOOKUP($A781+ROUND((COLUMN()-2)/24,5),АТС!$A$41:$F$760,5)+VLOOKUP($A781+ROUND((COLUMN()-2)/24,5),'Расчет сбытовых надбавок'!$B$2281:'Расчет сбытовых надбавок'!$G$3024,4)</f>
        <v>319.14999999999998</v>
      </c>
      <c r="O781" s="118">
        <f>VLOOKUP($A781+ROUND((COLUMN()-2)/24,5),АТС!$A$41:$F$760,5)+VLOOKUP($A781+ROUND((COLUMN()-2)/24,5),'Расчет сбытовых надбавок'!$B$2281:'Расчет сбытовых надбавок'!$G$3024,4)</f>
        <v>332.8</v>
      </c>
      <c r="P781" s="118">
        <f>VLOOKUP($A781+ROUND((COLUMN()-2)/24,5),АТС!$A$41:$F$760,5)+VLOOKUP($A781+ROUND((COLUMN()-2)/24,5),'Расчет сбытовых надбавок'!$B$2281:'Расчет сбытовых надбавок'!$G$3024,4)</f>
        <v>278.89</v>
      </c>
      <c r="Q781" s="118">
        <f>VLOOKUP($A781+ROUND((COLUMN()-2)/24,5),АТС!$A$41:$F$760,5)+VLOOKUP($A781+ROUND((COLUMN()-2)/24,5),'Расчет сбытовых надбавок'!$B$2281:'Расчет сбытовых надбавок'!$G$3024,4)</f>
        <v>251.17000000000002</v>
      </c>
      <c r="R781" s="118">
        <f>VLOOKUP($A781+ROUND((COLUMN()-2)/24,5),АТС!$A$41:$F$760,5)+VLOOKUP($A781+ROUND((COLUMN()-2)/24,5),'Расчет сбытовых надбавок'!$B$2281:'Расчет сбытовых надбавок'!$G$3024,4)</f>
        <v>152.72999999999999</v>
      </c>
      <c r="S781" s="118">
        <f>VLOOKUP($A781+ROUND((COLUMN()-2)/24,5),АТС!$A$41:$F$760,5)+VLOOKUP($A781+ROUND((COLUMN()-2)/24,5),'Расчет сбытовых надбавок'!$B$2281:'Расчет сбытовых надбавок'!$G$3024,4)</f>
        <v>0</v>
      </c>
      <c r="T781" s="118">
        <f>VLOOKUP($A781+ROUND((COLUMN()-2)/24,5),АТС!$A$41:$F$760,5)+VLOOKUP($A781+ROUND((COLUMN()-2)/24,5),'Расчет сбытовых надбавок'!$B$2281:'Расчет сбытовых надбавок'!$G$3024,4)</f>
        <v>0.22</v>
      </c>
      <c r="U781" s="118">
        <f>VLOOKUP($A781+ROUND((COLUMN()-2)/24,5),АТС!$A$41:$F$760,5)+VLOOKUP($A781+ROUND((COLUMN()-2)/24,5),'Расчет сбытовых надбавок'!$B$2281:'Расчет сбытовых надбавок'!$G$3024,4)</f>
        <v>123.61</v>
      </c>
      <c r="V781" s="118">
        <f>VLOOKUP($A781+ROUND((COLUMN()-2)/24,5),АТС!$A$41:$F$760,5)+VLOOKUP($A781+ROUND((COLUMN()-2)/24,5),'Расчет сбытовых надбавок'!$B$2281:'Расчет сбытовых надбавок'!$G$3024,4)</f>
        <v>238.63</v>
      </c>
      <c r="W781" s="118">
        <f>VLOOKUP($A781+ROUND((COLUMN()-2)/24,5),АТС!$A$41:$F$760,5)+VLOOKUP($A781+ROUND((COLUMN()-2)/24,5),'Расчет сбытовых надбавок'!$B$2281:'Расчет сбытовых надбавок'!$G$3024,4)</f>
        <v>549.19000000000005</v>
      </c>
      <c r="X781" s="118">
        <f>VLOOKUP($A781+ROUND((COLUMN()-2)/24,5),АТС!$A$41:$F$760,5)+VLOOKUP($A781+ROUND((COLUMN()-2)/24,5),'Расчет сбытовых надбавок'!$B$2281:'Расчет сбытовых надбавок'!$G$3024,4)</f>
        <v>110.32</v>
      </c>
      <c r="Y781" s="118">
        <f>VLOOKUP($A781+ROUND((COLUMN()-2)/24,5),АТС!$A$41:$F$760,5)+VLOOKUP($A781+ROUND((COLUMN()-2)/24,5),'Расчет сбытовых надбавок'!$B$2281:'Расчет сбытовых надбавок'!$G$3024,4)</f>
        <v>105.44</v>
      </c>
    </row>
    <row r="782" spans="1:25" x14ac:dyDescent="0.2">
      <c r="A782" s="94">
        <f t="shared" si="21"/>
        <v>41596</v>
      </c>
      <c r="B782" s="118">
        <f>VLOOKUP($A782+ROUND((COLUMN()-2)/24,5),АТС!$A$41:$F$760,5)+VLOOKUP($A782+ROUND((COLUMN()-2)/24,5),'Расчет сбытовых надбавок'!$B$2281:'Расчет сбытовых надбавок'!$G$3024,4)</f>
        <v>620.01</v>
      </c>
      <c r="C782" s="118">
        <f>VLOOKUP($A782+ROUND((COLUMN()-2)/24,5),АТС!$A$41:$F$760,5)+VLOOKUP($A782+ROUND((COLUMN()-2)/24,5),'Расчет сбытовых надбавок'!$B$2281:'Расчет сбытовых надбавок'!$G$3024,4)</f>
        <v>126.46</v>
      </c>
      <c r="D782" s="118">
        <f>VLOOKUP($A782+ROUND((COLUMN()-2)/24,5),АТС!$A$41:$F$760,5)+VLOOKUP($A782+ROUND((COLUMN()-2)/24,5),'Расчет сбытовых надбавок'!$B$2281:'Расчет сбытовых надбавок'!$G$3024,4)</f>
        <v>100.09</v>
      </c>
      <c r="E782" s="118">
        <f>VLOOKUP($A782+ROUND((COLUMN()-2)/24,5),АТС!$A$41:$F$760,5)+VLOOKUP($A782+ROUND((COLUMN()-2)/24,5),'Расчет сбытовых надбавок'!$B$2281:'Расчет сбытовых надбавок'!$G$3024,4)</f>
        <v>66.66</v>
      </c>
      <c r="F782" s="118">
        <f>VLOOKUP($A782+ROUND((COLUMN()-2)/24,5),АТС!$A$41:$F$760,5)+VLOOKUP($A782+ROUND((COLUMN()-2)/24,5),'Расчет сбытовых надбавок'!$B$2281:'Расчет сбытовых надбавок'!$G$3024,4)</f>
        <v>127.09</v>
      </c>
      <c r="G782" s="118">
        <f>VLOOKUP($A782+ROUND((COLUMN()-2)/24,5),АТС!$A$41:$F$760,5)+VLOOKUP($A782+ROUND((COLUMN()-2)/24,5),'Расчет сбытовых надбавок'!$B$2281:'Расчет сбытовых надбавок'!$G$3024,4)</f>
        <v>546.87</v>
      </c>
      <c r="H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I782" s="118">
        <f>VLOOKUP($A782+ROUND((COLUMN()-2)/24,5),АТС!$A$41:$F$760,5)+VLOOKUP($A782+ROUND((COLUMN()-2)/24,5),'Расчет сбытовых надбавок'!$B$2281:'Расчет сбытовых надбавок'!$G$3024,4)</f>
        <v>578.33999999999992</v>
      </c>
      <c r="J782" s="118">
        <f>VLOOKUP($A782+ROUND((COLUMN()-2)/24,5),АТС!$A$41:$F$760,5)+VLOOKUP($A782+ROUND((COLUMN()-2)/24,5),'Расчет сбытовых надбавок'!$B$2281:'Расчет сбытовых надбавок'!$G$3024,4)</f>
        <v>314.65999999999997</v>
      </c>
      <c r="K782" s="118">
        <f>VLOOKUP($A782+ROUND((COLUMN()-2)/24,5),АТС!$A$41:$F$760,5)+VLOOKUP($A782+ROUND((COLUMN()-2)/24,5),'Расчет сбытовых надбавок'!$B$2281:'Расчет сбытовых надбавок'!$G$3024,4)</f>
        <v>424.33</v>
      </c>
      <c r="L782" s="118">
        <f>VLOOKUP($A782+ROUND((COLUMN()-2)/24,5),АТС!$A$41:$F$760,5)+VLOOKUP($A782+ROUND((COLUMN()-2)/24,5),'Расчет сбытовых надбавок'!$B$2281:'Расчет сбытовых надбавок'!$G$3024,4)</f>
        <v>252.98999999999998</v>
      </c>
      <c r="M782" s="118">
        <f>VLOOKUP($A782+ROUND((COLUMN()-2)/24,5),АТС!$A$41:$F$760,5)+VLOOKUP($A782+ROUND((COLUMN()-2)/24,5),'Расчет сбытовых надбавок'!$B$2281:'Расчет сбытовых надбавок'!$G$3024,4)</f>
        <v>306.89</v>
      </c>
      <c r="N782" s="118">
        <f>VLOOKUP($A782+ROUND((COLUMN()-2)/24,5),АТС!$A$41:$F$760,5)+VLOOKUP($A782+ROUND((COLUMN()-2)/24,5),'Расчет сбытовых надбавок'!$B$2281:'Расчет сбытовых надбавок'!$G$3024,4)</f>
        <v>276.73</v>
      </c>
      <c r="O782" s="118">
        <f>VLOOKUP($A782+ROUND((COLUMN()-2)/24,5),АТС!$A$41:$F$760,5)+VLOOKUP($A782+ROUND((COLUMN()-2)/24,5),'Расчет сбытовых надбавок'!$B$2281:'Расчет сбытовых надбавок'!$G$3024,4)</f>
        <v>280.41999999999996</v>
      </c>
      <c r="P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Q782" s="118">
        <f>VLOOKUP($A782+ROUND((COLUMN()-2)/24,5),АТС!$A$41:$F$760,5)+VLOOKUP($A782+ROUND((COLUMN()-2)/24,5),'Расчет сбытовых надбавок'!$B$2281:'Расчет сбытовых надбавок'!$G$3024,4)</f>
        <v>0.04</v>
      </c>
      <c r="R782" s="118">
        <f>VLOOKUP($A782+ROUND((COLUMN()-2)/24,5),АТС!$A$41:$F$760,5)+VLOOKUP($A782+ROUND((COLUMN()-2)/24,5),'Расчет сбытовых надбавок'!$B$2281:'Расчет сбытовых надбавок'!$G$3024,4)</f>
        <v>80.88</v>
      </c>
      <c r="S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T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U782" s="118">
        <f>VLOOKUP($A782+ROUND((COLUMN()-2)/24,5),АТС!$A$41:$F$760,5)+VLOOKUP($A782+ROUND((COLUMN()-2)/24,5),'Расчет сбытовых надбавок'!$B$2281:'Расчет сбытовых надбавок'!$G$3024,4)</f>
        <v>0</v>
      </c>
      <c r="V782" s="118">
        <f>VLOOKUP($A782+ROUND((COLUMN()-2)/24,5),АТС!$A$41:$F$760,5)+VLOOKUP($A782+ROUND((COLUMN()-2)/24,5),'Расчет сбытовых надбавок'!$B$2281:'Расчет сбытовых надбавок'!$G$3024,4)</f>
        <v>23.16</v>
      </c>
      <c r="W782" s="118">
        <f>VLOOKUP($A782+ROUND((COLUMN()-2)/24,5),АТС!$A$41:$F$760,5)+VLOOKUP($A782+ROUND((COLUMN()-2)/24,5),'Расчет сбытовых надбавок'!$B$2281:'Расчет сбытовых надбавок'!$G$3024,4)</f>
        <v>283.74</v>
      </c>
      <c r="X782" s="118">
        <f>VLOOKUP($A782+ROUND((COLUMN()-2)/24,5),АТС!$A$41:$F$760,5)+VLOOKUP($A782+ROUND((COLUMN()-2)/24,5),'Расчет сбытовых надбавок'!$B$2281:'Расчет сбытовых надбавок'!$G$3024,4)</f>
        <v>327.67</v>
      </c>
      <c r="Y782" s="118">
        <f>VLOOKUP($A782+ROUND((COLUMN()-2)/24,5),АТС!$A$41:$F$760,5)+VLOOKUP($A782+ROUND((COLUMN()-2)/24,5),'Расчет сбытовых надбавок'!$B$2281:'Расчет сбытовых надбавок'!$G$3024,4)</f>
        <v>359.15000000000003</v>
      </c>
    </row>
    <row r="783" spans="1:25" x14ac:dyDescent="0.2">
      <c r="A783" s="94">
        <f t="shared" si="21"/>
        <v>41597</v>
      </c>
      <c r="B783" s="118">
        <f>VLOOKUP($A783+ROUND((COLUMN()-2)/24,5),АТС!$A$41:$F$760,5)+VLOOKUP($A783+ROUND((COLUMN()-2)/24,5),'Расчет сбытовых надбавок'!$B$2281:'Расчет сбытовых надбавок'!$G$3024,4)</f>
        <v>197.56</v>
      </c>
      <c r="C783" s="118">
        <f>VLOOKUP($A783+ROUND((COLUMN()-2)/24,5),АТС!$A$41:$F$760,5)+VLOOKUP($A783+ROUND((COLUMN()-2)/24,5),'Расчет сбытовых надбавок'!$B$2281:'Расчет сбытовых надбавок'!$G$3024,4)</f>
        <v>143.54000000000002</v>
      </c>
      <c r="D783" s="118">
        <f>VLOOKUP($A783+ROUND((COLUMN()-2)/24,5),АТС!$A$41:$F$760,5)+VLOOKUP($A783+ROUND((COLUMN()-2)/24,5),'Расчет сбытовых надбавок'!$B$2281:'Расчет сбытовых надбавок'!$G$3024,4)</f>
        <v>87.300000000000011</v>
      </c>
      <c r="E783" s="118">
        <f>VLOOKUP($A783+ROUND((COLUMN()-2)/24,5),АТС!$A$41:$F$760,5)+VLOOKUP($A783+ROUND((COLUMN()-2)/24,5),'Расчет сбытовых надбавок'!$B$2281:'Расчет сбытовых надбавок'!$G$3024,4)</f>
        <v>39.72</v>
      </c>
      <c r="F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G783" s="118">
        <f>VLOOKUP($A783+ROUND((COLUMN()-2)/24,5),АТС!$A$41:$F$760,5)+VLOOKUP($A783+ROUND((COLUMN()-2)/24,5),'Расчет сбытовых надбавок'!$B$2281:'Расчет сбытовых надбавок'!$G$3024,4)</f>
        <v>110.15</v>
      </c>
      <c r="H783" s="118">
        <f>VLOOKUP($A783+ROUND((COLUMN()-2)/24,5),АТС!$A$41:$F$760,5)+VLOOKUP($A783+ROUND((COLUMN()-2)/24,5),'Расчет сбытовых надбавок'!$B$2281:'Расчет сбытовых надбавок'!$G$3024,4)</f>
        <v>160.52000000000001</v>
      </c>
      <c r="I783" s="118">
        <f>VLOOKUP($A783+ROUND((COLUMN()-2)/24,5),АТС!$A$41:$F$760,5)+VLOOKUP($A783+ROUND((COLUMN()-2)/24,5),'Расчет сбытовых надбавок'!$B$2281:'Расчет сбытовых надбавок'!$G$3024,4)</f>
        <v>328.11</v>
      </c>
      <c r="J783" s="118">
        <f>VLOOKUP($A783+ROUND((COLUMN()-2)/24,5),АТС!$A$41:$F$760,5)+VLOOKUP($A783+ROUND((COLUMN()-2)/24,5),'Расчет сбытовых надбавок'!$B$2281:'Расчет сбытовых надбавок'!$G$3024,4)</f>
        <v>170.76999999999998</v>
      </c>
      <c r="K783" s="118">
        <f>VLOOKUP($A783+ROUND((COLUMN()-2)/24,5),АТС!$A$41:$F$760,5)+VLOOKUP($A783+ROUND((COLUMN()-2)/24,5),'Расчет сбытовых надбавок'!$B$2281:'Расчет сбытовых надбавок'!$G$3024,4)</f>
        <v>169.93</v>
      </c>
      <c r="L783" s="118">
        <f>VLOOKUP($A783+ROUND((COLUMN()-2)/24,5),АТС!$A$41:$F$760,5)+VLOOKUP($A783+ROUND((COLUMN()-2)/24,5),'Расчет сбытовых надбавок'!$B$2281:'Расчет сбытовых надбавок'!$G$3024,4)</f>
        <v>188.5</v>
      </c>
      <c r="M783" s="118">
        <f>VLOOKUP($A783+ROUND((COLUMN()-2)/24,5),АТС!$A$41:$F$760,5)+VLOOKUP($A783+ROUND((COLUMN()-2)/24,5),'Расчет сбытовых надбавок'!$B$2281:'Расчет сбытовых надбавок'!$G$3024,4)</f>
        <v>241.19</v>
      </c>
      <c r="N783" s="118">
        <f>VLOOKUP($A783+ROUND((COLUMN()-2)/24,5),АТС!$A$41:$F$760,5)+VLOOKUP($A783+ROUND((COLUMN()-2)/24,5),'Расчет сбытовых надбавок'!$B$2281:'Расчет сбытовых надбавок'!$G$3024,4)</f>
        <v>89.19</v>
      </c>
      <c r="O783" s="118">
        <f>VLOOKUP($A783+ROUND((COLUMN()-2)/24,5),АТС!$A$41:$F$760,5)+VLOOKUP($A783+ROUND((COLUMN()-2)/24,5),'Расчет сбытовых надбавок'!$B$2281:'Расчет сбытовых надбавок'!$G$3024,4)</f>
        <v>102.78</v>
      </c>
      <c r="P783" s="118">
        <f>VLOOKUP($A783+ROUND((COLUMN()-2)/24,5),АТС!$A$41:$F$760,5)+VLOOKUP($A783+ROUND((COLUMN()-2)/24,5),'Расчет сбытовых надбавок'!$B$2281:'Расчет сбытовых надбавок'!$G$3024,4)</f>
        <v>149.05000000000001</v>
      </c>
      <c r="Q783" s="118">
        <f>VLOOKUP($A783+ROUND((COLUMN()-2)/24,5),АТС!$A$41:$F$760,5)+VLOOKUP($A783+ROUND((COLUMN()-2)/24,5),'Расчет сбытовых надбавок'!$B$2281:'Расчет сбытовых надбавок'!$G$3024,4)</f>
        <v>252.77</v>
      </c>
      <c r="R783" s="118">
        <f>VLOOKUP($A783+ROUND((COLUMN()-2)/24,5),АТС!$A$41:$F$760,5)+VLOOKUP($A783+ROUND((COLUMN()-2)/24,5),'Расчет сбытовых надбавок'!$B$2281:'Расчет сбытовых надбавок'!$G$3024,4)</f>
        <v>223.25</v>
      </c>
      <c r="S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T783" s="118">
        <f>VLOOKUP($A783+ROUND((COLUMN()-2)/24,5),АТС!$A$41:$F$760,5)+VLOOKUP($A783+ROUND((COLUMN()-2)/24,5),'Расчет сбытовых надбавок'!$B$2281:'Расчет сбытовых надбавок'!$G$3024,4)</f>
        <v>89.62</v>
      </c>
      <c r="U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V783" s="118">
        <f>VLOOKUP($A783+ROUND((COLUMN()-2)/24,5),АТС!$A$41:$F$760,5)+VLOOKUP($A783+ROUND((COLUMN()-2)/24,5),'Расчет сбытовых надбавок'!$B$2281:'Расчет сбытовых надбавок'!$G$3024,4)</f>
        <v>0</v>
      </c>
      <c r="W783" s="118">
        <f>VLOOKUP($A783+ROUND((COLUMN()-2)/24,5),АТС!$A$41:$F$760,5)+VLOOKUP($A783+ROUND((COLUMN()-2)/24,5),'Расчет сбытовых надбавок'!$B$2281:'Расчет сбытовых надбавок'!$G$3024,4)</f>
        <v>144.11000000000001</v>
      </c>
      <c r="X783" s="118">
        <f>VLOOKUP($A783+ROUND((COLUMN()-2)/24,5),АТС!$A$41:$F$760,5)+VLOOKUP($A783+ROUND((COLUMN()-2)/24,5),'Расчет сбытовых надбавок'!$B$2281:'Расчет сбытовых надбавок'!$G$3024,4)</f>
        <v>4.71</v>
      </c>
      <c r="Y783" s="118">
        <f>VLOOKUP($A783+ROUND((COLUMN()-2)/24,5),АТС!$A$41:$F$760,5)+VLOOKUP($A783+ROUND((COLUMN()-2)/24,5),'Расчет сбытовых надбавок'!$B$2281:'Расчет сбытовых надбавок'!$G$3024,4)</f>
        <v>0</v>
      </c>
    </row>
    <row r="784" spans="1:25" x14ac:dyDescent="0.2">
      <c r="A784" s="94">
        <f t="shared" si="21"/>
        <v>41598</v>
      </c>
      <c r="B784" s="118">
        <f>VLOOKUP($A784+ROUND((COLUMN()-2)/24,5),АТС!$A$41:$F$760,5)+VLOOKUP($A784+ROUND((COLUMN()-2)/24,5),'Расчет сбытовых надбавок'!$B$2281:'Расчет сбытовых надбавок'!$G$3024,4)</f>
        <v>187.99</v>
      </c>
      <c r="C784" s="118">
        <f>VLOOKUP($A784+ROUND((COLUMN()-2)/24,5),АТС!$A$41:$F$760,5)+VLOOKUP($A784+ROUND((COLUMN()-2)/24,5),'Расчет сбытовых надбавок'!$B$2281:'Расчет сбытовых надбавок'!$G$3024,4)</f>
        <v>48.17</v>
      </c>
      <c r="D784" s="118">
        <f>VLOOKUP($A784+ROUND((COLUMN()-2)/24,5),АТС!$A$41:$F$760,5)+VLOOKUP($A784+ROUND((COLUMN()-2)/24,5),'Расчет сбытовых надбавок'!$B$2281:'Расчет сбытовых надбавок'!$G$3024,4)</f>
        <v>30.58</v>
      </c>
      <c r="E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F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G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H784" s="118">
        <f>VLOOKUP($A784+ROUND((COLUMN()-2)/24,5),АТС!$A$41:$F$760,5)+VLOOKUP($A784+ROUND((COLUMN()-2)/24,5),'Расчет сбытовых надбавок'!$B$2281:'Расчет сбытовых надбавок'!$G$3024,4)</f>
        <v>0</v>
      </c>
      <c r="I784" s="118">
        <f>VLOOKUP($A784+ROUND((COLUMN()-2)/24,5),АТС!$A$41:$F$760,5)+VLOOKUP($A784+ROUND((COLUMN()-2)/24,5),'Расчет сбытовых надбавок'!$B$2281:'Расчет сбытовых надбавок'!$G$3024,4)</f>
        <v>263.04000000000002</v>
      </c>
      <c r="J784" s="118">
        <f>VLOOKUP($A784+ROUND((COLUMN()-2)/24,5),АТС!$A$41:$F$760,5)+VLOOKUP($A784+ROUND((COLUMN()-2)/24,5),'Расчет сбытовых надбавок'!$B$2281:'Расчет сбытовых надбавок'!$G$3024,4)</f>
        <v>356.07</v>
      </c>
      <c r="K784" s="118">
        <f>VLOOKUP($A784+ROUND((COLUMN()-2)/24,5),АТС!$A$41:$F$760,5)+VLOOKUP($A784+ROUND((COLUMN()-2)/24,5),'Расчет сбытовых надбавок'!$B$2281:'Расчет сбытовых надбавок'!$G$3024,4)</f>
        <v>313.06</v>
      </c>
      <c r="L784" s="118">
        <f>VLOOKUP($A784+ROUND((COLUMN()-2)/24,5),АТС!$A$41:$F$760,5)+VLOOKUP($A784+ROUND((COLUMN()-2)/24,5),'Расчет сбытовых надбавок'!$B$2281:'Расчет сбытовых надбавок'!$G$3024,4)</f>
        <v>347.84999999999997</v>
      </c>
      <c r="M784" s="118">
        <f>VLOOKUP($A784+ROUND((COLUMN()-2)/24,5),АТС!$A$41:$F$760,5)+VLOOKUP($A784+ROUND((COLUMN()-2)/24,5),'Расчет сбытовых надбавок'!$B$2281:'Расчет сбытовых надбавок'!$G$3024,4)</f>
        <v>350.24</v>
      </c>
      <c r="N784" s="118">
        <f>VLOOKUP($A784+ROUND((COLUMN()-2)/24,5),АТС!$A$41:$F$760,5)+VLOOKUP($A784+ROUND((COLUMN()-2)/24,5),'Расчет сбытовых надбавок'!$B$2281:'Расчет сбытовых надбавок'!$G$3024,4)</f>
        <v>227.32000000000002</v>
      </c>
      <c r="O784" s="118">
        <f>VLOOKUP($A784+ROUND((COLUMN()-2)/24,5),АТС!$A$41:$F$760,5)+VLOOKUP($A784+ROUND((COLUMN()-2)/24,5),'Расчет сбытовых надбавок'!$B$2281:'Расчет сбытовых надбавок'!$G$3024,4)</f>
        <v>79.84</v>
      </c>
      <c r="P784" s="118">
        <f>VLOOKUP($A784+ROUND((COLUMN()-2)/24,5),АТС!$A$41:$F$760,5)+VLOOKUP($A784+ROUND((COLUMN()-2)/24,5),'Расчет сбытовых надбавок'!$B$2281:'Расчет сбытовых надбавок'!$G$3024,4)</f>
        <v>115.53999999999999</v>
      </c>
      <c r="Q784" s="118">
        <f>VLOOKUP($A784+ROUND((COLUMN()-2)/24,5),АТС!$A$41:$F$760,5)+VLOOKUP($A784+ROUND((COLUMN()-2)/24,5),'Расчет сбытовых надбавок'!$B$2281:'Расчет сбытовых надбавок'!$G$3024,4)</f>
        <v>95.740000000000009</v>
      </c>
      <c r="R784" s="118">
        <f>VLOOKUP($A784+ROUND((COLUMN()-2)/24,5),АТС!$A$41:$F$760,5)+VLOOKUP($A784+ROUND((COLUMN()-2)/24,5),'Расчет сбытовых надбавок'!$B$2281:'Расчет сбытовых надбавок'!$G$3024,4)</f>
        <v>219.6</v>
      </c>
      <c r="S784" s="118">
        <f>VLOOKUP($A784+ROUND((COLUMN()-2)/24,5),АТС!$A$41:$F$760,5)+VLOOKUP($A784+ROUND((COLUMN()-2)/24,5),'Расчет сбытовых надбавок'!$B$2281:'Расчет сбытовых надбавок'!$G$3024,4)</f>
        <v>25.4</v>
      </c>
      <c r="T784" s="118">
        <f>VLOOKUP($A784+ROUND((COLUMN()-2)/24,5),АТС!$A$41:$F$760,5)+VLOOKUP($A784+ROUND((COLUMN()-2)/24,5),'Расчет сбытовых надбавок'!$B$2281:'Расчет сбытовых надбавок'!$G$3024,4)</f>
        <v>196.91</v>
      </c>
      <c r="U784" s="118">
        <f>VLOOKUP($A784+ROUND((COLUMN()-2)/24,5),АТС!$A$41:$F$760,5)+VLOOKUP($A784+ROUND((COLUMN()-2)/24,5),'Расчет сбытовых надбавок'!$B$2281:'Расчет сбытовых надбавок'!$G$3024,4)</f>
        <v>148.38</v>
      </c>
      <c r="V784" s="118">
        <f>VLOOKUP($A784+ROUND((COLUMN()-2)/24,5),АТС!$A$41:$F$760,5)+VLOOKUP($A784+ROUND((COLUMN()-2)/24,5),'Расчет сбытовых надбавок'!$B$2281:'Расчет сбытовых надбавок'!$G$3024,4)</f>
        <v>295.11</v>
      </c>
      <c r="W784" s="118">
        <f>VLOOKUP($A784+ROUND((COLUMN()-2)/24,5),АТС!$A$41:$F$760,5)+VLOOKUP($A784+ROUND((COLUMN()-2)/24,5),'Расчет сбытовых надбавок'!$B$2281:'Расчет сбытовых надбавок'!$G$3024,4)</f>
        <v>721.83999999999992</v>
      </c>
      <c r="X784" s="118">
        <f>VLOOKUP($A784+ROUND((COLUMN()-2)/24,5),АТС!$A$41:$F$760,5)+VLOOKUP($A784+ROUND((COLUMN()-2)/24,5),'Расчет сбытовых надбавок'!$B$2281:'Расчет сбытовых надбавок'!$G$3024,4)</f>
        <v>101.94</v>
      </c>
      <c r="Y784" s="118">
        <f>VLOOKUP($A784+ROUND((COLUMN()-2)/24,5),АТС!$A$41:$F$760,5)+VLOOKUP($A784+ROUND((COLUMN()-2)/24,5),'Расчет сбытовых надбавок'!$B$2281:'Расчет сбытовых надбавок'!$G$3024,4)</f>
        <v>640.39</v>
      </c>
    </row>
    <row r="785" spans="1:25" x14ac:dyDescent="0.2">
      <c r="A785" s="94">
        <f t="shared" si="21"/>
        <v>41599</v>
      </c>
      <c r="B785" s="118">
        <f>VLOOKUP($A785+ROUND((COLUMN()-2)/24,5),АТС!$A$41:$F$760,5)+VLOOKUP($A785+ROUND((COLUMN()-2)/24,5),'Расчет сбытовых надбавок'!$B$2281:'Расчет сбытовых надбавок'!$G$3024,4)</f>
        <v>402.32</v>
      </c>
      <c r="C785" s="118">
        <f>VLOOKUP($A785+ROUND((COLUMN()-2)/24,5),АТС!$A$41:$F$760,5)+VLOOKUP($A785+ROUND((COLUMN()-2)/24,5),'Расчет сбытовых надбавок'!$B$2281:'Расчет сбытовых надбавок'!$G$3024,4)</f>
        <v>388.14</v>
      </c>
      <c r="D785" s="118">
        <f>VLOOKUP($A785+ROUND((COLUMN()-2)/24,5),АТС!$A$41:$F$760,5)+VLOOKUP($A785+ROUND((COLUMN()-2)/24,5),'Расчет сбытовых надбавок'!$B$2281:'Расчет сбытовых надбавок'!$G$3024,4)</f>
        <v>203.81</v>
      </c>
      <c r="E785" s="118">
        <f>VLOOKUP($A785+ROUND((COLUMN()-2)/24,5),АТС!$A$41:$F$760,5)+VLOOKUP($A785+ROUND((COLUMN()-2)/24,5),'Расчет сбытовых надбавок'!$B$2281:'Расчет сбытовых надбавок'!$G$3024,4)</f>
        <v>116.35</v>
      </c>
      <c r="F785" s="118">
        <f>VLOOKUP($A785+ROUND((COLUMN()-2)/24,5),АТС!$A$41:$F$760,5)+VLOOKUP($A785+ROUND((COLUMN()-2)/24,5),'Расчет сбытовых надбавок'!$B$2281:'Расчет сбытовых надбавок'!$G$3024,4)</f>
        <v>31.21</v>
      </c>
      <c r="G785" s="118">
        <f>VLOOKUP($A785+ROUND((COLUMN()-2)/24,5),АТС!$A$41:$F$760,5)+VLOOKUP($A785+ROUND((COLUMN()-2)/24,5),'Расчет сбытовых надбавок'!$B$2281:'Расчет сбытовых надбавок'!$G$3024,4)</f>
        <v>58.269999999999996</v>
      </c>
      <c r="H785" s="118">
        <f>VLOOKUP($A785+ROUND((COLUMN()-2)/24,5),АТС!$A$41:$F$760,5)+VLOOKUP($A785+ROUND((COLUMN()-2)/24,5),'Расчет сбытовых надбавок'!$B$2281:'Расчет сбытовых надбавок'!$G$3024,4)</f>
        <v>54.48</v>
      </c>
      <c r="I785" s="118">
        <f>VLOOKUP($A785+ROUND((COLUMN()-2)/24,5),АТС!$A$41:$F$760,5)+VLOOKUP($A785+ROUND((COLUMN()-2)/24,5),'Расчет сбытовых надбавок'!$B$2281:'Расчет сбытовых надбавок'!$G$3024,4)</f>
        <v>349.14</v>
      </c>
      <c r="J785" s="118">
        <f>VLOOKUP($A785+ROUND((COLUMN()-2)/24,5),АТС!$A$41:$F$760,5)+VLOOKUP($A785+ROUND((COLUMN()-2)/24,5),'Расчет сбытовых надбавок'!$B$2281:'Расчет сбытовых надбавок'!$G$3024,4)</f>
        <v>405.63</v>
      </c>
      <c r="K785" s="118">
        <f>VLOOKUP($A785+ROUND((COLUMN()-2)/24,5),АТС!$A$41:$F$760,5)+VLOOKUP($A785+ROUND((COLUMN()-2)/24,5),'Расчет сбытовых надбавок'!$B$2281:'Расчет сбытовых надбавок'!$G$3024,4)</f>
        <v>412.78000000000003</v>
      </c>
      <c r="L785" s="118">
        <f>VLOOKUP($A785+ROUND((COLUMN()-2)/24,5),АТС!$A$41:$F$760,5)+VLOOKUP($A785+ROUND((COLUMN()-2)/24,5),'Расчет сбытовых надбавок'!$B$2281:'Расчет сбытовых надбавок'!$G$3024,4)</f>
        <v>420.78000000000003</v>
      </c>
      <c r="M785" s="118">
        <f>VLOOKUP($A785+ROUND((COLUMN()-2)/24,5),АТС!$A$41:$F$760,5)+VLOOKUP($A785+ROUND((COLUMN()-2)/24,5),'Расчет сбытовых надбавок'!$B$2281:'Расчет сбытовых надбавок'!$G$3024,4)</f>
        <v>429.16999999999996</v>
      </c>
      <c r="N785" s="118">
        <f>VLOOKUP($A785+ROUND((COLUMN()-2)/24,5),АТС!$A$41:$F$760,5)+VLOOKUP($A785+ROUND((COLUMN()-2)/24,5),'Расчет сбытовых надбавок'!$B$2281:'Расчет сбытовых надбавок'!$G$3024,4)</f>
        <v>302.20999999999998</v>
      </c>
      <c r="O785" s="118">
        <f>VLOOKUP($A785+ROUND((COLUMN()-2)/24,5),АТС!$A$41:$F$760,5)+VLOOKUP($A785+ROUND((COLUMN()-2)/24,5),'Расчет сбытовых надбавок'!$B$2281:'Расчет сбытовых надбавок'!$G$3024,4)</f>
        <v>200.28000000000003</v>
      </c>
      <c r="P785" s="118">
        <f>VLOOKUP($A785+ROUND((COLUMN()-2)/24,5),АТС!$A$41:$F$760,5)+VLOOKUP($A785+ROUND((COLUMN()-2)/24,5),'Расчет сбытовых надбавок'!$B$2281:'Расчет сбытовых надбавок'!$G$3024,4)</f>
        <v>370.63</v>
      </c>
      <c r="Q785" s="118">
        <f>VLOOKUP($A785+ROUND((COLUMN()-2)/24,5),АТС!$A$41:$F$760,5)+VLOOKUP($A785+ROUND((COLUMN()-2)/24,5),'Расчет сбытовых надбавок'!$B$2281:'Расчет сбытовых надбавок'!$G$3024,4)</f>
        <v>358.74</v>
      </c>
      <c r="R785" s="118">
        <f>VLOOKUP($A785+ROUND((COLUMN()-2)/24,5),АТС!$A$41:$F$760,5)+VLOOKUP($A785+ROUND((COLUMN()-2)/24,5),'Расчет сбытовых надбавок'!$B$2281:'Расчет сбытовых надбавок'!$G$3024,4)</f>
        <v>354.15</v>
      </c>
      <c r="S785" s="118">
        <f>VLOOKUP($A785+ROUND((COLUMN()-2)/24,5),АТС!$A$41:$F$760,5)+VLOOKUP($A785+ROUND((COLUMN()-2)/24,5),'Расчет сбытовых надбавок'!$B$2281:'Расчет сбытовых надбавок'!$G$3024,4)</f>
        <v>154.78</v>
      </c>
      <c r="T785" s="118">
        <f>VLOOKUP($A785+ROUND((COLUMN()-2)/24,5),АТС!$A$41:$F$760,5)+VLOOKUP($A785+ROUND((COLUMN()-2)/24,5),'Расчет сбытовых надбавок'!$B$2281:'Расчет сбытовых надбавок'!$G$3024,4)</f>
        <v>100.28999999999999</v>
      </c>
      <c r="U785" s="118">
        <f>VLOOKUP($A785+ROUND((COLUMN()-2)/24,5),АТС!$A$41:$F$760,5)+VLOOKUP($A785+ROUND((COLUMN()-2)/24,5),'Расчет сбытовых надбавок'!$B$2281:'Расчет сбытовых надбавок'!$G$3024,4)</f>
        <v>275.87</v>
      </c>
      <c r="V785" s="118">
        <f>VLOOKUP($A785+ROUND((COLUMN()-2)/24,5),АТС!$A$41:$F$760,5)+VLOOKUP($A785+ROUND((COLUMN()-2)/24,5),'Расчет сбытовых надбавок'!$B$2281:'Расчет сбытовых надбавок'!$G$3024,4)</f>
        <v>421.52</v>
      </c>
      <c r="W785" s="118">
        <f>VLOOKUP($A785+ROUND((COLUMN()-2)/24,5),АТС!$A$41:$F$760,5)+VLOOKUP($A785+ROUND((COLUMN()-2)/24,5),'Расчет сбытовых надбавок'!$B$2281:'Расчет сбытовых надбавок'!$G$3024,4)</f>
        <v>275.51</v>
      </c>
      <c r="X785" s="118">
        <f>VLOOKUP($A785+ROUND((COLUMN()-2)/24,5),АТС!$A$41:$F$760,5)+VLOOKUP($A785+ROUND((COLUMN()-2)/24,5),'Расчет сбытовых надбавок'!$B$2281:'Расчет сбытовых надбавок'!$G$3024,4)</f>
        <v>601.46</v>
      </c>
      <c r="Y785" s="118">
        <f>VLOOKUP($A785+ROUND((COLUMN()-2)/24,5),АТС!$A$41:$F$760,5)+VLOOKUP($A785+ROUND((COLUMN()-2)/24,5),'Расчет сбытовых надбавок'!$B$2281:'Расчет сбытовых надбавок'!$G$3024,4)</f>
        <v>701.36</v>
      </c>
    </row>
    <row r="786" spans="1:25" x14ac:dyDescent="0.2">
      <c r="A786" s="94">
        <f t="shared" si="21"/>
        <v>41600</v>
      </c>
      <c r="B786" s="118">
        <f>VLOOKUP($A786+ROUND((COLUMN()-2)/24,5),АТС!$A$41:$F$760,5)+VLOOKUP($A786+ROUND((COLUMN()-2)/24,5),'Расчет сбытовых надбавок'!$B$2281:'Расчет сбытовых надбавок'!$G$3024,4)</f>
        <v>296.54000000000002</v>
      </c>
      <c r="C786" s="118">
        <f>VLOOKUP($A786+ROUND((COLUMN()-2)/24,5),АТС!$A$41:$F$760,5)+VLOOKUP($A786+ROUND((COLUMN()-2)/24,5),'Расчет сбытовых надбавок'!$B$2281:'Расчет сбытовых надбавок'!$G$3024,4)</f>
        <v>206.16</v>
      </c>
      <c r="D786" s="118">
        <f>VLOOKUP($A786+ROUND((COLUMN()-2)/24,5),АТС!$A$41:$F$760,5)+VLOOKUP($A786+ROUND((COLUMN()-2)/24,5),'Расчет сбытовых надбавок'!$B$2281:'Расчет сбытовых надбавок'!$G$3024,4)</f>
        <v>381.05</v>
      </c>
      <c r="E786" s="118">
        <f>VLOOKUP($A786+ROUND((COLUMN()-2)/24,5),АТС!$A$41:$F$760,5)+VLOOKUP($A786+ROUND((COLUMN()-2)/24,5),'Расчет сбытовых надбавок'!$B$2281:'Расчет сбытовых надбавок'!$G$3024,4)</f>
        <v>402.97</v>
      </c>
      <c r="F786" s="118">
        <f>VLOOKUP($A786+ROUND((COLUMN()-2)/24,5),АТС!$A$41:$F$760,5)+VLOOKUP($A786+ROUND((COLUMN()-2)/24,5),'Расчет сбытовых надбавок'!$B$2281:'Расчет сбытовых надбавок'!$G$3024,4)</f>
        <v>65.400000000000006</v>
      </c>
      <c r="G786" s="118">
        <f>VLOOKUP($A786+ROUND((COLUMN()-2)/24,5),АТС!$A$41:$F$760,5)+VLOOKUP($A786+ROUND((COLUMN()-2)/24,5),'Расчет сбытовых надбавок'!$B$2281:'Расчет сбытовых надбавок'!$G$3024,4)</f>
        <v>68.17</v>
      </c>
      <c r="H786" s="118">
        <f>VLOOKUP($A786+ROUND((COLUMN()-2)/24,5),АТС!$A$41:$F$760,5)+VLOOKUP($A786+ROUND((COLUMN()-2)/24,5),'Расчет сбытовых надбавок'!$B$2281:'Расчет сбытовых надбавок'!$G$3024,4)</f>
        <v>0</v>
      </c>
      <c r="I786" s="118">
        <f>VLOOKUP($A786+ROUND((COLUMN()-2)/24,5),АТС!$A$41:$F$760,5)+VLOOKUP($A786+ROUND((COLUMN()-2)/24,5),'Расчет сбытовых надбавок'!$B$2281:'Расчет сбытовых надбавок'!$G$3024,4)</f>
        <v>124.6</v>
      </c>
      <c r="J786" s="118">
        <f>VLOOKUP($A786+ROUND((COLUMN()-2)/24,5),АТС!$A$41:$F$760,5)+VLOOKUP($A786+ROUND((COLUMN()-2)/24,5),'Расчет сбытовых надбавок'!$B$2281:'Расчет сбытовых надбавок'!$G$3024,4)</f>
        <v>70.87</v>
      </c>
      <c r="K786" s="118">
        <f>VLOOKUP($A786+ROUND((COLUMN()-2)/24,5),АТС!$A$41:$F$760,5)+VLOOKUP($A786+ROUND((COLUMN()-2)/24,5),'Расчет сбытовых надбавок'!$B$2281:'Расчет сбытовых надбавок'!$G$3024,4)</f>
        <v>245.81</v>
      </c>
      <c r="L786" s="118">
        <f>VLOOKUP($A786+ROUND((COLUMN()-2)/24,5),АТС!$A$41:$F$760,5)+VLOOKUP($A786+ROUND((COLUMN()-2)/24,5),'Расчет сбытовых надбавок'!$B$2281:'Расчет сбытовых надбавок'!$G$3024,4)</f>
        <v>476.26</v>
      </c>
      <c r="M786" s="118">
        <f>VLOOKUP($A786+ROUND((COLUMN()-2)/24,5),АТС!$A$41:$F$760,5)+VLOOKUP($A786+ROUND((COLUMN()-2)/24,5),'Расчет сбытовых надбавок'!$B$2281:'Расчет сбытовых надбавок'!$G$3024,4)</f>
        <v>459.14</v>
      </c>
      <c r="N786" s="118">
        <f>VLOOKUP($A786+ROUND((COLUMN()-2)/24,5),АТС!$A$41:$F$760,5)+VLOOKUP($A786+ROUND((COLUMN()-2)/24,5),'Расчет сбытовых надбавок'!$B$2281:'Расчет сбытовых надбавок'!$G$3024,4)</f>
        <v>288.61</v>
      </c>
      <c r="O786" s="118">
        <f>VLOOKUP($A786+ROUND((COLUMN()-2)/24,5),АТС!$A$41:$F$760,5)+VLOOKUP($A786+ROUND((COLUMN()-2)/24,5),'Расчет сбытовых надбавок'!$B$2281:'Расчет сбытовых надбавок'!$G$3024,4)</f>
        <v>123.82000000000001</v>
      </c>
      <c r="P786" s="118">
        <f>VLOOKUP($A786+ROUND((COLUMN()-2)/24,5),АТС!$A$41:$F$760,5)+VLOOKUP($A786+ROUND((COLUMN()-2)/24,5),'Расчет сбытовых надбавок'!$B$2281:'Расчет сбытовых надбавок'!$G$3024,4)</f>
        <v>225.79</v>
      </c>
      <c r="Q786" s="118">
        <f>VLOOKUP($A786+ROUND((COLUMN()-2)/24,5),АТС!$A$41:$F$760,5)+VLOOKUP($A786+ROUND((COLUMN()-2)/24,5),'Расчет сбытовых надбавок'!$B$2281:'Расчет сбытовых надбавок'!$G$3024,4)</f>
        <v>224.7</v>
      </c>
      <c r="R786" s="118">
        <f>VLOOKUP($A786+ROUND((COLUMN()-2)/24,5),АТС!$A$41:$F$760,5)+VLOOKUP($A786+ROUND((COLUMN()-2)/24,5),'Расчет сбытовых надбавок'!$B$2281:'Расчет сбытовых надбавок'!$G$3024,4)</f>
        <v>263.77999999999997</v>
      </c>
      <c r="S786" s="118">
        <f>VLOOKUP($A786+ROUND((COLUMN()-2)/24,5),АТС!$A$41:$F$760,5)+VLOOKUP($A786+ROUND((COLUMN()-2)/24,5),'Расчет сбытовых надбавок'!$B$2281:'Расчет сбытовых надбавок'!$G$3024,4)</f>
        <v>147.72</v>
      </c>
      <c r="T786" s="118">
        <f>VLOOKUP($A786+ROUND((COLUMN()-2)/24,5),АТС!$A$41:$F$760,5)+VLOOKUP($A786+ROUND((COLUMN()-2)/24,5),'Расчет сбытовых надбавок'!$B$2281:'Расчет сбытовых надбавок'!$G$3024,4)</f>
        <v>178.64</v>
      </c>
      <c r="U786" s="118">
        <f>VLOOKUP($A786+ROUND((COLUMN()-2)/24,5),АТС!$A$41:$F$760,5)+VLOOKUP($A786+ROUND((COLUMN()-2)/24,5),'Расчет сбытовых надбавок'!$B$2281:'Расчет сбытовых надбавок'!$G$3024,4)</f>
        <v>378.87</v>
      </c>
      <c r="V786" s="118">
        <f>VLOOKUP($A786+ROUND((COLUMN()-2)/24,5),АТС!$A$41:$F$760,5)+VLOOKUP($A786+ROUND((COLUMN()-2)/24,5),'Расчет сбытовых надбавок'!$B$2281:'Расчет сбытовых надбавок'!$G$3024,4)</f>
        <v>598.93000000000006</v>
      </c>
      <c r="W786" s="118">
        <f>VLOOKUP($A786+ROUND((COLUMN()-2)/24,5),АТС!$A$41:$F$760,5)+VLOOKUP($A786+ROUND((COLUMN()-2)/24,5),'Расчет сбытовых надбавок'!$B$2281:'Расчет сбытовых надбавок'!$G$3024,4)</f>
        <v>804.53000000000009</v>
      </c>
      <c r="X786" s="118">
        <f>VLOOKUP($A786+ROUND((COLUMN()-2)/24,5),АТС!$A$41:$F$760,5)+VLOOKUP($A786+ROUND((COLUMN()-2)/24,5),'Расчет сбытовых надбавок'!$B$2281:'Расчет сбытовых надбавок'!$G$3024,4)</f>
        <v>612.31000000000006</v>
      </c>
      <c r="Y786" s="118">
        <f>VLOOKUP($A786+ROUND((COLUMN()-2)/24,5),АТС!$A$41:$F$760,5)+VLOOKUP($A786+ROUND((COLUMN()-2)/24,5),'Расчет сбытовых надбавок'!$B$2281:'Расчет сбытовых надбавок'!$G$3024,4)</f>
        <v>1828.4099999999999</v>
      </c>
    </row>
    <row r="787" spans="1:25" x14ac:dyDescent="0.2">
      <c r="A787" s="94">
        <f t="shared" si="21"/>
        <v>41601</v>
      </c>
      <c r="B787" s="118">
        <f>VLOOKUP($A787+ROUND((COLUMN()-2)/24,5),АТС!$A$41:$F$760,5)+VLOOKUP($A787+ROUND((COLUMN()-2)/24,5),'Расчет сбытовых надбавок'!$B$2281:'Расчет сбытовых надбавок'!$G$3024,4)</f>
        <v>173.85999999999999</v>
      </c>
      <c r="C787" s="118">
        <f>VLOOKUP($A787+ROUND((COLUMN()-2)/24,5),АТС!$A$41:$F$760,5)+VLOOKUP($A787+ROUND((COLUMN()-2)/24,5),'Расчет сбытовых надбавок'!$B$2281:'Расчет сбытовых надбавок'!$G$3024,4)</f>
        <v>104</v>
      </c>
      <c r="D787" s="118">
        <f>VLOOKUP($A787+ROUND((COLUMN()-2)/24,5),АТС!$A$41:$F$760,5)+VLOOKUP($A787+ROUND((COLUMN()-2)/24,5),'Расчет сбытовых надбавок'!$B$2281:'Расчет сбытовых надбавок'!$G$3024,4)</f>
        <v>105.43</v>
      </c>
      <c r="E787" s="118">
        <f>VLOOKUP($A787+ROUND((COLUMN()-2)/24,5),АТС!$A$41:$F$760,5)+VLOOKUP($A787+ROUND((COLUMN()-2)/24,5),'Расчет сбытовых надбавок'!$B$2281:'Расчет сбытовых надбавок'!$G$3024,4)</f>
        <v>116.58</v>
      </c>
      <c r="F787" s="118">
        <f>VLOOKUP($A787+ROUND((COLUMN()-2)/24,5),АТС!$A$41:$F$760,5)+VLOOKUP($A787+ROUND((COLUMN()-2)/24,5),'Расчет сбытовых надбавок'!$B$2281:'Расчет сбытовых надбавок'!$G$3024,4)</f>
        <v>28.96</v>
      </c>
      <c r="G787" s="118">
        <f>VLOOKUP($A787+ROUND((COLUMN()-2)/24,5),АТС!$A$41:$F$760,5)+VLOOKUP($A787+ROUND((COLUMN()-2)/24,5),'Расчет сбытовых надбавок'!$B$2281:'Расчет сбытовых надбавок'!$G$3024,4)</f>
        <v>4.8599999999999994</v>
      </c>
      <c r="H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I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J787" s="118">
        <f>VLOOKUP($A787+ROUND((COLUMN()-2)/24,5),АТС!$A$41:$F$760,5)+VLOOKUP($A787+ROUND((COLUMN()-2)/24,5),'Расчет сбытовых надбавок'!$B$2281:'Расчет сбытовых надбавок'!$G$3024,4)</f>
        <v>50.5</v>
      </c>
      <c r="K787" s="118">
        <f>VLOOKUP($A787+ROUND((COLUMN()-2)/24,5),АТС!$A$41:$F$760,5)+VLOOKUP($A787+ROUND((COLUMN()-2)/24,5),'Расчет сбытовых надбавок'!$B$2281:'Расчет сбытовых надбавок'!$G$3024,4)</f>
        <v>141.25</v>
      </c>
      <c r="L787" s="118">
        <f>VLOOKUP($A787+ROUND((COLUMN()-2)/24,5),АТС!$A$41:$F$760,5)+VLOOKUP($A787+ROUND((COLUMN()-2)/24,5),'Расчет сбытовых надбавок'!$B$2281:'Расчет сбытовых надбавок'!$G$3024,4)</f>
        <v>325.49</v>
      </c>
      <c r="M787" s="118">
        <f>VLOOKUP($A787+ROUND((COLUMN()-2)/24,5),АТС!$A$41:$F$760,5)+VLOOKUP($A787+ROUND((COLUMN()-2)/24,5),'Расчет сбытовых надбавок'!$B$2281:'Расчет сбытовых надбавок'!$G$3024,4)</f>
        <v>368.81</v>
      </c>
      <c r="N787" s="118">
        <f>VLOOKUP($A787+ROUND((COLUMN()-2)/24,5),АТС!$A$41:$F$760,5)+VLOOKUP($A787+ROUND((COLUMN()-2)/24,5),'Расчет сбытовых надбавок'!$B$2281:'Расчет сбытовых надбавок'!$G$3024,4)</f>
        <v>22.310000000000002</v>
      </c>
      <c r="O787" s="118">
        <f>VLOOKUP($A787+ROUND((COLUMN()-2)/24,5),АТС!$A$41:$F$760,5)+VLOOKUP($A787+ROUND((COLUMN()-2)/24,5),'Расчет сбытовых надбавок'!$B$2281:'Расчет сбытовых надбавок'!$G$3024,4)</f>
        <v>97.21</v>
      </c>
      <c r="P787" s="118">
        <f>VLOOKUP($A787+ROUND((COLUMN()-2)/24,5),АТС!$A$41:$F$760,5)+VLOOKUP($A787+ROUND((COLUMN()-2)/24,5),'Расчет сбытовых надбавок'!$B$2281:'Расчет сбытовых надбавок'!$G$3024,4)</f>
        <v>142.01999999999998</v>
      </c>
      <c r="Q787" s="118">
        <f>VLOOKUP($A787+ROUND((COLUMN()-2)/24,5),АТС!$A$41:$F$760,5)+VLOOKUP($A787+ROUND((COLUMN()-2)/24,5),'Расчет сбытовых надбавок'!$B$2281:'Расчет сбытовых надбавок'!$G$3024,4)</f>
        <v>100.4</v>
      </c>
      <c r="R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S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T787" s="118">
        <f>VLOOKUP($A787+ROUND((COLUMN()-2)/24,5),АТС!$A$41:$F$760,5)+VLOOKUP($A787+ROUND((COLUMN()-2)/24,5),'Расчет сбытовых надбавок'!$B$2281:'Расчет сбытовых надбавок'!$G$3024,4)</f>
        <v>0</v>
      </c>
      <c r="U787" s="118">
        <f>VLOOKUP($A787+ROUND((COLUMN()-2)/24,5),АТС!$A$41:$F$760,5)+VLOOKUP($A787+ROUND((COLUMN()-2)/24,5),'Расчет сбытовых надбавок'!$B$2281:'Расчет сбытовых надбавок'!$G$3024,4)</f>
        <v>45.01</v>
      </c>
      <c r="V787" s="118">
        <f>VLOOKUP($A787+ROUND((COLUMN()-2)/24,5),АТС!$A$41:$F$760,5)+VLOOKUP($A787+ROUND((COLUMN()-2)/24,5),'Расчет сбытовых надбавок'!$B$2281:'Расчет сбытовых надбавок'!$G$3024,4)</f>
        <v>127.13</v>
      </c>
      <c r="W787" s="118">
        <f>VLOOKUP($A787+ROUND((COLUMN()-2)/24,5),АТС!$A$41:$F$760,5)+VLOOKUP($A787+ROUND((COLUMN()-2)/24,5),'Расчет сбытовых надбавок'!$B$2281:'Расчет сбытовых надбавок'!$G$3024,4)</f>
        <v>148.91999999999999</v>
      </c>
      <c r="X787" s="118">
        <f>VLOOKUP($A787+ROUND((COLUMN()-2)/24,5),АТС!$A$41:$F$760,5)+VLOOKUP($A787+ROUND((COLUMN()-2)/24,5),'Расчет сбытовых надбавок'!$B$2281:'Расчет сбытовых надбавок'!$G$3024,4)</f>
        <v>87.64</v>
      </c>
      <c r="Y787" s="118">
        <f>VLOOKUP($A787+ROUND((COLUMN()-2)/24,5),АТС!$A$41:$F$760,5)+VLOOKUP($A787+ROUND((COLUMN()-2)/24,5),'Расчет сбытовых надбавок'!$B$2281:'Расчет сбытовых надбавок'!$G$3024,4)</f>
        <v>667.70999999999992</v>
      </c>
    </row>
    <row r="788" spans="1:25" x14ac:dyDescent="0.2">
      <c r="A788" s="94">
        <f t="shared" si="21"/>
        <v>41602</v>
      </c>
      <c r="B788" s="118">
        <f>VLOOKUP($A788+ROUND((COLUMN()-2)/24,5),АТС!$A$41:$F$760,5)+VLOOKUP($A788+ROUND((COLUMN()-2)/24,5),'Расчет сбытовых надбавок'!$B$2281:'Расчет сбытовых надбавок'!$G$3024,4)</f>
        <v>834.73</v>
      </c>
      <c r="C788" s="118">
        <f>VLOOKUP($A788+ROUND((COLUMN()-2)/24,5),АТС!$A$41:$F$760,5)+VLOOKUP($A788+ROUND((COLUMN()-2)/24,5),'Расчет сбытовых надбавок'!$B$2281:'Расчет сбытовых надбавок'!$G$3024,4)</f>
        <v>357.26</v>
      </c>
      <c r="D788" s="118">
        <f>VLOOKUP($A788+ROUND((COLUMN()-2)/24,5),АТС!$A$41:$F$760,5)+VLOOKUP($A788+ROUND((COLUMN()-2)/24,5),'Расчет сбытовых надбавок'!$B$2281:'Расчет сбытовых надбавок'!$G$3024,4)</f>
        <v>86.740000000000009</v>
      </c>
      <c r="E788" s="118">
        <f>VLOOKUP($A788+ROUND((COLUMN()-2)/24,5),АТС!$A$41:$F$760,5)+VLOOKUP($A788+ROUND((COLUMN()-2)/24,5),'Расчет сбытовых надбавок'!$B$2281:'Расчет сбытовых надбавок'!$G$3024,4)</f>
        <v>124.68</v>
      </c>
      <c r="F788" s="118">
        <f>VLOOKUP($A788+ROUND((COLUMN()-2)/24,5),АТС!$A$41:$F$760,5)+VLOOKUP($A788+ROUND((COLUMN()-2)/24,5),'Расчет сбытовых надбавок'!$B$2281:'Расчет сбытовых надбавок'!$G$3024,4)</f>
        <v>92.44</v>
      </c>
      <c r="G788" s="118">
        <f>VLOOKUP($A788+ROUND((COLUMN()-2)/24,5),АТС!$A$41:$F$760,5)+VLOOKUP($A788+ROUND((COLUMN()-2)/24,5),'Расчет сбытовых надбавок'!$B$2281:'Расчет сбытовых надбавок'!$G$3024,4)</f>
        <v>12.05</v>
      </c>
      <c r="H788" s="118">
        <f>VLOOKUP($A788+ROUND((COLUMN()-2)/24,5),АТС!$A$41:$F$760,5)+VLOOKUP($A788+ROUND((COLUMN()-2)/24,5),'Расчет сбытовых надбавок'!$B$2281:'Расчет сбытовых надбавок'!$G$3024,4)</f>
        <v>18.330000000000002</v>
      </c>
      <c r="I788" s="118">
        <f>VLOOKUP($A788+ROUND((COLUMN()-2)/24,5),АТС!$A$41:$F$760,5)+VLOOKUP($A788+ROUND((COLUMN()-2)/24,5),'Расчет сбытовых надбавок'!$B$2281:'Расчет сбытовых надбавок'!$G$3024,4)</f>
        <v>53.620000000000005</v>
      </c>
      <c r="J788" s="118">
        <f>VLOOKUP($A788+ROUND((COLUMN()-2)/24,5),АТС!$A$41:$F$760,5)+VLOOKUP($A788+ROUND((COLUMN()-2)/24,5),'Расчет сбытовых надбавок'!$B$2281:'Расчет сбытовых надбавок'!$G$3024,4)</f>
        <v>422</v>
      </c>
      <c r="K788" s="118">
        <f>VLOOKUP($A788+ROUND((COLUMN()-2)/24,5),АТС!$A$41:$F$760,5)+VLOOKUP($A788+ROUND((COLUMN()-2)/24,5),'Расчет сбытовых надбавок'!$B$2281:'Расчет сбытовых надбавок'!$G$3024,4)</f>
        <v>367.26</v>
      </c>
      <c r="L788" s="118">
        <f>VLOOKUP($A788+ROUND((COLUMN()-2)/24,5),АТС!$A$41:$F$760,5)+VLOOKUP($A788+ROUND((COLUMN()-2)/24,5),'Расчет сбытовых надбавок'!$B$2281:'Расчет сбытовых надбавок'!$G$3024,4)</f>
        <v>74.28</v>
      </c>
      <c r="M788" s="118">
        <f>VLOOKUP($A788+ROUND((COLUMN()-2)/24,5),АТС!$A$41:$F$760,5)+VLOOKUP($A788+ROUND((COLUMN()-2)/24,5),'Расчет сбытовых надбавок'!$B$2281:'Расчет сбытовых надбавок'!$G$3024,4)</f>
        <v>388.84000000000003</v>
      </c>
      <c r="N788" s="118">
        <f>VLOOKUP($A788+ROUND((COLUMN()-2)/24,5),АТС!$A$41:$F$760,5)+VLOOKUP($A788+ROUND((COLUMN()-2)/24,5),'Расчет сбытовых надбавок'!$B$2281:'Расчет сбытовых надбавок'!$G$3024,4)</f>
        <v>84.360000000000014</v>
      </c>
      <c r="O788" s="118">
        <f>VLOOKUP($A788+ROUND((COLUMN()-2)/24,5),АТС!$A$41:$F$760,5)+VLOOKUP($A788+ROUND((COLUMN()-2)/24,5),'Расчет сбытовых надбавок'!$B$2281:'Расчет сбытовых надбавок'!$G$3024,4)</f>
        <v>59.1</v>
      </c>
      <c r="P788" s="118">
        <f>VLOOKUP($A788+ROUND((COLUMN()-2)/24,5),АТС!$A$41:$F$760,5)+VLOOKUP($A788+ROUND((COLUMN()-2)/24,5),'Расчет сбытовых надбавок'!$B$2281:'Расчет сбытовых надбавок'!$G$3024,4)</f>
        <v>378.33</v>
      </c>
      <c r="Q788" s="118">
        <f>VLOOKUP($A788+ROUND((COLUMN()-2)/24,5),АТС!$A$41:$F$760,5)+VLOOKUP($A788+ROUND((COLUMN()-2)/24,5),'Расчет сбытовых надбавок'!$B$2281:'Расчет сбытовых надбавок'!$G$3024,4)</f>
        <v>360.57</v>
      </c>
      <c r="R788" s="118">
        <f>VLOOKUP($A788+ROUND((COLUMN()-2)/24,5),АТС!$A$41:$F$760,5)+VLOOKUP($A788+ROUND((COLUMN()-2)/24,5),'Расчет сбытовых надбавок'!$B$2281:'Расчет сбытовых надбавок'!$G$3024,4)</f>
        <v>295.57</v>
      </c>
      <c r="S788" s="118">
        <f>VLOOKUP($A788+ROUND((COLUMN()-2)/24,5),АТС!$A$41:$F$760,5)+VLOOKUP($A788+ROUND((COLUMN()-2)/24,5),'Расчет сбытовых надбавок'!$B$2281:'Расчет сбытовых надбавок'!$G$3024,4)</f>
        <v>0</v>
      </c>
      <c r="T788" s="118">
        <f>VLOOKUP($A788+ROUND((COLUMN()-2)/24,5),АТС!$A$41:$F$760,5)+VLOOKUP($A788+ROUND((COLUMN()-2)/24,5),'Расчет сбытовых надбавок'!$B$2281:'Расчет сбытовых надбавок'!$G$3024,4)</f>
        <v>213.76999999999998</v>
      </c>
      <c r="U788" s="118">
        <f>VLOOKUP($A788+ROUND((COLUMN()-2)/24,5),АТС!$A$41:$F$760,5)+VLOOKUP($A788+ROUND((COLUMN()-2)/24,5),'Расчет сбытовых надбавок'!$B$2281:'Расчет сбытовых надбавок'!$G$3024,4)</f>
        <v>404.09000000000003</v>
      </c>
      <c r="V788" s="118">
        <f>VLOOKUP($A788+ROUND((COLUMN()-2)/24,5),АТС!$A$41:$F$760,5)+VLOOKUP($A788+ROUND((COLUMN()-2)/24,5),'Расчет сбытовых надбавок'!$B$2281:'Расчет сбытовых надбавок'!$G$3024,4)</f>
        <v>366.76</v>
      </c>
      <c r="W788" s="118">
        <f>VLOOKUP($A788+ROUND((COLUMN()-2)/24,5),АТС!$A$41:$F$760,5)+VLOOKUP($A788+ROUND((COLUMN()-2)/24,5),'Расчет сбытовых надбавок'!$B$2281:'Расчет сбытовых надбавок'!$G$3024,4)</f>
        <v>984.57999999999993</v>
      </c>
      <c r="X788" s="118">
        <f>VLOOKUP($A788+ROUND((COLUMN()-2)/24,5),АТС!$A$41:$F$760,5)+VLOOKUP($A788+ROUND((COLUMN()-2)/24,5),'Расчет сбытовых надбавок'!$B$2281:'Расчет сбытовых надбавок'!$G$3024,4)</f>
        <v>356.3</v>
      </c>
      <c r="Y788" s="118">
        <f>VLOOKUP($A788+ROUND((COLUMN()-2)/24,5),АТС!$A$41:$F$760,5)+VLOOKUP($A788+ROUND((COLUMN()-2)/24,5),'Расчет сбытовых надбавок'!$B$2281:'Расчет сбытовых надбавок'!$G$3024,4)</f>
        <v>822.91000000000008</v>
      </c>
    </row>
    <row r="789" spans="1:25" x14ac:dyDescent="0.2">
      <c r="A789" s="94">
        <f t="shared" si="21"/>
        <v>41603</v>
      </c>
      <c r="B789" s="118">
        <f>VLOOKUP($A789+ROUND((COLUMN()-2)/24,5),АТС!$A$41:$F$760,5)+VLOOKUP($A789+ROUND((COLUMN()-2)/24,5),'Расчет сбытовых надбавок'!$B$2281:'Расчет сбытовых надбавок'!$G$3024,4)</f>
        <v>317.18</v>
      </c>
      <c r="C789" s="118">
        <f>VLOOKUP($A789+ROUND((COLUMN()-2)/24,5),АТС!$A$41:$F$760,5)+VLOOKUP($A789+ROUND((COLUMN()-2)/24,5),'Расчет сбытовых надбавок'!$B$2281:'Расчет сбытовых надбавок'!$G$3024,4)</f>
        <v>157.04</v>
      </c>
      <c r="D789" s="118">
        <f>VLOOKUP($A789+ROUND((COLUMN()-2)/24,5),АТС!$A$41:$F$760,5)+VLOOKUP($A789+ROUND((COLUMN()-2)/24,5),'Расчет сбытовых надбавок'!$B$2281:'Расчет сбытовых надбавок'!$G$3024,4)</f>
        <v>299.64999999999998</v>
      </c>
      <c r="E789" s="118">
        <f>VLOOKUP($A789+ROUND((COLUMN()-2)/24,5),АТС!$A$41:$F$760,5)+VLOOKUP($A789+ROUND((COLUMN()-2)/24,5),'Расчет сбытовых надбавок'!$B$2281:'Расчет сбытовых надбавок'!$G$3024,4)</f>
        <v>316.49</v>
      </c>
      <c r="F789" s="118">
        <f>VLOOKUP($A789+ROUND((COLUMN()-2)/24,5),АТС!$A$41:$F$760,5)+VLOOKUP($A789+ROUND((COLUMN()-2)/24,5),'Расчет сбытовых надбавок'!$B$2281:'Расчет сбытовых надбавок'!$G$3024,4)</f>
        <v>75.13</v>
      </c>
      <c r="G789" s="118">
        <f>VLOOKUP($A789+ROUND((COLUMN()-2)/24,5),АТС!$A$41:$F$760,5)+VLOOKUP($A789+ROUND((COLUMN()-2)/24,5),'Расчет сбытовых надбавок'!$B$2281:'Расчет сбытовых надбавок'!$G$3024,4)</f>
        <v>41.02</v>
      </c>
      <c r="H789" s="118">
        <f>VLOOKUP($A789+ROUND((COLUMN()-2)/24,5),АТС!$A$41:$F$760,5)+VLOOKUP($A789+ROUND((COLUMN()-2)/24,5),'Расчет сбытовых надбавок'!$B$2281:'Расчет сбытовых надбавок'!$G$3024,4)</f>
        <v>0</v>
      </c>
      <c r="I789" s="118">
        <f>VLOOKUP($A789+ROUND((COLUMN()-2)/24,5),АТС!$A$41:$F$760,5)+VLOOKUP($A789+ROUND((COLUMN()-2)/24,5),'Расчет сбытовых надбавок'!$B$2281:'Расчет сбытовых надбавок'!$G$3024,4)</f>
        <v>239.31</v>
      </c>
      <c r="J789" s="118">
        <f>VLOOKUP($A789+ROUND((COLUMN()-2)/24,5),АТС!$A$41:$F$760,5)+VLOOKUP($A789+ROUND((COLUMN()-2)/24,5),'Расчет сбытовых надбавок'!$B$2281:'Расчет сбытовых надбавок'!$G$3024,4)</f>
        <v>31.49</v>
      </c>
      <c r="K789" s="118">
        <f>VLOOKUP($A789+ROUND((COLUMN()-2)/24,5),АТС!$A$41:$F$760,5)+VLOOKUP($A789+ROUND((COLUMN()-2)/24,5),'Расчет сбытовых надбавок'!$B$2281:'Расчет сбытовых надбавок'!$G$3024,4)</f>
        <v>174.94</v>
      </c>
      <c r="L789" s="118">
        <f>VLOOKUP($A789+ROUND((COLUMN()-2)/24,5),АТС!$A$41:$F$760,5)+VLOOKUP($A789+ROUND((COLUMN()-2)/24,5),'Расчет сбытовых надбавок'!$B$2281:'Расчет сбытовых надбавок'!$G$3024,4)</f>
        <v>243.52</v>
      </c>
      <c r="M789" s="118">
        <f>VLOOKUP($A789+ROUND((COLUMN()-2)/24,5),АТС!$A$41:$F$760,5)+VLOOKUP($A789+ROUND((COLUMN()-2)/24,5),'Расчет сбытовых надбавок'!$B$2281:'Расчет сбытовых надбавок'!$G$3024,4)</f>
        <v>330.83000000000004</v>
      </c>
      <c r="N789" s="118">
        <f>VLOOKUP($A789+ROUND((COLUMN()-2)/24,5),АТС!$A$41:$F$760,5)+VLOOKUP($A789+ROUND((COLUMN()-2)/24,5),'Расчет сбытовых надбавок'!$B$2281:'Расчет сбытовых надбавок'!$G$3024,4)</f>
        <v>292.97000000000003</v>
      </c>
      <c r="O789" s="118">
        <f>VLOOKUP($A789+ROUND((COLUMN()-2)/24,5),АТС!$A$41:$F$760,5)+VLOOKUP($A789+ROUND((COLUMN()-2)/24,5),'Расчет сбытовых надбавок'!$B$2281:'Расчет сбытовых надбавок'!$G$3024,4)</f>
        <v>278.15999999999997</v>
      </c>
      <c r="P789" s="118">
        <f>VLOOKUP($A789+ROUND((COLUMN()-2)/24,5),АТС!$A$41:$F$760,5)+VLOOKUP($A789+ROUND((COLUMN()-2)/24,5),'Расчет сбытовых надбавок'!$B$2281:'Расчет сбытовых надбавок'!$G$3024,4)</f>
        <v>345.97</v>
      </c>
      <c r="Q789" s="118">
        <f>VLOOKUP($A789+ROUND((COLUMN()-2)/24,5),АТС!$A$41:$F$760,5)+VLOOKUP($A789+ROUND((COLUMN()-2)/24,5),'Расчет сбытовых надбавок'!$B$2281:'Расчет сбытовых надбавок'!$G$3024,4)</f>
        <v>319.89999999999998</v>
      </c>
      <c r="R789" s="118">
        <f>VLOOKUP($A789+ROUND((COLUMN()-2)/24,5),АТС!$A$41:$F$760,5)+VLOOKUP($A789+ROUND((COLUMN()-2)/24,5),'Расчет сбытовых надбавок'!$B$2281:'Расчет сбытовых надбавок'!$G$3024,4)</f>
        <v>343.83000000000004</v>
      </c>
      <c r="S789" s="118">
        <f>VLOOKUP($A789+ROUND((COLUMN()-2)/24,5),АТС!$A$41:$F$760,5)+VLOOKUP($A789+ROUND((COLUMN()-2)/24,5),'Расчет сбытовых надбавок'!$B$2281:'Расчет сбытовых надбавок'!$G$3024,4)</f>
        <v>72.97999999999999</v>
      </c>
      <c r="T789" s="118">
        <f>VLOOKUP($A789+ROUND((COLUMN()-2)/24,5),АТС!$A$41:$F$760,5)+VLOOKUP($A789+ROUND((COLUMN()-2)/24,5),'Расчет сбытовых надбавок'!$B$2281:'Расчет сбытовых надбавок'!$G$3024,4)</f>
        <v>222.32</v>
      </c>
      <c r="U789" s="118">
        <f>VLOOKUP($A789+ROUND((COLUMN()-2)/24,5),АТС!$A$41:$F$760,5)+VLOOKUP($A789+ROUND((COLUMN()-2)/24,5),'Расчет сбытовых надбавок'!$B$2281:'Расчет сбытовых надбавок'!$G$3024,4)</f>
        <v>425.1</v>
      </c>
      <c r="V789" s="118">
        <f>VLOOKUP($A789+ROUND((COLUMN()-2)/24,5),АТС!$A$41:$F$760,5)+VLOOKUP($A789+ROUND((COLUMN()-2)/24,5),'Расчет сбытовых надбавок'!$B$2281:'Расчет сбытовых надбавок'!$G$3024,4)</f>
        <v>616.44000000000005</v>
      </c>
      <c r="W789" s="118">
        <f>VLOOKUP($A789+ROUND((COLUMN()-2)/24,5),АТС!$A$41:$F$760,5)+VLOOKUP($A789+ROUND((COLUMN()-2)/24,5),'Расчет сбытовых надбавок'!$B$2281:'Расчет сбытовых надбавок'!$G$3024,4)</f>
        <v>971.17</v>
      </c>
      <c r="X789" s="118">
        <f>VLOOKUP($A789+ROUND((COLUMN()-2)/24,5),АТС!$A$41:$F$760,5)+VLOOKUP($A789+ROUND((COLUMN()-2)/24,5),'Расчет сбытовых надбавок'!$B$2281:'Расчет сбытовых надбавок'!$G$3024,4)</f>
        <v>222.44</v>
      </c>
      <c r="Y789" s="118">
        <f>VLOOKUP($A789+ROUND((COLUMN()-2)/24,5),АТС!$A$41:$F$760,5)+VLOOKUP($A789+ROUND((COLUMN()-2)/24,5),'Расчет сбытовых надбавок'!$B$2281:'Расчет сбытовых надбавок'!$G$3024,4)</f>
        <v>685.53</v>
      </c>
    </row>
    <row r="790" spans="1:25" x14ac:dyDescent="0.2">
      <c r="A790" s="94">
        <f t="shared" si="21"/>
        <v>41604</v>
      </c>
      <c r="B790" s="118">
        <f>VLOOKUP($A790+ROUND((COLUMN()-2)/24,5),АТС!$A$41:$F$760,5)+VLOOKUP($A790+ROUND((COLUMN()-2)/24,5),'Расчет сбытовых надбавок'!$B$2281:'Расчет сбытовых надбавок'!$G$3024,4)</f>
        <v>487.58</v>
      </c>
      <c r="C790" s="118">
        <f>VLOOKUP($A790+ROUND((COLUMN()-2)/24,5),АТС!$A$41:$F$760,5)+VLOOKUP($A790+ROUND((COLUMN()-2)/24,5),'Расчет сбытовых надбавок'!$B$2281:'Расчет сбытовых надбавок'!$G$3024,4)</f>
        <v>310.61</v>
      </c>
      <c r="D790" s="118">
        <f>VLOOKUP($A790+ROUND((COLUMN()-2)/24,5),АТС!$A$41:$F$760,5)+VLOOKUP($A790+ROUND((COLUMN()-2)/24,5),'Расчет сбытовых надбавок'!$B$2281:'Расчет сбытовых надбавок'!$G$3024,4)</f>
        <v>350.05</v>
      </c>
      <c r="E790" s="118">
        <f>VLOOKUP($A790+ROUND((COLUMN()-2)/24,5),АТС!$A$41:$F$760,5)+VLOOKUP($A790+ROUND((COLUMN()-2)/24,5),'Расчет сбытовых надбавок'!$B$2281:'Расчет сбытовых надбавок'!$G$3024,4)</f>
        <v>323.03999999999996</v>
      </c>
      <c r="F790" s="118">
        <f>VLOOKUP($A790+ROUND((COLUMN()-2)/24,5),АТС!$A$41:$F$760,5)+VLOOKUP($A790+ROUND((COLUMN()-2)/24,5),'Расчет сбытовых надбавок'!$B$2281:'Расчет сбытовых надбавок'!$G$3024,4)</f>
        <v>218.63</v>
      </c>
      <c r="G790" s="118">
        <f>VLOOKUP($A790+ROUND((COLUMN()-2)/24,5),АТС!$A$41:$F$760,5)+VLOOKUP($A790+ROUND((COLUMN()-2)/24,5),'Расчет сбытовых надбавок'!$B$2281:'Расчет сбытовых надбавок'!$G$3024,4)</f>
        <v>1.54</v>
      </c>
      <c r="H790" s="118">
        <f>VLOOKUP($A790+ROUND((COLUMN()-2)/24,5),АТС!$A$41:$F$760,5)+VLOOKUP($A790+ROUND((COLUMN()-2)/24,5),'Расчет сбытовых надбавок'!$B$2281:'Расчет сбытовых надбавок'!$G$3024,4)</f>
        <v>0</v>
      </c>
      <c r="I790" s="118">
        <f>VLOOKUP($A790+ROUND((COLUMN()-2)/24,5),АТС!$A$41:$F$760,5)+VLOOKUP($A790+ROUND((COLUMN()-2)/24,5),'Расчет сбытовых надбавок'!$B$2281:'Расчет сбытовых надбавок'!$G$3024,4)</f>
        <v>139.57</v>
      </c>
      <c r="J790" s="118">
        <f>VLOOKUP($A790+ROUND((COLUMN()-2)/24,5),АТС!$A$41:$F$760,5)+VLOOKUP($A790+ROUND((COLUMN()-2)/24,5),'Расчет сбытовых надбавок'!$B$2281:'Расчет сбытовых надбавок'!$G$3024,4)</f>
        <v>0</v>
      </c>
      <c r="K790" s="118">
        <f>VLOOKUP($A790+ROUND((COLUMN()-2)/24,5),АТС!$A$41:$F$760,5)+VLOOKUP($A790+ROUND((COLUMN()-2)/24,5),'Расчет сбытовых надбавок'!$B$2281:'Расчет сбытовых надбавок'!$G$3024,4)</f>
        <v>141.85000000000002</v>
      </c>
      <c r="L790" s="118">
        <f>VLOOKUP($A790+ROUND((COLUMN()-2)/24,5),АТС!$A$41:$F$760,5)+VLOOKUP($A790+ROUND((COLUMN()-2)/24,5),'Расчет сбытовых надбавок'!$B$2281:'Расчет сбытовых надбавок'!$G$3024,4)</f>
        <v>227.83</v>
      </c>
      <c r="M790" s="118">
        <f>VLOOKUP($A790+ROUND((COLUMN()-2)/24,5),АТС!$A$41:$F$760,5)+VLOOKUP($A790+ROUND((COLUMN()-2)/24,5),'Расчет сбытовых надбавок'!$B$2281:'Расчет сбытовых надбавок'!$G$3024,4)</f>
        <v>240.28</v>
      </c>
      <c r="N790" s="118">
        <f>VLOOKUP($A790+ROUND((COLUMN()-2)/24,5),АТС!$A$41:$F$760,5)+VLOOKUP($A790+ROUND((COLUMN()-2)/24,5),'Расчет сбытовых надбавок'!$B$2281:'Расчет сбытовых надбавок'!$G$3024,4)</f>
        <v>161.94</v>
      </c>
      <c r="O790" s="118">
        <f>VLOOKUP($A790+ROUND((COLUMN()-2)/24,5),АТС!$A$41:$F$760,5)+VLOOKUP($A790+ROUND((COLUMN()-2)/24,5),'Расчет сбытовых надбавок'!$B$2281:'Расчет сбытовых надбавок'!$G$3024,4)</f>
        <v>123.08</v>
      </c>
      <c r="P790" s="118">
        <f>VLOOKUP($A790+ROUND((COLUMN()-2)/24,5),АТС!$A$41:$F$760,5)+VLOOKUP($A790+ROUND((COLUMN()-2)/24,5),'Расчет сбытовых надбавок'!$B$2281:'Расчет сбытовых надбавок'!$G$3024,4)</f>
        <v>91.86</v>
      </c>
      <c r="Q790" s="118">
        <f>VLOOKUP($A790+ROUND((COLUMN()-2)/24,5),АТС!$A$41:$F$760,5)+VLOOKUP($A790+ROUND((COLUMN()-2)/24,5),'Расчет сбытовых надбавок'!$B$2281:'Расчет сбытовых надбавок'!$G$3024,4)</f>
        <v>247.84</v>
      </c>
      <c r="R790" s="118">
        <f>VLOOKUP($A790+ROUND((COLUMN()-2)/24,5),АТС!$A$41:$F$760,5)+VLOOKUP($A790+ROUND((COLUMN()-2)/24,5),'Расчет сбытовых надбавок'!$B$2281:'Расчет сбытовых надбавок'!$G$3024,4)</f>
        <v>187.14999999999998</v>
      </c>
      <c r="S790" s="118">
        <f>VLOOKUP($A790+ROUND((COLUMN()-2)/24,5),АТС!$A$41:$F$760,5)+VLOOKUP($A790+ROUND((COLUMN()-2)/24,5),'Расчет сбытовых надбавок'!$B$2281:'Расчет сбытовых надбавок'!$G$3024,4)</f>
        <v>40.14</v>
      </c>
      <c r="T790" s="118">
        <f>VLOOKUP($A790+ROUND((COLUMN()-2)/24,5),АТС!$A$41:$F$760,5)+VLOOKUP($A790+ROUND((COLUMN()-2)/24,5),'Расчет сбытовых надбавок'!$B$2281:'Расчет сбытовых надбавок'!$G$3024,4)</f>
        <v>318.27</v>
      </c>
      <c r="U790" s="118">
        <f>VLOOKUP($A790+ROUND((COLUMN()-2)/24,5),АТС!$A$41:$F$760,5)+VLOOKUP($A790+ROUND((COLUMN()-2)/24,5),'Расчет сбытовых надбавок'!$B$2281:'Расчет сбытовых надбавок'!$G$3024,4)</f>
        <v>0</v>
      </c>
      <c r="V790" s="118">
        <f>VLOOKUP($A790+ROUND((COLUMN()-2)/24,5),АТС!$A$41:$F$760,5)+VLOOKUP($A790+ROUND((COLUMN()-2)/24,5),'Расчет сбытовых надбавок'!$B$2281:'Расчет сбытовых надбавок'!$G$3024,4)</f>
        <v>250.76999999999998</v>
      </c>
      <c r="W790" s="118">
        <f>VLOOKUP($A790+ROUND((COLUMN()-2)/24,5),АТС!$A$41:$F$760,5)+VLOOKUP($A790+ROUND((COLUMN()-2)/24,5),'Расчет сбытовых надбавок'!$B$2281:'Расчет сбытовых надбавок'!$G$3024,4)</f>
        <v>284.03999999999996</v>
      </c>
      <c r="X790" s="118">
        <f>VLOOKUP($A790+ROUND((COLUMN()-2)/24,5),АТС!$A$41:$F$760,5)+VLOOKUP($A790+ROUND((COLUMN()-2)/24,5),'Расчет сбытовых надбавок'!$B$2281:'Расчет сбытовых надбавок'!$G$3024,4)</f>
        <v>614.45000000000005</v>
      </c>
      <c r="Y790" s="118">
        <f>VLOOKUP($A790+ROUND((COLUMN()-2)/24,5),АТС!$A$41:$F$760,5)+VLOOKUP($A790+ROUND((COLUMN()-2)/24,5),'Расчет сбытовых надбавок'!$B$2281:'Расчет сбытовых надбавок'!$G$3024,4)</f>
        <v>686.38</v>
      </c>
    </row>
    <row r="791" spans="1:25" x14ac:dyDescent="0.2">
      <c r="A791" s="94">
        <f t="shared" si="21"/>
        <v>41605</v>
      </c>
      <c r="B791" s="118">
        <f>VLOOKUP($A791+ROUND((COLUMN()-2)/24,5),АТС!$A$41:$F$760,5)+VLOOKUP($A791+ROUND((COLUMN()-2)/24,5),'Расчет сбытовых надбавок'!$B$2281:'Расчет сбытовых надбавок'!$G$3024,4)</f>
        <v>328.39</v>
      </c>
      <c r="C791" s="118">
        <f>VLOOKUP($A791+ROUND((COLUMN()-2)/24,5),АТС!$A$41:$F$760,5)+VLOOKUP($A791+ROUND((COLUMN()-2)/24,5),'Расчет сбытовых надбавок'!$B$2281:'Расчет сбытовых надбавок'!$G$3024,4)</f>
        <v>228.04999999999998</v>
      </c>
      <c r="D791" s="118">
        <f>VLOOKUP($A791+ROUND((COLUMN()-2)/24,5),АТС!$A$41:$F$760,5)+VLOOKUP($A791+ROUND((COLUMN()-2)/24,5),'Расчет сбытовых надбавок'!$B$2281:'Расчет сбытовых надбавок'!$G$3024,4)</f>
        <v>125.32</v>
      </c>
      <c r="E791" s="118">
        <f>VLOOKUP($A791+ROUND((COLUMN()-2)/24,5),АТС!$A$41:$F$760,5)+VLOOKUP($A791+ROUND((COLUMN()-2)/24,5),'Расчет сбытовых надбавок'!$B$2281:'Расчет сбытовых надбавок'!$G$3024,4)</f>
        <v>96.4</v>
      </c>
      <c r="F791" s="118">
        <f>VLOOKUP($A791+ROUND((COLUMN()-2)/24,5),АТС!$A$41:$F$760,5)+VLOOKUP($A791+ROUND((COLUMN()-2)/24,5),'Расчет сбытовых надбавок'!$B$2281:'Расчет сбытовых надбавок'!$G$3024,4)</f>
        <v>125.55000000000001</v>
      </c>
      <c r="G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H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I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J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K791" s="118">
        <f>VLOOKUP($A791+ROUND((COLUMN()-2)/24,5),АТС!$A$41:$F$760,5)+VLOOKUP($A791+ROUND((COLUMN()-2)/24,5),'Расчет сбытовых надбавок'!$B$2281:'Расчет сбытовых надбавок'!$G$3024,4)</f>
        <v>60.370000000000005</v>
      </c>
      <c r="L791" s="118">
        <f>VLOOKUP($A791+ROUND((COLUMN()-2)/24,5),АТС!$A$41:$F$760,5)+VLOOKUP($A791+ROUND((COLUMN()-2)/24,5),'Расчет сбытовых надбавок'!$B$2281:'Расчет сбытовых надбавок'!$G$3024,4)</f>
        <v>160.83000000000001</v>
      </c>
      <c r="M791" s="118">
        <f>VLOOKUP($A791+ROUND((COLUMN()-2)/24,5),АТС!$A$41:$F$760,5)+VLOOKUP($A791+ROUND((COLUMN()-2)/24,5),'Расчет сбытовых надбавок'!$B$2281:'Расчет сбытовых надбавок'!$G$3024,4)</f>
        <v>153.25</v>
      </c>
      <c r="N791" s="118">
        <f>VLOOKUP($A791+ROUND((COLUMN()-2)/24,5),АТС!$A$41:$F$760,5)+VLOOKUP($A791+ROUND((COLUMN()-2)/24,5),'Расчет сбытовых надбавок'!$B$2281:'Расчет сбытовых надбавок'!$G$3024,4)</f>
        <v>99.68</v>
      </c>
      <c r="O791" s="118">
        <f>VLOOKUP($A791+ROUND((COLUMN()-2)/24,5),АТС!$A$41:$F$760,5)+VLOOKUP($A791+ROUND((COLUMN()-2)/24,5),'Расчет сбытовых надбавок'!$B$2281:'Расчет сбытовых надбавок'!$G$3024,4)</f>
        <v>39.89</v>
      </c>
      <c r="P791" s="118">
        <f>VLOOKUP($A791+ROUND((COLUMN()-2)/24,5),АТС!$A$41:$F$760,5)+VLOOKUP($A791+ROUND((COLUMN()-2)/24,5),'Расчет сбытовых надбавок'!$B$2281:'Расчет сбытовых надбавок'!$G$3024,4)</f>
        <v>30.59</v>
      </c>
      <c r="Q791" s="118">
        <f>VLOOKUP($A791+ROUND((COLUMN()-2)/24,5),АТС!$A$41:$F$760,5)+VLOOKUP($A791+ROUND((COLUMN()-2)/24,5),'Расчет сбытовых надбавок'!$B$2281:'Расчет сбытовых надбавок'!$G$3024,4)</f>
        <v>30.89</v>
      </c>
      <c r="R791" s="118">
        <f>VLOOKUP($A791+ROUND((COLUMN()-2)/24,5),АТС!$A$41:$F$760,5)+VLOOKUP($A791+ROUND((COLUMN()-2)/24,5),'Расчет сбытовых надбавок'!$B$2281:'Расчет сбытовых надбавок'!$G$3024,4)</f>
        <v>122.41</v>
      </c>
      <c r="S791" s="118">
        <f>VLOOKUP($A791+ROUND((COLUMN()-2)/24,5),АТС!$A$41:$F$760,5)+VLOOKUP($A791+ROUND((COLUMN()-2)/24,5),'Расчет сбытовых надбавок'!$B$2281:'Расчет сбытовых надбавок'!$G$3024,4)</f>
        <v>0</v>
      </c>
      <c r="T791" s="118">
        <f>VLOOKUP($A791+ROUND((COLUMN()-2)/24,5),АТС!$A$41:$F$760,5)+VLOOKUP($A791+ROUND((COLUMN()-2)/24,5),'Расчет сбытовых надбавок'!$B$2281:'Расчет сбытовых надбавок'!$G$3024,4)</f>
        <v>184.99</v>
      </c>
      <c r="U791" s="118">
        <f>VLOOKUP($A791+ROUND((COLUMN()-2)/24,5),АТС!$A$41:$F$760,5)+VLOOKUP($A791+ROUND((COLUMN()-2)/24,5),'Расчет сбытовых надбавок'!$B$2281:'Расчет сбытовых надбавок'!$G$3024,4)</f>
        <v>93.7</v>
      </c>
      <c r="V791" s="118">
        <f>VLOOKUP($A791+ROUND((COLUMN()-2)/24,5),АТС!$A$41:$F$760,5)+VLOOKUP($A791+ROUND((COLUMN()-2)/24,5),'Расчет сбытовых надбавок'!$B$2281:'Расчет сбытовых надбавок'!$G$3024,4)</f>
        <v>247.73999999999998</v>
      </c>
      <c r="W791" s="118">
        <f>VLOOKUP($A791+ROUND((COLUMN()-2)/24,5),АТС!$A$41:$F$760,5)+VLOOKUP($A791+ROUND((COLUMN()-2)/24,5),'Расчет сбытовых надбавок'!$B$2281:'Расчет сбытовых надбавок'!$G$3024,4)</f>
        <v>309.88</v>
      </c>
      <c r="X791" s="118">
        <f>VLOOKUP($A791+ROUND((COLUMN()-2)/24,5),АТС!$A$41:$F$760,5)+VLOOKUP($A791+ROUND((COLUMN()-2)/24,5),'Расчет сбытовых надбавок'!$B$2281:'Расчет сбытовых надбавок'!$G$3024,4)</f>
        <v>207.02</v>
      </c>
      <c r="Y791" s="118">
        <f>VLOOKUP($A791+ROUND((COLUMN()-2)/24,5),АТС!$A$41:$F$760,5)+VLOOKUP($A791+ROUND((COLUMN()-2)/24,5),'Расчет сбытовых надбавок'!$B$2281:'Расчет сбытовых надбавок'!$G$3024,4)</f>
        <v>478.33</v>
      </c>
    </row>
    <row r="792" spans="1:25" x14ac:dyDescent="0.2">
      <c r="A792" s="94">
        <f t="shared" si="21"/>
        <v>41606</v>
      </c>
      <c r="B792" s="118">
        <f>VLOOKUP($A792+ROUND((COLUMN()-2)/24,5),АТС!$A$41:$F$760,5)+VLOOKUP($A792+ROUND((COLUMN()-2)/24,5),'Расчет сбытовых надбавок'!$B$2281:'Расчет сбытовых надбавок'!$G$3024,4)</f>
        <v>257.89999999999998</v>
      </c>
      <c r="C792" s="118">
        <f>VLOOKUP($A792+ROUND((COLUMN()-2)/24,5),АТС!$A$41:$F$760,5)+VLOOKUP($A792+ROUND((COLUMN()-2)/24,5),'Расчет сбытовых надбавок'!$B$2281:'Расчет сбытовых надбавок'!$G$3024,4)</f>
        <v>181.62</v>
      </c>
      <c r="D792" s="118">
        <f>VLOOKUP($A792+ROUND((COLUMN()-2)/24,5),АТС!$A$41:$F$760,5)+VLOOKUP($A792+ROUND((COLUMN()-2)/24,5),'Расчет сбытовых надбавок'!$B$2281:'Расчет сбытовых надбавок'!$G$3024,4)</f>
        <v>442.93</v>
      </c>
      <c r="E792" s="118">
        <f>VLOOKUP($A792+ROUND((COLUMN()-2)/24,5),АТС!$A$41:$F$760,5)+VLOOKUP($A792+ROUND((COLUMN()-2)/24,5),'Расчет сбытовых надбавок'!$B$2281:'Расчет сбытовых надбавок'!$G$3024,4)</f>
        <v>217.62</v>
      </c>
      <c r="F792" s="118">
        <f>VLOOKUP($A792+ROUND((COLUMN()-2)/24,5),АТС!$A$41:$F$760,5)+VLOOKUP($A792+ROUND((COLUMN()-2)/24,5),'Расчет сбытовых надбавок'!$B$2281:'Расчет сбытовых надбавок'!$G$3024,4)</f>
        <v>75.67</v>
      </c>
      <c r="G792" s="118">
        <f>VLOOKUP($A792+ROUND((COLUMN()-2)/24,5),АТС!$A$41:$F$760,5)+VLOOKUP($A792+ROUND((COLUMN()-2)/24,5),'Расчет сбытовых надбавок'!$B$2281:'Расчет сбытовых надбавок'!$G$3024,4)</f>
        <v>0</v>
      </c>
      <c r="H792" s="118">
        <f>VLOOKUP($A792+ROUND((COLUMN()-2)/24,5),АТС!$A$41:$F$760,5)+VLOOKUP($A792+ROUND((COLUMN()-2)/24,5),'Расчет сбытовых надбавок'!$B$2281:'Расчет сбытовых надбавок'!$G$3024,4)</f>
        <v>0</v>
      </c>
      <c r="I792" s="118">
        <f>VLOOKUP($A792+ROUND((COLUMN()-2)/24,5),АТС!$A$41:$F$760,5)+VLOOKUP($A792+ROUND((COLUMN()-2)/24,5),'Расчет сбытовых надбавок'!$B$2281:'Расчет сбытовых надбавок'!$G$3024,4)</f>
        <v>0</v>
      </c>
      <c r="J792" s="118">
        <f>VLOOKUP($A792+ROUND((COLUMN()-2)/24,5),АТС!$A$41:$F$760,5)+VLOOKUP($A792+ROUND((COLUMN()-2)/24,5),'Расчет сбытовых надбавок'!$B$2281:'Расчет сбытовых надбавок'!$G$3024,4)</f>
        <v>35.979999999999997</v>
      </c>
      <c r="K792" s="118">
        <f>VLOOKUP($A792+ROUND((COLUMN()-2)/24,5),АТС!$A$41:$F$760,5)+VLOOKUP($A792+ROUND((COLUMN()-2)/24,5),'Расчет сбытовых надбавок'!$B$2281:'Расчет сбытовых надбавок'!$G$3024,4)</f>
        <v>164.58999999999997</v>
      </c>
      <c r="L792" s="118">
        <f>VLOOKUP($A792+ROUND((COLUMN()-2)/24,5),АТС!$A$41:$F$760,5)+VLOOKUP($A792+ROUND((COLUMN()-2)/24,5),'Расчет сбытовых надбавок'!$B$2281:'Расчет сбытовых надбавок'!$G$3024,4)</f>
        <v>332.88</v>
      </c>
      <c r="M792" s="118">
        <f>VLOOKUP($A792+ROUND((COLUMN()-2)/24,5),АТС!$A$41:$F$760,5)+VLOOKUP($A792+ROUND((COLUMN()-2)/24,5),'Расчет сбытовых надбавок'!$B$2281:'Расчет сбытовых надбавок'!$G$3024,4)</f>
        <v>274.27</v>
      </c>
      <c r="N792" s="118">
        <f>VLOOKUP($A792+ROUND((COLUMN()-2)/24,5),АТС!$A$41:$F$760,5)+VLOOKUP($A792+ROUND((COLUMN()-2)/24,5),'Расчет сбытовых надбавок'!$B$2281:'Расчет сбытовых надбавок'!$G$3024,4)</f>
        <v>56.64</v>
      </c>
      <c r="O792" s="118">
        <f>VLOOKUP($A792+ROUND((COLUMN()-2)/24,5),АТС!$A$41:$F$760,5)+VLOOKUP($A792+ROUND((COLUMN()-2)/24,5),'Расчет сбытовых надбавок'!$B$2281:'Расчет сбытовых надбавок'!$G$3024,4)</f>
        <v>56.67</v>
      </c>
      <c r="P792" s="118">
        <f>VLOOKUP($A792+ROUND((COLUMN()-2)/24,5),АТС!$A$41:$F$760,5)+VLOOKUP($A792+ROUND((COLUMN()-2)/24,5),'Расчет сбытовых надбавок'!$B$2281:'Расчет сбытовых надбавок'!$G$3024,4)</f>
        <v>265.32</v>
      </c>
      <c r="Q792" s="118">
        <f>VLOOKUP($A792+ROUND((COLUMN()-2)/24,5),АТС!$A$41:$F$760,5)+VLOOKUP($A792+ROUND((COLUMN()-2)/24,5),'Расчет сбытовых надбавок'!$B$2281:'Расчет сбытовых надбавок'!$G$3024,4)</f>
        <v>147.44</v>
      </c>
      <c r="R792" s="118">
        <f>VLOOKUP($A792+ROUND((COLUMN()-2)/24,5),АТС!$A$41:$F$760,5)+VLOOKUP($A792+ROUND((COLUMN()-2)/24,5),'Расчет сбытовых надбавок'!$B$2281:'Расчет сбытовых надбавок'!$G$3024,4)</f>
        <v>133.01</v>
      </c>
      <c r="S792" s="118">
        <f>VLOOKUP($A792+ROUND((COLUMN()-2)/24,5),АТС!$A$41:$F$760,5)+VLOOKUP($A792+ROUND((COLUMN()-2)/24,5),'Расчет сбытовых надбавок'!$B$2281:'Расчет сбытовых надбавок'!$G$3024,4)</f>
        <v>0.85000000000000009</v>
      </c>
      <c r="T792" s="118">
        <f>VLOOKUP($A792+ROUND((COLUMN()-2)/24,5),АТС!$A$41:$F$760,5)+VLOOKUP($A792+ROUND((COLUMN()-2)/24,5),'Расчет сбытовых надбавок'!$B$2281:'Расчет сбытовых надбавок'!$G$3024,4)</f>
        <v>192.87</v>
      </c>
      <c r="U792" s="118">
        <f>VLOOKUP($A792+ROUND((COLUMN()-2)/24,5),АТС!$A$41:$F$760,5)+VLOOKUP($A792+ROUND((COLUMN()-2)/24,5),'Расчет сбытовых надбавок'!$B$2281:'Расчет сбытовых надбавок'!$G$3024,4)</f>
        <v>339.16</v>
      </c>
      <c r="V792" s="118">
        <f>VLOOKUP($A792+ROUND((COLUMN()-2)/24,5),АТС!$A$41:$F$760,5)+VLOOKUP($A792+ROUND((COLUMN()-2)/24,5),'Расчет сбытовых надбавок'!$B$2281:'Расчет сбытовых надбавок'!$G$3024,4)</f>
        <v>451.8</v>
      </c>
      <c r="W792" s="118">
        <f>VLOOKUP($A792+ROUND((COLUMN()-2)/24,5),АТС!$A$41:$F$760,5)+VLOOKUP($A792+ROUND((COLUMN()-2)/24,5),'Расчет сбытовых надбавок'!$B$2281:'Расчет сбытовых надбавок'!$G$3024,4)</f>
        <v>340.62</v>
      </c>
      <c r="X792" s="118">
        <f>VLOOKUP($A792+ROUND((COLUMN()-2)/24,5),АТС!$A$41:$F$760,5)+VLOOKUP($A792+ROUND((COLUMN()-2)/24,5),'Расчет сбытовых надбавок'!$B$2281:'Расчет сбытовых надбавок'!$G$3024,4)</f>
        <v>456.5</v>
      </c>
      <c r="Y792" s="118">
        <f>VLOOKUP($A792+ROUND((COLUMN()-2)/24,5),АТС!$A$41:$F$760,5)+VLOOKUP($A792+ROUND((COLUMN()-2)/24,5),'Расчет сбытовых надбавок'!$B$2281:'Расчет сбытовых надбавок'!$G$3024,4)</f>
        <v>684.57</v>
      </c>
    </row>
    <row r="793" spans="1:25" x14ac:dyDescent="0.2">
      <c r="A793" s="94">
        <f t="shared" si="21"/>
        <v>41607</v>
      </c>
      <c r="B793" s="118">
        <f>VLOOKUP($A793+ROUND((COLUMN()-2)/24,5),АТС!$A$41:$F$760,5)+VLOOKUP($A793+ROUND((COLUMN()-2)/24,5),'Расчет сбытовых надбавок'!$B$2281:'Расчет сбытовых надбавок'!$G$3024,4)</f>
        <v>222.08</v>
      </c>
      <c r="C793" s="118">
        <f>VLOOKUP($A793+ROUND((COLUMN()-2)/24,5),АТС!$A$41:$F$760,5)+VLOOKUP($A793+ROUND((COLUMN()-2)/24,5),'Расчет сбытовых надбавок'!$B$2281:'Расчет сбытовых надбавок'!$G$3024,4)</f>
        <v>90.949999999999989</v>
      </c>
      <c r="D793" s="118">
        <f>VLOOKUP($A793+ROUND((COLUMN()-2)/24,5),АТС!$A$41:$F$760,5)+VLOOKUP($A793+ROUND((COLUMN()-2)/24,5),'Расчет сбытовых надбавок'!$B$2281:'Расчет сбытовых надбавок'!$G$3024,4)</f>
        <v>97.26</v>
      </c>
      <c r="E793" s="118">
        <f>VLOOKUP($A793+ROUND((COLUMN()-2)/24,5),АТС!$A$41:$F$760,5)+VLOOKUP($A793+ROUND((COLUMN()-2)/24,5),'Расчет сбытовых надбавок'!$B$2281:'Расчет сбытовых надбавок'!$G$3024,4)</f>
        <v>106.99000000000001</v>
      </c>
      <c r="F793" s="118">
        <f>VLOOKUP($A793+ROUND((COLUMN()-2)/24,5),АТС!$A$41:$F$760,5)+VLOOKUP($A793+ROUND((COLUMN()-2)/24,5),'Расчет сбытовых надбавок'!$B$2281:'Расчет сбытовых надбавок'!$G$3024,4)</f>
        <v>214.76000000000002</v>
      </c>
      <c r="G793" s="118">
        <f>VLOOKUP($A793+ROUND((COLUMN()-2)/24,5),АТС!$A$41:$F$760,5)+VLOOKUP($A793+ROUND((COLUMN()-2)/24,5),'Расчет сбытовых надбавок'!$B$2281:'Расчет сбытовых надбавок'!$G$3024,4)</f>
        <v>0</v>
      </c>
      <c r="H793" s="118">
        <f>VLOOKUP($A793+ROUND((COLUMN()-2)/24,5),АТС!$A$41:$F$760,5)+VLOOKUP($A793+ROUND((COLUMN()-2)/24,5),'Расчет сбытовых надбавок'!$B$2281:'Расчет сбытовых надбавок'!$G$3024,4)</f>
        <v>0</v>
      </c>
      <c r="I793" s="118">
        <f>VLOOKUP($A793+ROUND((COLUMN()-2)/24,5),АТС!$A$41:$F$760,5)+VLOOKUP($A793+ROUND((COLUMN()-2)/24,5),'Расчет сбытовых надбавок'!$B$2281:'Расчет сбытовых надбавок'!$G$3024,4)</f>
        <v>262.13</v>
      </c>
      <c r="J793" s="118">
        <f>VLOOKUP($A793+ROUND((COLUMN()-2)/24,5),АТС!$A$41:$F$760,5)+VLOOKUP($A793+ROUND((COLUMN()-2)/24,5),'Расчет сбытовых надбавок'!$B$2281:'Расчет сбытовых надбавок'!$G$3024,4)</f>
        <v>11.49</v>
      </c>
      <c r="K793" s="118">
        <f>VLOOKUP($A793+ROUND((COLUMN()-2)/24,5),АТС!$A$41:$F$760,5)+VLOOKUP($A793+ROUND((COLUMN()-2)/24,5),'Расчет сбытовых надбавок'!$B$2281:'Расчет сбытовых надбавок'!$G$3024,4)</f>
        <v>55.949999999999996</v>
      </c>
      <c r="L793" s="118">
        <f>VLOOKUP($A793+ROUND((COLUMN()-2)/24,5),АТС!$A$41:$F$760,5)+VLOOKUP($A793+ROUND((COLUMN()-2)/24,5),'Расчет сбытовых надбавок'!$B$2281:'Расчет сбытовых надбавок'!$G$3024,4)</f>
        <v>220.59</v>
      </c>
      <c r="M793" s="118">
        <f>VLOOKUP($A793+ROUND((COLUMN()-2)/24,5),АТС!$A$41:$F$760,5)+VLOOKUP($A793+ROUND((COLUMN()-2)/24,5),'Расчет сбытовых надбавок'!$B$2281:'Расчет сбытовых надбавок'!$G$3024,4)</f>
        <v>222.86</v>
      </c>
      <c r="N793" s="118">
        <f>VLOOKUP($A793+ROUND((COLUMN()-2)/24,5),АТС!$A$41:$F$760,5)+VLOOKUP($A793+ROUND((COLUMN()-2)/24,5),'Расчет сбытовых надбавок'!$B$2281:'Расчет сбытовых надбавок'!$G$3024,4)</f>
        <v>186.04000000000002</v>
      </c>
      <c r="O793" s="118">
        <f>VLOOKUP($A793+ROUND((COLUMN()-2)/24,5),АТС!$A$41:$F$760,5)+VLOOKUP($A793+ROUND((COLUMN()-2)/24,5),'Расчет сбытовых надбавок'!$B$2281:'Расчет сбытовых надбавок'!$G$3024,4)</f>
        <v>185.63</v>
      </c>
      <c r="P793" s="118">
        <f>VLOOKUP($A793+ROUND((COLUMN()-2)/24,5),АТС!$A$41:$F$760,5)+VLOOKUP($A793+ROUND((COLUMN()-2)/24,5),'Расчет сбытовых надбавок'!$B$2281:'Расчет сбытовых надбавок'!$G$3024,4)</f>
        <v>233.79999999999998</v>
      </c>
      <c r="Q793" s="118">
        <f>VLOOKUP($A793+ROUND((COLUMN()-2)/24,5),АТС!$A$41:$F$760,5)+VLOOKUP($A793+ROUND((COLUMN()-2)/24,5),'Расчет сбытовых надбавок'!$B$2281:'Расчет сбытовых надбавок'!$G$3024,4)</f>
        <v>109.7</v>
      </c>
      <c r="R793" s="118">
        <f>VLOOKUP($A793+ROUND((COLUMN()-2)/24,5),АТС!$A$41:$F$760,5)+VLOOKUP($A793+ROUND((COLUMN()-2)/24,5),'Расчет сбытовых надбавок'!$B$2281:'Расчет сбытовых надбавок'!$G$3024,4)</f>
        <v>354.68</v>
      </c>
      <c r="S793" s="118">
        <f>VLOOKUP($A793+ROUND((COLUMN()-2)/24,5),АТС!$A$41:$F$760,5)+VLOOKUP($A793+ROUND((COLUMN()-2)/24,5),'Расчет сбытовых надбавок'!$B$2281:'Расчет сбытовых надбавок'!$G$3024,4)</f>
        <v>0</v>
      </c>
      <c r="T793" s="118">
        <f>VLOOKUP($A793+ROUND((COLUMN()-2)/24,5),АТС!$A$41:$F$760,5)+VLOOKUP($A793+ROUND((COLUMN()-2)/24,5),'Расчет сбытовых надбавок'!$B$2281:'Расчет сбытовых надбавок'!$G$3024,4)</f>
        <v>271.38</v>
      </c>
      <c r="U793" s="118">
        <f>VLOOKUP($A793+ROUND((COLUMN()-2)/24,5),АТС!$A$41:$F$760,5)+VLOOKUP($A793+ROUND((COLUMN()-2)/24,5),'Расчет сбытовых надбавок'!$B$2281:'Расчет сбытовых надбавок'!$G$3024,4)</f>
        <v>193.9</v>
      </c>
      <c r="V793" s="118">
        <f>VLOOKUP($A793+ROUND((COLUMN()-2)/24,5),АТС!$A$41:$F$760,5)+VLOOKUP($A793+ROUND((COLUMN()-2)/24,5),'Расчет сбытовых надбавок'!$B$2281:'Расчет сбытовых надбавок'!$G$3024,4)</f>
        <v>168.08999999999997</v>
      </c>
      <c r="W793" s="118">
        <f>VLOOKUP($A793+ROUND((COLUMN()-2)/24,5),АТС!$A$41:$F$760,5)+VLOOKUP($A793+ROUND((COLUMN()-2)/24,5),'Расчет сбытовых надбавок'!$B$2281:'Расчет сбытовых надбавок'!$G$3024,4)</f>
        <v>133.08000000000001</v>
      </c>
      <c r="X793" s="118">
        <f>VLOOKUP($A793+ROUND((COLUMN()-2)/24,5),АТС!$A$41:$F$760,5)+VLOOKUP($A793+ROUND((COLUMN()-2)/24,5),'Расчет сбытовых надбавок'!$B$2281:'Расчет сбытовых надбавок'!$G$3024,4)</f>
        <v>128.77000000000001</v>
      </c>
      <c r="Y793" s="118">
        <f>VLOOKUP($A793+ROUND((COLUMN()-2)/24,5),АТС!$A$41:$F$760,5)+VLOOKUP($A793+ROUND((COLUMN()-2)/24,5),'Расчет сбытовых надбавок'!$B$2281:'Расчет сбытовых надбавок'!$G$3024,4)</f>
        <v>719.95</v>
      </c>
    </row>
    <row r="794" spans="1:25" x14ac:dyDescent="0.2">
      <c r="A794" s="94">
        <f t="shared" si="21"/>
        <v>41608</v>
      </c>
      <c r="B794" s="118">
        <f>VLOOKUP($A794+ROUND((COLUMN()-2)/24,5),АТС!$A$41:$F$760,5)+VLOOKUP($A794+ROUND((COLUMN()-2)/24,5),'Расчет сбытовых надбавок'!$B$2281:'Расчет сбытовых надбавок'!$G$3024,4)</f>
        <v>700.62</v>
      </c>
      <c r="C794" s="118">
        <f>VLOOKUP($A794+ROUND((COLUMN()-2)/24,5),АТС!$A$41:$F$760,5)+VLOOKUP($A794+ROUND((COLUMN()-2)/24,5),'Расчет сбытовых надбавок'!$B$2281:'Расчет сбытовых надбавок'!$G$3024,4)</f>
        <v>463.17999999999995</v>
      </c>
      <c r="D794" s="118">
        <f>VLOOKUP($A794+ROUND((COLUMN()-2)/24,5),АТС!$A$41:$F$760,5)+VLOOKUP($A794+ROUND((COLUMN()-2)/24,5),'Расчет сбытовых надбавок'!$B$2281:'Расчет сбытовых надбавок'!$G$3024,4)</f>
        <v>69.44</v>
      </c>
      <c r="E794" s="118">
        <f>VLOOKUP($A794+ROUND((COLUMN()-2)/24,5),АТС!$A$41:$F$760,5)+VLOOKUP($A794+ROUND((COLUMN()-2)/24,5),'Расчет сбытовых надбавок'!$B$2281:'Расчет сбытовых надбавок'!$G$3024,4)</f>
        <v>38.1</v>
      </c>
      <c r="F794" s="118">
        <f>VLOOKUP($A794+ROUND((COLUMN()-2)/24,5),АТС!$A$41:$F$760,5)+VLOOKUP($A794+ROUND((COLUMN()-2)/24,5),'Расчет сбытовых надбавок'!$B$2281:'Расчет сбытовых надбавок'!$G$3024,4)</f>
        <v>32.46</v>
      </c>
      <c r="G794" s="118">
        <f>VLOOKUP($A794+ROUND((COLUMN()-2)/24,5),АТС!$A$41:$F$760,5)+VLOOKUP($A794+ROUND((COLUMN()-2)/24,5),'Расчет сбытовых надбавок'!$B$2281:'Расчет сбытовых надбавок'!$G$3024,4)</f>
        <v>160.93</v>
      </c>
      <c r="H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I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J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K794" s="118">
        <f>VLOOKUP($A794+ROUND((COLUMN()-2)/24,5),АТС!$A$41:$F$760,5)+VLOOKUP($A794+ROUND((COLUMN()-2)/24,5),'Расчет сбытовых надбавок'!$B$2281:'Расчет сбытовых надбавок'!$G$3024,4)</f>
        <v>29.419999999999998</v>
      </c>
      <c r="L794" s="118">
        <f>VLOOKUP($A794+ROUND((COLUMN()-2)/24,5),АТС!$A$41:$F$760,5)+VLOOKUP($A794+ROUND((COLUMN()-2)/24,5),'Расчет сбытовых надбавок'!$B$2281:'Расчет сбытовых надбавок'!$G$3024,4)</f>
        <v>278.02</v>
      </c>
      <c r="M794" s="118">
        <f>VLOOKUP($A794+ROUND((COLUMN()-2)/24,5),АТС!$A$41:$F$760,5)+VLOOKUP($A794+ROUND((COLUMN()-2)/24,5),'Расчет сбытовых надбавок'!$B$2281:'Расчет сбытовых надбавок'!$G$3024,4)</f>
        <v>554.6</v>
      </c>
      <c r="N794" s="118">
        <f>VLOOKUP($A794+ROUND((COLUMN()-2)/24,5),АТС!$A$41:$F$760,5)+VLOOKUP($A794+ROUND((COLUMN()-2)/24,5),'Расчет сбытовых надбавок'!$B$2281:'Расчет сбытовых надбавок'!$G$3024,4)</f>
        <v>245.82999999999998</v>
      </c>
      <c r="O794" s="118">
        <f>VLOOKUP($A794+ROUND((COLUMN()-2)/24,5),АТС!$A$41:$F$760,5)+VLOOKUP($A794+ROUND((COLUMN()-2)/24,5),'Расчет сбытовых надбавок'!$B$2281:'Расчет сбытовых надбавок'!$G$3024,4)</f>
        <v>258.15999999999997</v>
      </c>
      <c r="P794" s="118">
        <f>VLOOKUP($A794+ROUND((COLUMN()-2)/24,5),АТС!$A$41:$F$760,5)+VLOOKUP($A794+ROUND((COLUMN()-2)/24,5),'Расчет сбытовых надбавок'!$B$2281:'Расчет сбытовых надбавок'!$G$3024,4)</f>
        <v>0.47</v>
      </c>
      <c r="Q794" s="118">
        <f>VLOOKUP($A794+ROUND((COLUMN()-2)/24,5),АТС!$A$41:$F$760,5)+VLOOKUP($A794+ROUND((COLUMN()-2)/24,5),'Расчет сбытовых надбавок'!$B$2281:'Расчет сбытовых надбавок'!$G$3024,4)</f>
        <v>0.70000000000000007</v>
      </c>
      <c r="R794" s="118">
        <f>VLOOKUP($A794+ROUND((COLUMN()-2)/24,5),АТС!$A$41:$F$760,5)+VLOOKUP($A794+ROUND((COLUMN()-2)/24,5),'Расчет сбытовых надбавок'!$B$2281:'Расчет сбытовых надбавок'!$G$3024,4)</f>
        <v>3.54</v>
      </c>
      <c r="S794" s="118">
        <f>VLOOKUP($A794+ROUND((COLUMN()-2)/24,5),АТС!$A$41:$F$760,5)+VLOOKUP($A794+ROUND((COLUMN()-2)/24,5),'Расчет сбытовых надбавок'!$B$2281:'Расчет сбытовых надбавок'!$G$3024,4)</f>
        <v>0</v>
      </c>
      <c r="T794" s="118">
        <f>VLOOKUP($A794+ROUND((COLUMN()-2)/24,5),АТС!$A$41:$F$760,5)+VLOOKUP($A794+ROUND((COLUMN()-2)/24,5),'Расчет сбытовых надбавок'!$B$2281:'Расчет сбытовых надбавок'!$G$3024,4)</f>
        <v>10.6</v>
      </c>
      <c r="U794" s="118">
        <f>VLOOKUP($A794+ROUND((COLUMN()-2)/24,5),АТС!$A$41:$F$760,5)+VLOOKUP($A794+ROUND((COLUMN()-2)/24,5),'Расчет сбытовых надбавок'!$B$2281:'Расчет сбытовых надбавок'!$G$3024,4)</f>
        <v>348.04</v>
      </c>
      <c r="V794" s="118">
        <f>VLOOKUP($A794+ROUND((COLUMN()-2)/24,5),АТС!$A$41:$F$760,5)+VLOOKUP($A794+ROUND((COLUMN()-2)/24,5),'Расчет сбытовых надбавок'!$B$2281:'Расчет сбытовых надбавок'!$G$3024,4)</f>
        <v>361.86</v>
      </c>
      <c r="W794" s="118">
        <f>VLOOKUP($A794+ROUND((COLUMN()-2)/24,5),АТС!$A$41:$F$760,5)+VLOOKUP($A794+ROUND((COLUMN()-2)/24,5),'Расчет сбытовых надбавок'!$B$2281:'Расчет сбытовых надбавок'!$G$3024,4)</f>
        <v>101.32</v>
      </c>
      <c r="X794" s="118">
        <f>VLOOKUP($A794+ROUND((COLUMN()-2)/24,5),АТС!$A$41:$F$760,5)+VLOOKUP($A794+ROUND((COLUMN()-2)/24,5),'Расчет сбытовых надбавок'!$B$2281:'Расчет сбытовых надбавок'!$G$3024,4)</f>
        <v>110.44999999999999</v>
      </c>
      <c r="Y794" s="118">
        <f>VLOOKUP($A794+ROUND((COLUMN()-2)/24,5),АТС!$A$41:$F$760,5)+VLOOKUP($A794+ROUND((COLUMN()-2)/24,5),'Расчет сбытовых надбавок'!$B$2281:'Расчет сбытовых надбавок'!$G$3024,4)</f>
        <v>172.32</v>
      </c>
    </row>
    <row r="795" spans="1:25" ht="12.75" customHeight="1" x14ac:dyDescent="0.25">
      <c r="A795" s="108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7"/>
    </row>
    <row r="796" spans="1:25" x14ac:dyDescent="0.25">
      <c r="A796" s="102" t="s">
        <v>161</v>
      </c>
      <c r="B796" s="93"/>
      <c r="C796" s="93"/>
      <c r="D796" s="93"/>
    </row>
    <row r="797" spans="1:25" ht="12.75" customHeight="1" x14ac:dyDescent="0.2">
      <c r="A797" s="165" t="s">
        <v>50</v>
      </c>
      <c r="B797" s="168" t="s">
        <v>164</v>
      </c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70"/>
    </row>
    <row r="798" spans="1:25" ht="12.75" customHeight="1" x14ac:dyDescent="0.2">
      <c r="A798" s="166"/>
      <c r="B798" s="171"/>
      <c r="C798" s="172"/>
      <c r="D798" s="172"/>
      <c r="E798" s="172"/>
      <c r="F798" s="172"/>
      <c r="G798" s="172"/>
      <c r="H798" s="172"/>
      <c r="I798" s="172"/>
      <c r="J798" s="172"/>
      <c r="K798" s="172"/>
      <c r="L798" s="172"/>
      <c r="M798" s="172"/>
      <c r="N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3"/>
    </row>
    <row r="799" spans="1:25" s="135" customFormat="1" ht="12.75" customHeight="1" x14ac:dyDescent="0.2">
      <c r="A799" s="166"/>
      <c r="B799" s="206" t="s">
        <v>132</v>
      </c>
      <c r="C799" s="202" t="s">
        <v>133</v>
      </c>
      <c r="D799" s="202" t="s">
        <v>134</v>
      </c>
      <c r="E799" s="202" t="s">
        <v>135</v>
      </c>
      <c r="F799" s="202" t="s">
        <v>136</v>
      </c>
      <c r="G799" s="202" t="s">
        <v>137</v>
      </c>
      <c r="H799" s="202" t="s">
        <v>138</v>
      </c>
      <c r="I799" s="202" t="s">
        <v>139</v>
      </c>
      <c r="J799" s="202" t="s">
        <v>140</v>
      </c>
      <c r="K799" s="202" t="s">
        <v>141</v>
      </c>
      <c r="L799" s="202" t="s">
        <v>142</v>
      </c>
      <c r="M799" s="202" t="s">
        <v>143</v>
      </c>
      <c r="N799" s="204" t="s">
        <v>144</v>
      </c>
      <c r="O799" s="202" t="s">
        <v>145</v>
      </c>
      <c r="P799" s="202" t="s">
        <v>146</v>
      </c>
      <c r="Q799" s="202" t="s">
        <v>147</v>
      </c>
      <c r="R799" s="202" t="s">
        <v>148</v>
      </c>
      <c r="S799" s="202" t="s">
        <v>149</v>
      </c>
      <c r="T799" s="202" t="s">
        <v>150</v>
      </c>
      <c r="U799" s="202" t="s">
        <v>151</v>
      </c>
      <c r="V799" s="202" t="s">
        <v>152</v>
      </c>
      <c r="W799" s="202" t="s">
        <v>153</v>
      </c>
      <c r="X799" s="202" t="s">
        <v>154</v>
      </c>
      <c r="Y799" s="202" t="s">
        <v>155</v>
      </c>
    </row>
    <row r="800" spans="1:25" s="135" customFormat="1" ht="11.25" customHeight="1" x14ac:dyDescent="0.2">
      <c r="A800" s="167"/>
      <c r="B800" s="207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03"/>
      <c r="N800" s="205"/>
      <c r="O800" s="203"/>
      <c r="P800" s="203"/>
      <c r="Q800" s="203"/>
      <c r="R800" s="203"/>
      <c r="S800" s="203"/>
      <c r="T800" s="203"/>
      <c r="U800" s="203"/>
      <c r="V800" s="203"/>
      <c r="W800" s="203"/>
      <c r="X800" s="203"/>
      <c r="Y800" s="203"/>
    </row>
    <row r="801" spans="1:27" ht="15.75" customHeight="1" x14ac:dyDescent="0.2">
      <c r="A801" s="94">
        <f>A765</f>
        <v>41579</v>
      </c>
      <c r="B801" s="118">
        <f>VLOOKUP($A801+ROUND((COLUMN()-2)/24,5),АТС!$A$41:$F$760,5)+VLOOKUP($A801+ROUND((COLUMN()-2)/24,5),'Расчет сбытовых надбавок'!$B$2281:'Расчет сбытовых надбавок'!$G$3024,5)</f>
        <v>184.01</v>
      </c>
      <c r="C801" s="118">
        <f>VLOOKUP($A801+ROUND((COLUMN()-2)/24,5),АТС!$A$41:$F$760,5)+VLOOKUP($A801+ROUND((COLUMN()-2)/24,5),'Расчет сбытовых надбавок'!$B$2281:'Расчет сбытовых надбавок'!$G$3024,5)</f>
        <v>409.09</v>
      </c>
      <c r="D801" s="118">
        <f>VLOOKUP($A801+ROUND((COLUMN()-2)/24,5),АТС!$A$41:$F$760,5)+VLOOKUP($A801+ROUND((COLUMN()-2)/24,5),'Расчет сбытовых надбавок'!$B$2281:'Расчет сбытовых надбавок'!$G$3024,5)</f>
        <v>293.17</v>
      </c>
      <c r="E801" s="118">
        <f>VLOOKUP($A801+ROUND((COLUMN()-2)/24,5),АТС!$A$41:$F$760,5)+VLOOKUP($A801+ROUND((COLUMN()-2)/24,5),'Расчет сбытовых надбавок'!$B$2281:'Расчет сбытовых надбавок'!$G$3024,5)</f>
        <v>91.73</v>
      </c>
      <c r="F801" s="118">
        <f>VLOOKUP($A801+ROUND((COLUMN()-2)/24,5),АТС!$A$41:$F$760,5)+VLOOKUP($A801+ROUND((COLUMN()-2)/24,5),'Расчет сбытовых надбавок'!$B$2281:'Расчет сбытовых надбавок'!$G$3024,5)</f>
        <v>7.2200000000000006</v>
      </c>
      <c r="G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H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I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J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K801" s="118">
        <f>VLOOKUP($A801+ROUND((COLUMN()-2)/24,5),АТС!$A$41:$F$760,5)+VLOOKUP($A801+ROUND((COLUMN()-2)/24,5),'Расчет сбытовых надбавок'!$B$2281:'Расчет сбытовых надбавок'!$G$3024,5)</f>
        <v>18.260000000000002</v>
      </c>
      <c r="L801" s="118">
        <f>VLOOKUP($A801+ROUND((COLUMN()-2)/24,5),АТС!$A$41:$F$760,5)+VLOOKUP($A801+ROUND((COLUMN()-2)/24,5),'Расчет сбытовых надбавок'!$B$2281:'Расчет сбытовых надбавок'!$G$3024,5)</f>
        <v>92.57</v>
      </c>
      <c r="M801" s="118">
        <f>VLOOKUP($A801+ROUND((COLUMN()-2)/24,5),АТС!$A$41:$F$760,5)+VLOOKUP($A801+ROUND((COLUMN()-2)/24,5),'Расчет сбытовых надбавок'!$B$2281:'Расчет сбытовых надбавок'!$G$3024,5)</f>
        <v>138.85</v>
      </c>
      <c r="N801" s="118">
        <f>VLOOKUP($A801+ROUND((COLUMN()-2)/24,5),АТС!$A$41:$F$760,5)+VLOOKUP($A801+ROUND((COLUMN()-2)/24,5),'Расчет сбытовых надбавок'!$B$2281:'Расчет сбытовых надбавок'!$G$3024,5)</f>
        <v>104.09</v>
      </c>
      <c r="O801" s="118">
        <f>VLOOKUP($A801+ROUND((COLUMN()-2)/24,5),АТС!$A$41:$F$760,5)+VLOOKUP($A801+ROUND((COLUMN()-2)/24,5),'Расчет сбытовых надбавок'!$B$2281:'Расчет сбытовых надбавок'!$G$3024,5)</f>
        <v>99.44</v>
      </c>
      <c r="P801" s="118">
        <f>VLOOKUP($A801+ROUND((COLUMN()-2)/24,5),АТС!$A$41:$F$760,5)+VLOOKUP($A801+ROUND((COLUMN()-2)/24,5),'Расчет сбытовых надбавок'!$B$2281:'Расчет сбытовых надбавок'!$G$3024,5)</f>
        <v>162.06</v>
      </c>
      <c r="Q801" s="118">
        <f>VLOOKUP($A801+ROUND((COLUMN()-2)/24,5),АТС!$A$41:$F$760,5)+VLOOKUP($A801+ROUND((COLUMN()-2)/24,5),'Расчет сбытовых надбавок'!$B$2281:'Расчет сбытовых надбавок'!$G$3024,5)</f>
        <v>192.02</v>
      </c>
      <c r="R801" s="118">
        <f>VLOOKUP($A801+ROUND((COLUMN()-2)/24,5),АТС!$A$41:$F$760,5)+VLOOKUP($A801+ROUND((COLUMN()-2)/24,5),'Расчет сбытовых надбавок'!$B$2281:'Расчет сбытовых надбавок'!$G$3024,5)</f>
        <v>184.15</v>
      </c>
      <c r="S801" s="118">
        <f>VLOOKUP($A801+ROUND((COLUMN()-2)/24,5),АТС!$A$41:$F$760,5)+VLOOKUP($A801+ROUND((COLUMN()-2)/24,5),'Расчет сбытовых надбавок'!$B$2281:'Расчет сбытовых надбавок'!$G$3024,5)</f>
        <v>85.3</v>
      </c>
      <c r="T801" s="118">
        <f>VLOOKUP($A801+ROUND((COLUMN()-2)/24,5),АТС!$A$41:$F$760,5)+VLOOKUP($A801+ROUND((COLUMN()-2)/24,5),'Расчет сбытовых надбавок'!$B$2281:'Расчет сбытовых надбавок'!$G$3024,5)</f>
        <v>0</v>
      </c>
      <c r="U801" s="118">
        <f>VLOOKUP($A801+ROUND((COLUMN()-2)/24,5),АТС!$A$41:$F$760,5)+VLOOKUP($A801+ROUND((COLUMN()-2)/24,5),'Расчет сбытовых надбавок'!$B$2281:'Расчет сбытовых надбавок'!$G$3024,5)</f>
        <v>40.71</v>
      </c>
      <c r="V801" s="118">
        <f>VLOOKUP($A801+ROUND((COLUMN()-2)/24,5),АТС!$A$41:$F$760,5)+VLOOKUP($A801+ROUND((COLUMN()-2)/24,5),'Расчет сбытовых надбавок'!$B$2281:'Расчет сбытовых надбавок'!$G$3024,5)</f>
        <v>75.19</v>
      </c>
      <c r="W801" s="118">
        <f>VLOOKUP($A801+ROUND((COLUMN()-2)/24,5),АТС!$A$41:$F$760,5)+VLOOKUP($A801+ROUND((COLUMN()-2)/24,5),'Расчет сбытовых надбавок'!$B$2281:'Расчет сбытовых надбавок'!$G$3024,5)</f>
        <v>201.71</v>
      </c>
      <c r="X801" s="118">
        <f>VLOOKUP($A801+ROUND((COLUMN()-2)/24,5),АТС!$A$41:$F$760,5)+VLOOKUP($A801+ROUND((COLUMN()-2)/24,5),'Расчет сбытовых надбавок'!$B$2281:'Расчет сбытовых надбавок'!$G$3024,5)</f>
        <v>159.52000000000001</v>
      </c>
      <c r="Y801" s="118">
        <f>VLOOKUP($A801+ROUND((COLUMN()-2)/24,5),АТС!$A$41:$F$760,5)+VLOOKUP($A801+ROUND((COLUMN()-2)/24,5),'Расчет сбытовых надбавок'!$B$2281:'Расчет сбытовых надбавок'!$G$3024,5)</f>
        <v>167.34</v>
      </c>
      <c r="AA801" s="95"/>
    </row>
    <row r="802" spans="1:27" x14ac:dyDescent="0.2">
      <c r="A802" s="94">
        <f>A801+1</f>
        <v>41580</v>
      </c>
      <c r="B802" s="118">
        <f>VLOOKUP($A802+ROUND((COLUMN()-2)/24,5),АТС!$A$41:$F$760,5)+VLOOKUP($A802+ROUND((COLUMN()-2)/24,5),'Расчет сбытовых надбавок'!$B$2281:'Расчет сбытовых надбавок'!$G$3024,5)</f>
        <v>126.91999999999999</v>
      </c>
      <c r="C802" s="118">
        <f>VLOOKUP($A802+ROUND((COLUMN()-2)/24,5),АТС!$A$41:$F$760,5)+VLOOKUP($A802+ROUND((COLUMN()-2)/24,5),'Расчет сбытовых надбавок'!$B$2281:'Расчет сбытовых надбавок'!$G$3024,5)</f>
        <v>121.09</v>
      </c>
      <c r="D802" s="118">
        <f>VLOOKUP($A802+ROUND((COLUMN()-2)/24,5),АТС!$A$41:$F$760,5)+VLOOKUP($A802+ROUND((COLUMN()-2)/24,5),'Расчет сбытовых надбавок'!$B$2281:'Расчет сбытовых надбавок'!$G$3024,5)</f>
        <v>95.91</v>
      </c>
      <c r="E802" s="118">
        <f>VLOOKUP($A802+ROUND((COLUMN()-2)/24,5),АТС!$A$41:$F$760,5)+VLOOKUP($A802+ROUND((COLUMN()-2)/24,5),'Расчет сбытовых надбавок'!$B$2281:'Расчет сбытовых надбавок'!$G$3024,5)</f>
        <v>196.37</v>
      </c>
      <c r="F802" s="118">
        <f>VLOOKUP($A802+ROUND((COLUMN()-2)/24,5),АТС!$A$41:$F$760,5)+VLOOKUP($A802+ROUND((COLUMN()-2)/24,5),'Расчет сбытовых надбавок'!$B$2281:'Расчет сбытовых надбавок'!$G$3024,5)</f>
        <v>52.31</v>
      </c>
      <c r="G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H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I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J802" s="118">
        <f>VLOOKUP($A802+ROUND((COLUMN()-2)/24,5),АТС!$A$41:$F$760,5)+VLOOKUP($A802+ROUND((COLUMN()-2)/24,5),'Расчет сбытовых надбавок'!$B$2281:'Расчет сбытовых надбавок'!$G$3024,5)</f>
        <v>9.0300000000000011</v>
      </c>
      <c r="K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L802" s="118">
        <f>VLOOKUP($A802+ROUND((COLUMN()-2)/24,5),АТС!$A$41:$F$760,5)+VLOOKUP($A802+ROUND((COLUMN()-2)/24,5),'Расчет сбытовых надбавок'!$B$2281:'Расчет сбытовых надбавок'!$G$3024,5)</f>
        <v>86.24</v>
      </c>
      <c r="M802" s="118">
        <f>VLOOKUP($A802+ROUND((COLUMN()-2)/24,5),АТС!$A$41:$F$760,5)+VLOOKUP($A802+ROUND((COLUMN()-2)/24,5),'Расчет сбытовых надбавок'!$B$2281:'Расчет сбытовых надбавок'!$G$3024,5)</f>
        <v>97.08</v>
      </c>
      <c r="N802" s="118">
        <f>VLOOKUP($A802+ROUND((COLUMN()-2)/24,5),АТС!$A$41:$F$760,5)+VLOOKUP($A802+ROUND((COLUMN()-2)/24,5),'Расчет сбытовых надбавок'!$B$2281:'Расчет сбытовых надбавок'!$G$3024,5)</f>
        <v>134.59</v>
      </c>
      <c r="O802" s="118">
        <f>VLOOKUP($A802+ROUND((COLUMN()-2)/24,5),АТС!$A$41:$F$760,5)+VLOOKUP($A802+ROUND((COLUMN()-2)/24,5),'Расчет сбытовых надбавок'!$B$2281:'Расчет сбытовых надбавок'!$G$3024,5)</f>
        <v>104.96000000000001</v>
      </c>
      <c r="P802" s="118">
        <f>VLOOKUP($A802+ROUND((COLUMN()-2)/24,5),АТС!$A$41:$F$760,5)+VLOOKUP($A802+ROUND((COLUMN()-2)/24,5),'Расчет сбытовых надбавок'!$B$2281:'Расчет сбытовых надбавок'!$G$3024,5)</f>
        <v>102.07</v>
      </c>
      <c r="Q802" s="118">
        <f>VLOOKUP($A802+ROUND((COLUMN()-2)/24,5),АТС!$A$41:$F$760,5)+VLOOKUP($A802+ROUND((COLUMN()-2)/24,5),'Расчет сбытовых надбавок'!$B$2281:'Расчет сбытовых надбавок'!$G$3024,5)</f>
        <v>61.83</v>
      </c>
      <c r="R802" s="118">
        <f>VLOOKUP($A802+ROUND((COLUMN()-2)/24,5),АТС!$A$41:$F$760,5)+VLOOKUP($A802+ROUND((COLUMN()-2)/24,5),'Расчет сбытовых надбавок'!$B$2281:'Расчет сбытовых надбавок'!$G$3024,5)</f>
        <v>24.27</v>
      </c>
      <c r="S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T802" s="118">
        <f>VLOOKUP($A802+ROUND((COLUMN()-2)/24,5),АТС!$A$41:$F$760,5)+VLOOKUP($A802+ROUND((COLUMN()-2)/24,5),'Расчет сбытовых надбавок'!$B$2281:'Расчет сбытовых надбавок'!$G$3024,5)</f>
        <v>0</v>
      </c>
      <c r="U802" s="118">
        <f>VLOOKUP($A802+ROUND((COLUMN()-2)/24,5),АТС!$A$41:$F$760,5)+VLOOKUP($A802+ROUND((COLUMN()-2)/24,5),'Расчет сбытовых надбавок'!$B$2281:'Расчет сбытовых надбавок'!$G$3024,5)</f>
        <v>0.01</v>
      </c>
      <c r="V802" s="118">
        <f>VLOOKUP($A802+ROUND((COLUMN()-2)/24,5),АТС!$A$41:$F$760,5)+VLOOKUP($A802+ROUND((COLUMN()-2)/24,5),'Расчет сбытовых надбавок'!$B$2281:'Расчет сбытовых надбавок'!$G$3024,5)</f>
        <v>1.56</v>
      </c>
      <c r="W802" s="118">
        <f>VLOOKUP($A802+ROUND((COLUMN()-2)/24,5),АТС!$A$41:$F$760,5)+VLOOKUP($A802+ROUND((COLUMN()-2)/24,5),'Расчет сбытовых надбавок'!$B$2281:'Расчет сбытовых надбавок'!$G$3024,5)</f>
        <v>152.17999999999998</v>
      </c>
      <c r="X802" s="118">
        <f>VLOOKUP($A802+ROUND((COLUMN()-2)/24,5),АТС!$A$41:$F$760,5)+VLOOKUP($A802+ROUND((COLUMN()-2)/24,5),'Расчет сбытовых надбавок'!$B$2281:'Расчет сбытовых надбавок'!$G$3024,5)</f>
        <v>396.44</v>
      </c>
      <c r="Y802" s="118">
        <f>VLOOKUP($A802+ROUND((COLUMN()-2)/24,5),АТС!$A$41:$F$760,5)+VLOOKUP($A802+ROUND((COLUMN()-2)/24,5),'Расчет сбытовых надбавок'!$B$2281:'Расчет сбытовых надбавок'!$G$3024,5)</f>
        <v>164.04000000000002</v>
      </c>
    </row>
    <row r="803" spans="1:27" x14ac:dyDescent="0.2">
      <c r="A803" s="94">
        <f t="shared" ref="A803:A830" si="22">A802+1</f>
        <v>41581</v>
      </c>
      <c r="B803" s="118">
        <f>VLOOKUP($A803+ROUND((COLUMN()-2)/24,5),АТС!$A$41:$F$760,5)+VLOOKUP($A803+ROUND((COLUMN()-2)/24,5),'Расчет сбытовых надбавок'!$B$2281:'Расчет сбытовых надбавок'!$G$3024,5)</f>
        <v>215.55</v>
      </c>
      <c r="C803" s="118">
        <f>VLOOKUP($A803+ROUND((COLUMN()-2)/24,5),АТС!$A$41:$F$760,5)+VLOOKUP($A803+ROUND((COLUMN()-2)/24,5),'Расчет сбытовых надбавок'!$B$2281:'Расчет сбытовых надбавок'!$G$3024,5)</f>
        <v>1155.54</v>
      </c>
      <c r="D803" s="118">
        <f>VLOOKUP($A803+ROUND((COLUMN()-2)/24,5),АТС!$A$41:$F$760,5)+VLOOKUP($A803+ROUND((COLUMN()-2)/24,5),'Расчет сбытовых надбавок'!$B$2281:'Расчет сбытовых надбавок'!$G$3024,5)</f>
        <v>240.82</v>
      </c>
      <c r="E803" s="118">
        <f>VLOOKUP($A803+ROUND((COLUMN()-2)/24,5),АТС!$A$41:$F$760,5)+VLOOKUP($A803+ROUND((COLUMN()-2)/24,5),'Расчет сбытовых надбавок'!$B$2281:'Расчет сбытовых надбавок'!$G$3024,5)</f>
        <v>183.06</v>
      </c>
      <c r="F803" s="118">
        <f>VLOOKUP($A803+ROUND((COLUMN()-2)/24,5),АТС!$A$41:$F$760,5)+VLOOKUP($A803+ROUND((COLUMN()-2)/24,5),'Расчет сбытовых надбавок'!$B$2281:'Расчет сбытовых надбавок'!$G$3024,5)</f>
        <v>62.65</v>
      </c>
      <c r="G803" s="118">
        <f>VLOOKUP($A803+ROUND((COLUMN()-2)/24,5),АТС!$A$41:$F$760,5)+VLOOKUP($A803+ROUND((COLUMN()-2)/24,5),'Расчет сбытовых надбавок'!$B$2281:'Расчет сбытовых надбавок'!$G$3024,5)</f>
        <v>27.34</v>
      </c>
      <c r="H803" s="118">
        <f>VLOOKUP($A803+ROUND((COLUMN()-2)/24,5),АТС!$A$41:$F$760,5)+VLOOKUP($A803+ROUND((COLUMN()-2)/24,5),'Расчет сбытовых надбавок'!$B$2281:'Расчет сбытовых надбавок'!$G$3024,5)</f>
        <v>56.82</v>
      </c>
      <c r="I803" s="118">
        <f>VLOOKUP($A803+ROUND((COLUMN()-2)/24,5),АТС!$A$41:$F$760,5)+VLOOKUP($A803+ROUND((COLUMN()-2)/24,5),'Расчет сбытовых надбавок'!$B$2281:'Расчет сбытовых надбавок'!$G$3024,5)</f>
        <v>41.769999999999996</v>
      </c>
      <c r="J803" s="118">
        <f>VLOOKUP($A803+ROUND((COLUMN()-2)/24,5),АТС!$A$41:$F$760,5)+VLOOKUP($A803+ROUND((COLUMN()-2)/24,5),'Расчет сбытовых надбавок'!$B$2281:'Расчет сбытовых надбавок'!$G$3024,5)</f>
        <v>0</v>
      </c>
      <c r="K803" s="118">
        <f>VLOOKUP($A803+ROUND((COLUMN()-2)/24,5),АТС!$A$41:$F$760,5)+VLOOKUP($A803+ROUND((COLUMN()-2)/24,5),'Расчет сбытовых надбавок'!$B$2281:'Расчет сбытовых надбавок'!$G$3024,5)</f>
        <v>30.82</v>
      </c>
      <c r="L803" s="118">
        <f>VLOOKUP($A803+ROUND((COLUMN()-2)/24,5),АТС!$A$41:$F$760,5)+VLOOKUP($A803+ROUND((COLUMN()-2)/24,5),'Расчет сбытовых надбавок'!$B$2281:'Расчет сбытовых надбавок'!$G$3024,5)</f>
        <v>95.58</v>
      </c>
      <c r="M803" s="118">
        <f>VLOOKUP($A803+ROUND((COLUMN()-2)/24,5),АТС!$A$41:$F$760,5)+VLOOKUP($A803+ROUND((COLUMN()-2)/24,5),'Расчет сбытовых надбавок'!$B$2281:'Расчет сбытовых надбавок'!$G$3024,5)</f>
        <v>111.92</v>
      </c>
      <c r="N803" s="118">
        <f>VLOOKUP($A803+ROUND((COLUMN()-2)/24,5),АТС!$A$41:$F$760,5)+VLOOKUP($A803+ROUND((COLUMN()-2)/24,5),'Расчет сбытовых надбавок'!$B$2281:'Расчет сбытовых надбавок'!$G$3024,5)</f>
        <v>177.28</v>
      </c>
      <c r="O803" s="118">
        <f>VLOOKUP($A803+ROUND((COLUMN()-2)/24,5),АТС!$A$41:$F$760,5)+VLOOKUP($A803+ROUND((COLUMN()-2)/24,5),'Расчет сбытовых надбавок'!$B$2281:'Расчет сбытовых надбавок'!$G$3024,5)</f>
        <v>87.63</v>
      </c>
      <c r="P803" s="118">
        <f>VLOOKUP($A803+ROUND((COLUMN()-2)/24,5),АТС!$A$41:$F$760,5)+VLOOKUP($A803+ROUND((COLUMN()-2)/24,5),'Расчет сбытовых надбавок'!$B$2281:'Расчет сбытовых надбавок'!$G$3024,5)</f>
        <v>58.43</v>
      </c>
      <c r="Q803" s="118">
        <f>VLOOKUP($A803+ROUND((COLUMN()-2)/24,5),АТС!$A$41:$F$760,5)+VLOOKUP($A803+ROUND((COLUMN()-2)/24,5),'Расчет сбытовых надбавок'!$B$2281:'Расчет сбытовых надбавок'!$G$3024,5)</f>
        <v>45.43</v>
      </c>
      <c r="R803" s="118">
        <f>VLOOKUP($A803+ROUND((COLUMN()-2)/24,5),АТС!$A$41:$F$760,5)+VLOOKUP($A803+ROUND((COLUMN()-2)/24,5),'Расчет сбытовых надбавок'!$B$2281:'Расчет сбытовых надбавок'!$G$3024,5)</f>
        <v>66.2</v>
      </c>
      <c r="S803" s="118">
        <f>VLOOKUP($A803+ROUND((COLUMN()-2)/24,5),АТС!$A$41:$F$760,5)+VLOOKUP($A803+ROUND((COLUMN()-2)/24,5),'Расчет сбытовых надбавок'!$B$2281:'Расчет сбытовых надбавок'!$G$3024,5)</f>
        <v>0</v>
      </c>
      <c r="T803" s="118">
        <f>VLOOKUP($A803+ROUND((COLUMN()-2)/24,5),АТС!$A$41:$F$760,5)+VLOOKUP($A803+ROUND((COLUMN()-2)/24,5),'Расчет сбытовых надбавок'!$B$2281:'Расчет сбытовых надбавок'!$G$3024,5)</f>
        <v>0</v>
      </c>
      <c r="U803" s="118">
        <f>VLOOKUP($A803+ROUND((COLUMN()-2)/24,5),АТС!$A$41:$F$760,5)+VLOOKUP($A803+ROUND((COLUMN()-2)/24,5),'Расчет сбытовых надбавок'!$B$2281:'Расчет сбытовых надбавок'!$G$3024,5)</f>
        <v>16.64</v>
      </c>
      <c r="V803" s="118">
        <f>VLOOKUP($A803+ROUND((COLUMN()-2)/24,5),АТС!$A$41:$F$760,5)+VLOOKUP($A803+ROUND((COLUMN()-2)/24,5),'Расчет сбытовых надбавок'!$B$2281:'Расчет сбытовых надбавок'!$G$3024,5)</f>
        <v>95.91</v>
      </c>
      <c r="W803" s="118">
        <f>VLOOKUP($A803+ROUND((COLUMN()-2)/24,5),АТС!$A$41:$F$760,5)+VLOOKUP($A803+ROUND((COLUMN()-2)/24,5),'Расчет сбытовых надбавок'!$B$2281:'Расчет сбытовых надбавок'!$G$3024,5)</f>
        <v>191.98000000000002</v>
      </c>
      <c r="X803" s="118">
        <f>VLOOKUP($A803+ROUND((COLUMN()-2)/24,5),АТС!$A$41:$F$760,5)+VLOOKUP($A803+ROUND((COLUMN()-2)/24,5),'Расчет сбытовых надбавок'!$B$2281:'Расчет сбытовых надбавок'!$G$3024,5)</f>
        <v>449.39</v>
      </c>
      <c r="Y803" s="118">
        <f>VLOOKUP($A803+ROUND((COLUMN()-2)/24,5),АТС!$A$41:$F$760,5)+VLOOKUP($A803+ROUND((COLUMN()-2)/24,5),'Расчет сбытовых надбавок'!$B$2281:'Расчет сбытовых надбавок'!$G$3024,5)</f>
        <v>491.05</v>
      </c>
    </row>
    <row r="804" spans="1:27" x14ac:dyDescent="0.2">
      <c r="A804" s="94">
        <f t="shared" si="22"/>
        <v>41582</v>
      </c>
      <c r="B804" s="118">
        <f>VLOOKUP($A804+ROUND((COLUMN()-2)/24,5),АТС!$A$41:$F$760,5)+VLOOKUP($A804+ROUND((COLUMN()-2)/24,5),'Расчет сбытовых надбавок'!$B$2281:'Расчет сбытовых надбавок'!$G$3024,5)</f>
        <v>179.47000000000003</v>
      </c>
      <c r="C804" s="118">
        <f>VLOOKUP($A804+ROUND((COLUMN()-2)/24,5),АТС!$A$41:$F$760,5)+VLOOKUP($A804+ROUND((COLUMN()-2)/24,5),'Расчет сбытовых надбавок'!$B$2281:'Расчет сбытовых надбавок'!$G$3024,5)</f>
        <v>225.26</v>
      </c>
      <c r="D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E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F804" s="118">
        <f>VLOOKUP($A804+ROUND((COLUMN()-2)/24,5),АТС!$A$41:$F$760,5)+VLOOKUP($A804+ROUND((COLUMN()-2)/24,5),'Расчет сбытовых надбавок'!$B$2281:'Расчет сбытовых надбавок'!$G$3024,5)</f>
        <v>387.66</v>
      </c>
      <c r="G804" s="118">
        <f>VLOOKUP($A804+ROUND((COLUMN()-2)/24,5),АТС!$A$41:$F$760,5)+VLOOKUP($A804+ROUND((COLUMN()-2)/24,5),'Расчет сбытовых надбавок'!$B$2281:'Расчет сбытовых надбавок'!$G$3024,5)</f>
        <v>301.45</v>
      </c>
      <c r="H804" s="118">
        <f>VLOOKUP($A804+ROUND((COLUMN()-2)/24,5),АТС!$A$41:$F$760,5)+VLOOKUP($A804+ROUND((COLUMN()-2)/24,5),'Расчет сбытовых надбавок'!$B$2281:'Расчет сбытовых надбавок'!$G$3024,5)</f>
        <v>39.15</v>
      </c>
      <c r="I804" s="118">
        <f>VLOOKUP($A804+ROUND((COLUMN()-2)/24,5),АТС!$A$41:$F$760,5)+VLOOKUP($A804+ROUND((COLUMN()-2)/24,5),'Расчет сбытовых надбавок'!$B$2281:'Расчет сбытовых надбавок'!$G$3024,5)</f>
        <v>171.24</v>
      </c>
      <c r="J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K804" s="118">
        <f>VLOOKUP($A804+ROUND((COLUMN()-2)/24,5),АТС!$A$41:$F$760,5)+VLOOKUP($A804+ROUND((COLUMN()-2)/24,5),'Расчет сбытовых надбавок'!$B$2281:'Расчет сбытовых надбавок'!$G$3024,5)</f>
        <v>147.52000000000001</v>
      </c>
      <c r="L804" s="118">
        <f>VLOOKUP($A804+ROUND((COLUMN()-2)/24,5),АТС!$A$41:$F$760,5)+VLOOKUP($A804+ROUND((COLUMN()-2)/24,5),'Расчет сбытовых надбавок'!$B$2281:'Расчет сбытовых надбавок'!$G$3024,5)</f>
        <v>74.42</v>
      </c>
      <c r="M804" s="118">
        <f>VLOOKUP($A804+ROUND((COLUMN()-2)/24,5),АТС!$A$41:$F$760,5)+VLOOKUP($A804+ROUND((COLUMN()-2)/24,5),'Расчет сбытовых надбавок'!$B$2281:'Расчет сбытовых надбавок'!$G$3024,5)</f>
        <v>323.51</v>
      </c>
      <c r="N804" s="118">
        <f>VLOOKUP($A804+ROUND((COLUMN()-2)/24,5),АТС!$A$41:$F$760,5)+VLOOKUP($A804+ROUND((COLUMN()-2)/24,5),'Расчет сбытовых надбавок'!$B$2281:'Расчет сбытовых надбавок'!$G$3024,5)</f>
        <v>124.9</v>
      </c>
      <c r="O804" s="118">
        <f>VLOOKUP($A804+ROUND((COLUMN()-2)/24,5),АТС!$A$41:$F$760,5)+VLOOKUP($A804+ROUND((COLUMN()-2)/24,5),'Расчет сбытовых надбавок'!$B$2281:'Расчет сбытовых надбавок'!$G$3024,5)</f>
        <v>349.56</v>
      </c>
      <c r="P804" s="118">
        <f>VLOOKUP($A804+ROUND((COLUMN()-2)/24,5),АТС!$A$41:$F$760,5)+VLOOKUP($A804+ROUND((COLUMN()-2)/24,5),'Расчет сбытовых надбавок'!$B$2281:'Расчет сбытовых надбавок'!$G$3024,5)</f>
        <v>11.73</v>
      </c>
      <c r="Q804" s="118">
        <f>VLOOKUP($A804+ROUND((COLUMN()-2)/24,5),АТС!$A$41:$F$760,5)+VLOOKUP($A804+ROUND((COLUMN()-2)/24,5),'Расчет сбытовых надбавок'!$B$2281:'Расчет сбытовых надбавок'!$G$3024,5)</f>
        <v>0.01</v>
      </c>
      <c r="R804" s="118">
        <f>VLOOKUP($A804+ROUND((COLUMN()-2)/24,5),АТС!$A$41:$F$760,5)+VLOOKUP($A804+ROUND((COLUMN()-2)/24,5),'Расчет сбытовых надбавок'!$B$2281:'Расчет сбытовых надбавок'!$G$3024,5)</f>
        <v>18.62</v>
      </c>
      <c r="S804" s="118">
        <f>VLOOKUP($A804+ROUND((COLUMN()-2)/24,5),АТС!$A$41:$F$760,5)+VLOOKUP($A804+ROUND((COLUMN()-2)/24,5),'Расчет сбытовых надбавок'!$B$2281:'Расчет сбытовых надбавок'!$G$3024,5)</f>
        <v>7.23</v>
      </c>
      <c r="T804" s="118">
        <f>VLOOKUP($A804+ROUND((COLUMN()-2)/24,5),АТС!$A$41:$F$760,5)+VLOOKUP($A804+ROUND((COLUMN()-2)/24,5),'Расчет сбытовых надбавок'!$B$2281:'Расчет сбытовых надбавок'!$G$3024,5)</f>
        <v>0</v>
      </c>
      <c r="U804" s="118">
        <f>VLOOKUP($A804+ROUND((COLUMN()-2)/24,5),АТС!$A$41:$F$760,5)+VLOOKUP($A804+ROUND((COLUMN()-2)/24,5),'Расчет сбытовых надбавок'!$B$2281:'Расчет сбытовых надбавок'!$G$3024,5)</f>
        <v>34.549999999999997</v>
      </c>
      <c r="V804" s="118">
        <f>VLOOKUP($A804+ROUND((COLUMN()-2)/24,5),АТС!$A$41:$F$760,5)+VLOOKUP($A804+ROUND((COLUMN()-2)/24,5),'Расчет сбытовых надбавок'!$B$2281:'Расчет сбытовых надбавок'!$G$3024,5)</f>
        <v>16.690000000000001</v>
      </c>
      <c r="W804" s="118">
        <f>VLOOKUP($A804+ROUND((COLUMN()-2)/24,5),АТС!$A$41:$F$760,5)+VLOOKUP($A804+ROUND((COLUMN()-2)/24,5),'Расчет сбытовых надбавок'!$B$2281:'Расчет сбытовых надбавок'!$G$3024,5)</f>
        <v>306.12</v>
      </c>
      <c r="X804" s="118">
        <f>VLOOKUP($A804+ROUND((COLUMN()-2)/24,5),АТС!$A$41:$F$760,5)+VLOOKUP($A804+ROUND((COLUMN()-2)/24,5),'Расчет сбытовых надбавок'!$B$2281:'Расчет сбытовых надбавок'!$G$3024,5)</f>
        <v>0.02</v>
      </c>
      <c r="Y804" s="118">
        <f>VLOOKUP($A804+ROUND((COLUMN()-2)/24,5),АТС!$A$41:$F$760,5)+VLOOKUP($A804+ROUND((COLUMN()-2)/24,5),'Расчет сбытовых надбавок'!$B$2281:'Расчет сбытовых надбавок'!$G$3024,5)</f>
        <v>109.31</v>
      </c>
    </row>
    <row r="805" spans="1:27" x14ac:dyDescent="0.2">
      <c r="A805" s="94">
        <f t="shared" si="22"/>
        <v>41583</v>
      </c>
      <c r="B805" s="118">
        <f>VLOOKUP($A805+ROUND((COLUMN()-2)/24,5),АТС!$A$41:$F$760,5)+VLOOKUP($A805+ROUND((COLUMN()-2)/24,5),'Расчет сбытовых надбавок'!$B$2281:'Расчет сбытовых надбавок'!$G$3024,5)</f>
        <v>218.10999999999999</v>
      </c>
      <c r="C805" s="118">
        <f>VLOOKUP($A805+ROUND((COLUMN()-2)/24,5),АТС!$A$41:$F$760,5)+VLOOKUP($A805+ROUND((COLUMN()-2)/24,5),'Расчет сбытовых надбавок'!$B$2281:'Расчет сбытовых надбавок'!$G$3024,5)</f>
        <v>1256.47</v>
      </c>
      <c r="D805" s="118">
        <f>VLOOKUP($A805+ROUND((COLUMN()-2)/24,5),АТС!$A$41:$F$760,5)+VLOOKUP($A805+ROUND((COLUMN()-2)/24,5),'Расчет сбытовых надбавок'!$B$2281:'Расчет сбытовых надбавок'!$G$3024,5)</f>
        <v>101.16</v>
      </c>
      <c r="E805" s="118">
        <f>VLOOKUP($A805+ROUND((COLUMN()-2)/24,5),АТС!$A$41:$F$760,5)+VLOOKUP($A805+ROUND((COLUMN()-2)/24,5),'Расчет сбытовых надбавок'!$B$2281:'Расчет сбытовых надбавок'!$G$3024,5)</f>
        <v>211.45000000000002</v>
      </c>
      <c r="F805" s="118">
        <f>VLOOKUP($A805+ROUND((COLUMN()-2)/24,5),АТС!$A$41:$F$760,5)+VLOOKUP($A805+ROUND((COLUMN()-2)/24,5),'Расчет сбытовых надбавок'!$B$2281:'Расчет сбытовых надбавок'!$G$3024,5)</f>
        <v>187.91</v>
      </c>
      <c r="G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H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I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J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K805" s="118">
        <f>VLOOKUP($A805+ROUND((COLUMN()-2)/24,5),АТС!$A$41:$F$760,5)+VLOOKUP($A805+ROUND((COLUMN()-2)/24,5),'Расчет сбытовых надбавок'!$B$2281:'Расчет сбытовых надбавок'!$G$3024,5)</f>
        <v>58.31</v>
      </c>
      <c r="L805" s="118">
        <f>VLOOKUP($A805+ROUND((COLUMN()-2)/24,5),АТС!$A$41:$F$760,5)+VLOOKUP($A805+ROUND((COLUMN()-2)/24,5),'Расчет сбытовых надбавок'!$B$2281:'Расчет сбытовых надбавок'!$G$3024,5)</f>
        <v>114.11000000000001</v>
      </c>
      <c r="M805" s="118">
        <f>VLOOKUP($A805+ROUND((COLUMN()-2)/24,5),АТС!$A$41:$F$760,5)+VLOOKUP($A805+ROUND((COLUMN()-2)/24,5),'Расчет сбытовых надбавок'!$B$2281:'Расчет сбытовых надбавок'!$G$3024,5)</f>
        <v>136.13</v>
      </c>
      <c r="N805" s="118">
        <f>VLOOKUP($A805+ROUND((COLUMN()-2)/24,5),АТС!$A$41:$F$760,5)+VLOOKUP($A805+ROUND((COLUMN()-2)/24,5),'Расчет сбытовых надбавок'!$B$2281:'Расчет сбытовых надбавок'!$G$3024,5)</f>
        <v>66.33</v>
      </c>
      <c r="O805" s="118">
        <f>VLOOKUP($A805+ROUND((COLUMN()-2)/24,5),АТС!$A$41:$F$760,5)+VLOOKUP($A805+ROUND((COLUMN()-2)/24,5),'Расчет сбытовых надбавок'!$B$2281:'Расчет сбытовых надбавок'!$G$3024,5)</f>
        <v>57.21</v>
      </c>
      <c r="P805" s="118">
        <f>VLOOKUP($A805+ROUND((COLUMN()-2)/24,5),АТС!$A$41:$F$760,5)+VLOOKUP($A805+ROUND((COLUMN()-2)/24,5),'Расчет сбытовых надбавок'!$B$2281:'Расчет сбытовых надбавок'!$G$3024,5)</f>
        <v>34</v>
      </c>
      <c r="Q805" s="118">
        <f>VLOOKUP($A805+ROUND((COLUMN()-2)/24,5),АТС!$A$41:$F$760,5)+VLOOKUP($A805+ROUND((COLUMN()-2)/24,5),'Расчет сбытовых надбавок'!$B$2281:'Расчет сбытовых надбавок'!$G$3024,5)</f>
        <v>41.61</v>
      </c>
      <c r="R805" s="118">
        <f>VLOOKUP($A805+ROUND((COLUMN()-2)/24,5),АТС!$A$41:$F$760,5)+VLOOKUP($A805+ROUND((COLUMN()-2)/24,5),'Расчет сбытовых надбавок'!$B$2281:'Расчет сбытовых надбавок'!$G$3024,5)</f>
        <v>17.809999999999999</v>
      </c>
      <c r="S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T805" s="118">
        <f>VLOOKUP($A805+ROUND((COLUMN()-2)/24,5),АТС!$A$41:$F$760,5)+VLOOKUP($A805+ROUND((COLUMN()-2)/24,5),'Расчет сбытовых надбавок'!$B$2281:'Расчет сбытовых надбавок'!$G$3024,5)</f>
        <v>0</v>
      </c>
      <c r="U805" s="118">
        <f>VLOOKUP($A805+ROUND((COLUMN()-2)/24,5),АТС!$A$41:$F$760,5)+VLOOKUP($A805+ROUND((COLUMN()-2)/24,5),'Расчет сбытовых надбавок'!$B$2281:'Расчет сбытовых надбавок'!$G$3024,5)</f>
        <v>126.63</v>
      </c>
      <c r="V805" s="118">
        <f>VLOOKUP($A805+ROUND((COLUMN()-2)/24,5),АТС!$A$41:$F$760,5)+VLOOKUP($A805+ROUND((COLUMN()-2)/24,5),'Расчет сбытовых надбавок'!$B$2281:'Расчет сбытовых надбавок'!$G$3024,5)</f>
        <v>304.72999999999996</v>
      </c>
      <c r="W805" s="118">
        <f>VLOOKUP($A805+ROUND((COLUMN()-2)/24,5),АТС!$A$41:$F$760,5)+VLOOKUP($A805+ROUND((COLUMN()-2)/24,5),'Расчет сбытовых надбавок'!$B$2281:'Расчет сбытовых надбавок'!$G$3024,5)</f>
        <v>267.76</v>
      </c>
      <c r="X805" s="118">
        <f>VLOOKUP($A805+ROUND((COLUMN()-2)/24,5),АТС!$A$41:$F$760,5)+VLOOKUP($A805+ROUND((COLUMN()-2)/24,5),'Расчет сбытовых надбавок'!$B$2281:'Расчет сбытовых надбавок'!$G$3024,5)</f>
        <v>430.01</v>
      </c>
      <c r="Y805" s="118">
        <f>VLOOKUP($A805+ROUND((COLUMN()-2)/24,5),АТС!$A$41:$F$760,5)+VLOOKUP($A805+ROUND((COLUMN()-2)/24,5),'Расчет сбытовых надбавок'!$B$2281:'Расчет сбытовых надбавок'!$G$3024,5)</f>
        <v>654.25</v>
      </c>
    </row>
    <row r="806" spans="1:27" x14ac:dyDescent="0.2">
      <c r="A806" s="94">
        <f t="shared" si="22"/>
        <v>41584</v>
      </c>
      <c r="B806" s="118">
        <f>VLOOKUP($A806+ROUND((COLUMN()-2)/24,5),АТС!$A$41:$F$760,5)+VLOOKUP($A806+ROUND((COLUMN()-2)/24,5),'Расчет сбытовых надбавок'!$B$2281:'Расчет сбытовых надбавок'!$G$3024,5)</f>
        <v>220.13</v>
      </c>
      <c r="C806" s="118">
        <f>VLOOKUP($A806+ROUND((COLUMN()-2)/24,5),АТС!$A$41:$F$760,5)+VLOOKUP($A806+ROUND((COLUMN()-2)/24,5),'Расчет сбытовых надбавок'!$B$2281:'Расчет сбытовых надбавок'!$G$3024,5)</f>
        <v>148.82</v>
      </c>
      <c r="D806" s="118">
        <f>VLOOKUP($A806+ROUND((COLUMN()-2)/24,5),АТС!$A$41:$F$760,5)+VLOOKUP($A806+ROUND((COLUMN()-2)/24,5),'Расчет сбытовых надбавок'!$B$2281:'Расчет сбытовых надбавок'!$G$3024,5)</f>
        <v>250.95</v>
      </c>
      <c r="E806" s="118">
        <f>VLOOKUP($A806+ROUND((COLUMN()-2)/24,5),АТС!$A$41:$F$760,5)+VLOOKUP($A806+ROUND((COLUMN()-2)/24,5),'Расчет сбытовых надбавок'!$B$2281:'Расчет сбытовых надбавок'!$G$3024,5)</f>
        <v>114.81</v>
      </c>
      <c r="F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G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H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I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J806" s="118">
        <f>VLOOKUP($A806+ROUND((COLUMN()-2)/24,5),АТС!$A$41:$F$760,5)+VLOOKUP($A806+ROUND((COLUMN()-2)/24,5),'Расчет сбытовых надбавок'!$B$2281:'Расчет сбытовых надбавок'!$G$3024,5)</f>
        <v>126.85</v>
      </c>
      <c r="K806" s="118">
        <f>VLOOKUP($A806+ROUND((COLUMN()-2)/24,5),АТС!$A$41:$F$760,5)+VLOOKUP($A806+ROUND((COLUMN()-2)/24,5),'Расчет сбытовых надбавок'!$B$2281:'Расчет сбытовых надбавок'!$G$3024,5)</f>
        <v>107.77</v>
      </c>
      <c r="L806" s="118">
        <f>VLOOKUP($A806+ROUND((COLUMN()-2)/24,5),АТС!$A$41:$F$760,5)+VLOOKUP($A806+ROUND((COLUMN()-2)/24,5),'Расчет сбытовых надбавок'!$B$2281:'Расчет сбытовых надбавок'!$G$3024,5)</f>
        <v>144.69</v>
      </c>
      <c r="M806" s="118">
        <f>VLOOKUP($A806+ROUND((COLUMN()-2)/24,5),АТС!$A$41:$F$760,5)+VLOOKUP($A806+ROUND((COLUMN()-2)/24,5),'Расчет сбытовых надбавок'!$B$2281:'Расчет сбытовых надбавок'!$G$3024,5)</f>
        <v>186.5</v>
      </c>
      <c r="N806" s="118">
        <f>VLOOKUP($A806+ROUND((COLUMN()-2)/24,5),АТС!$A$41:$F$760,5)+VLOOKUP($A806+ROUND((COLUMN()-2)/24,5),'Расчет сбытовых надбавок'!$B$2281:'Расчет сбытовых надбавок'!$G$3024,5)</f>
        <v>104.76</v>
      </c>
      <c r="O806" s="118">
        <f>VLOOKUP($A806+ROUND((COLUMN()-2)/24,5),АТС!$A$41:$F$760,5)+VLOOKUP($A806+ROUND((COLUMN()-2)/24,5),'Расчет сбытовых надбавок'!$B$2281:'Расчет сбытовых надбавок'!$G$3024,5)</f>
        <v>95.11999999999999</v>
      </c>
      <c r="P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Q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R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S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T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U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V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W806" s="118">
        <f>VLOOKUP($A806+ROUND((COLUMN()-2)/24,5),АТС!$A$41:$F$760,5)+VLOOKUP($A806+ROUND((COLUMN()-2)/24,5),'Расчет сбытовых надбавок'!$B$2281:'Расчет сбытовых надбавок'!$G$3024,5)</f>
        <v>0</v>
      </c>
      <c r="X806" s="118">
        <f>VLOOKUP($A806+ROUND((COLUMN()-2)/24,5),АТС!$A$41:$F$760,5)+VLOOKUP($A806+ROUND((COLUMN()-2)/24,5),'Расчет сбытовых надбавок'!$B$2281:'Расчет сбытовых надбавок'!$G$3024,5)</f>
        <v>262.97000000000003</v>
      </c>
      <c r="Y806" s="118">
        <f>VLOOKUP($A806+ROUND((COLUMN()-2)/24,5),АТС!$A$41:$F$760,5)+VLOOKUP($A806+ROUND((COLUMN()-2)/24,5),'Расчет сбытовых надбавок'!$B$2281:'Расчет сбытовых надбавок'!$G$3024,5)</f>
        <v>57.68</v>
      </c>
    </row>
    <row r="807" spans="1:27" x14ac:dyDescent="0.2">
      <c r="A807" s="94">
        <f t="shared" si="22"/>
        <v>41585</v>
      </c>
      <c r="B807" s="118">
        <f>VLOOKUP($A807+ROUND((COLUMN()-2)/24,5),АТС!$A$41:$F$760,5)+VLOOKUP($A807+ROUND((COLUMN()-2)/24,5),'Расчет сбытовых надбавок'!$B$2281:'Расчет сбытовых надбавок'!$G$3024,5)</f>
        <v>356.34999999999997</v>
      </c>
      <c r="C807" s="118">
        <f>VLOOKUP($A807+ROUND((COLUMN()-2)/24,5),АТС!$A$41:$F$760,5)+VLOOKUP($A807+ROUND((COLUMN()-2)/24,5),'Расчет сбытовых надбавок'!$B$2281:'Расчет сбытовых надбавок'!$G$3024,5)</f>
        <v>201.29999999999998</v>
      </c>
      <c r="D807" s="118">
        <f>VLOOKUP($A807+ROUND((COLUMN()-2)/24,5),АТС!$A$41:$F$760,5)+VLOOKUP($A807+ROUND((COLUMN()-2)/24,5),'Расчет сбытовых надбавок'!$B$2281:'Расчет сбытовых надбавок'!$G$3024,5)</f>
        <v>139.91</v>
      </c>
      <c r="E807" s="118">
        <f>VLOOKUP($A807+ROUND((COLUMN()-2)/24,5),АТС!$A$41:$F$760,5)+VLOOKUP($A807+ROUND((COLUMN()-2)/24,5),'Расчет сбытовых надбавок'!$B$2281:'Расчет сбытовых надбавок'!$G$3024,5)</f>
        <v>136.08000000000001</v>
      </c>
      <c r="F807" s="118">
        <f>VLOOKUP($A807+ROUND((COLUMN()-2)/24,5),АТС!$A$41:$F$760,5)+VLOOKUP($A807+ROUND((COLUMN()-2)/24,5),'Расчет сбытовых надбавок'!$B$2281:'Расчет сбытовых надбавок'!$G$3024,5)</f>
        <v>33.58</v>
      </c>
      <c r="G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H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I807" s="118">
        <f>VLOOKUP($A807+ROUND((COLUMN()-2)/24,5),АТС!$A$41:$F$760,5)+VLOOKUP($A807+ROUND((COLUMN()-2)/24,5),'Расчет сбытовых надбавок'!$B$2281:'Расчет сбытовых надбавок'!$G$3024,5)</f>
        <v>0.01</v>
      </c>
      <c r="J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K807" s="118">
        <f>VLOOKUP($A807+ROUND((COLUMN()-2)/24,5),АТС!$A$41:$F$760,5)+VLOOKUP($A807+ROUND((COLUMN()-2)/24,5),'Расчет сбытовых надбавок'!$B$2281:'Расчет сбытовых надбавок'!$G$3024,5)</f>
        <v>33.14</v>
      </c>
      <c r="L807" s="118">
        <f>VLOOKUP($A807+ROUND((COLUMN()-2)/24,5),АТС!$A$41:$F$760,5)+VLOOKUP($A807+ROUND((COLUMN()-2)/24,5),'Расчет сбытовых надбавок'!$B$2281:'Расчет сбытовых надбавок'!$G$3024,5)</f>
        <v>78.589999999999989</v>
      </c>
      <c r="M807" s="118">
        <f>VLOOKUP($A807+ROUND((COLUMN()-2)/24,5),АТС!$A$41:$F$760,5)+VLOOKUP($A807+ROUND((COLUMN()-2)/24,5),'Расчет сбытовых надбавок'!$B$2281:'Расчет сбытовых надбавок'!$G$3024,5)</f>
        <v>129.4</v>
      </c>
      <c r="N807" s="118">
        <f>VLOOKUP($A807+ROUND((COLUMN()-2)/24,5),АТС!$A$41:$F$760,5)+VLOOKUP($A807+ROUND((COLUMN()-2)/24,5),'Расчет сбытовых надбавок'!$B$2281:'Расчет сбытовых надбавок'!$G$3024,5)</f>
        <v>199.05</v>
      </c>
      <c r="O807" s="118">
        <f>VLOOKUP($A807+ROUND((COLUMN()-2)/24,5),АТС!$A$41:$F$760,5)+VLOOKUP($A807+ROUND((COLUMN()-2)/24,5),'Расчет сбытовых надбавок'!$B$2281:'Расчет сбытовых надбавок'!$G$3024,5)</f>
        <v>241.48999999999998</v>
      </c>
      <c r="P807" s="118">
        <f>VLOOKUP($A807+ROUND((COLUMN()-2)/24,5),АТС!$A$41:$F$760,5)+VLOOKUP($A807+ROUND((COLUMN()-2)/24,5),'Расчет сбытовых надбавок'!$B$2281:'Расчет сбытовых надбавок'!$G$3024,5)</f>
        <v>272.25</v>
      </c>
      <c r="Q807" s="118">
        <f>VLOOKUP($A807+ROUND((COLUMN()-2)/24,5),АТС!$A$41:$F$760,5)+VLOOKUP($A807+ROUND((COLUMN()-2)/24,5),'Расчет сбытовых надбавок'!$B$2281:'Расчет сбытовых надбавок'!$G$3024,5)</f>
        <v>254.70000000000002</v>
      </c>
      <c r="R807" s="118">
        <f>VLOOKUP($A807+ROUND((COLUMN()-2)/24,5),АТС!$A$41:$F$760,5)+VLOOKUP($A807+ROUND((COLUMN()-2)/24,5),'Расчет сбытовых надбавок'!$B$2281:'Расчет сбытовых надбавок'!$G$3024,5)</f>
        <v>167.11</v>
      </c>
      <c r="S807" s="118">
        <f>VLOOKUP($A807+ROUND((COLUMN()-2)/24,5),АТС!$A$41:$F$760,5)+VLOOKUP($A807+ROUND((COLUMN()-2)/24,5),'Расчет сбытовых надбавок'!$B$2281:'Расчет сбытовых надбавок'!$G$3024,5)</f>
        <v>0</v>
      </c>
      <c r="T807" s="118">
        <f>VLOOKUP($A807+ROUND((COLUMN()-2)/24,5),АТС!$A$41:$F$760,5)+VLOOKUP($A807+ROUND((COLUMN()-2)/24,5),'Расчет сбытовых надбавок'!$B$2281:'Расчет сбытовых надбавок'!$G$3024,5)</f>
        <v>4.57</v>
      </c>
      <c r="U807" s="118">
        <f>VLOOKUP($A807+ROUND((COLUMN()-2)/24,5),АТС!$A$41:$F$760,5)+VLOOKUP($A807+ROUND((COLUMN()-2)/24,5),'Расчет сбытовых надбавок'!$B$2281:'Расчет сбытовых надбавок'!$G$3024,5)</f>
        <v>177.20000000000002</v>
      </c>
      <c r="V807" s="118">
        <f>VLOOKUP($A807+ROUND((COLUMN()-2)/24,5),АТС!$A$41:$F$760,5)+VLOOKUP($A807+ROUND((COLUMN()-2)/24,5),'Расчет сбытовых надбавок'!$B$2281:'Расчет сбытовых надбавок'!$G$3024,5)</f>
        <v>140.15</v>
      </c>
      <c r="W807" s="118">
        <f>VLOOKUP($A807+ROUND((COLUMN()-2)/24,5),АТС!$A$41:$F$760,5)+VLOOKUP($A807+ROUND((COLUMN()-2)/24,5),'Расчет сбытовых надбавок'!$B$2281:'Расчет сбытовых надбавок'!$G$3024,5)</f>
        <v>155.88</v>
      </c>
      <c r="X807" s="118">
        <f>VLOOKUP($A807+ROUND((COLUMN()-2)/24,5),АТС!$A$41:$F$760,5)+VLOOKUP($A807+ROUND((COLUMN()-2)/24,5),'Расчет сбытовых надбавок'!$B$2281:'Расчет сбытовых надбавок'!$G$3024,5)</f>
        <v>79.320000000000007</v>
      </c>
      <c r="Y807" s="118">
        <f>VLOOKUP($A807+ROUND((COLUMN()-2)/24,5),АТС!$A$41:$F$760,5)+VLOOKUP($A807+ROUND((COLUMN()-2)/24,5),'Расчет сбытовых надбавок'!$B$2281:'Расчет сбытовых надбавок'!$G$3024,5)</f>
        <v>495.47</v>
      </c>
    </row>
    <row r="808" spans="1:27" x14ac:dyDescent="0.2">
      <c r="A808" s="94">
        <f t="shared" si="22"/>
        <v>41586</v>
      </c>
      <c r="B808" s="118">
        <f>VLOOKUP($A808+ROUND((COLUMN()-2)/24,5),АТС!$A$41:$F$760,5)+VLOOKUP($A808+ROUND((COLUMN()-2)/24,5),'Расчет сбытовых надбавок'!$B$2281:'Расчет сбытовых надбавок'!$G$3024,5)</f>
        <v>270.97000000000003</v>
      </c>
      <c r="C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D808" s="118">
        <f>VLOOKUP($A808+ROUND((COLUMN()-2)/24,5),АТС!$A$41:$F$760,5)+VLOOKUP($A808+ROUND((COLUMN()-2)/24,5),'Расчет сбытовых надбавок'!$B$2281:'Расчет сбытовых надбавок'!$G$3024,5)</f>
        <v>142.08000000000001</v>
      </c>
      <c r="E808" s="118">
        <f>VLOOKUP($A808+ROUND((COLUMN()-2)/24,5),АТС!$A$41:$F$760,5)+VLOOKUP($A808+ROUND((COLUMN()-2)/24,5),'Расчет сбытовых надбавок'!$B$2281:'Расчет сбытовых надбавок'!$G$3024,5)</f>
        <v>159.97999999999999</v>
      </c>
      <c r="F808" s="118">
        <f>VLOOKUP($A808+ROUND((COLUMN()-2)/24,5),АТС!$A$41:$F$760,5)+VLOOKUP($A808+ROUND((COLUMN()-2)/24,5),'Расчет сбытовых надбавок'!$B$2281:'Расчет сбытовых надбавок'!$G$3024,5)</f>
        <v>44.849999999999994</v>
      </c>
      <c r="G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H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I808" s="118">
        <f>VLOOKUP($A808+ROUND((COLUMN()-2)/24,5),АТС!$A$41:$F$760,5)+VLOOKUP($A808+ROUND((COLUMN()-2)/24,5),'Расчет сбытовых надбавок'!$B$2281:'Расчет сбытовых надбавок'!$G$3024,5)</f>
        <v>32.56</v>
      </c>
      <c r="J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K808" s="118">
        <f>VLOOKUP($A808+ROUND((COLUMN()-2)/24,5),АТС!$A$41:$F$760,5)+VLOOKUP($A808+ROUND((COLUMN()-2)/24,5),'Расчет сбытовых надбавок'!$B$2281:'Расчет сбытовых надбавок'!$G$3024,5)</f>
        <v>48.71</v>
      </c>
      <c r="L808" s="118">
        <f>VLOOKUP($A808+ROUND((COLUMN()-2)/24,5),АТС!$A$41:$F$760,5)+VLOOKUP($A808+ROUND((COLUMN()-2)/24,5),'Расчет сбытовых надбавок'!$B$2281:'Расчет сбытовых надбавок'!$G$3024,5)</f>
        <v>127.69000000000001</v>
      </c>
      <c r="M808" s="118">
        <f>VLOOKUP($A808+ROUND((COLUMN()-2)/24,5),АТС!$A$41:$F$760,5)+VLOOKUP($A808+ROUND((COLUMN()-2)/24,5),'Расчет сбытовых надбавок'!$B$2281:'Расчет сбытовых надбавок'!$G$3024,5)</f>
        <v>150.69</v>
      </c>
      <c r="N808" s="118">
        <f>VLOOKUP($A808+ROUND((COLUMN()-2)/24,5),АТС!$A$41:$F$760,5)+VLOOKUP($A808+ROUND((COLUMN()-2)/24,5),'Расчет сбытовых надбавок'!$B$2281:'Расчет сбытовых надбавок'!$G$3024,5)</f>
        <v>34.11</v>
      </c>
      <c r="O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P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Q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R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S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T808" s="118">
        <f>VLOOKUP($A808+ROUND((COLUMN()-2)/24,5),АТС!$A$41:$F$760,5)+VLOOKUP($A808+ROUND((COLUMN()-2)/24,5),'Расчет сбытовых надбавок'!$B$2281:'Расчет сбытовых надбавок'!$G$3024,5)</f>
        <v>0</v>
      </c>
      <c r="U808" s="118">
        <f>VLOOKUP($A808+ROUND((COLUMN()-2)/24,5),АТС!$A$41:$F$760,5)+VLOOKUP($A808+ROUND((COLUMN()-2)/24,5),'Расчет сбытовых надбавок'!$B$2281:'Расчет сбытовых надбавок'!$G$3024,5)</f>
        <v>0.61</v>
      </c>
      <c r="V808" s="118">
        <f>VLOOKUP($A808+ROUND((COLUMN()-2)/24,5),АТС!$A$41:$F$760,5)+VLOOKUP($A808+ROUND((COLUMN()-2)/24,5),'Расчет сбытовых надбавок'!$B$2281:'Расчет сбытовых надбавок'!$G$3024,5)</f>
        <v>54.96</v>
      </c>
      <c r="W808" s="118">
        <f>VLOOKUP($A808+ROUND((COLUMN()-2)/24,5),АТС!$A$41:$F$760,5)+VLOOKUP($A808+ROUND((COLUMN()-2)/24,5),'Расчет сбытовых надбавок'!$B$2281:'Расчет сбытовых надбавок'!$G$3024,5)</f>
        <v>180.9</v>
      </c>
      <c r="X808" s="118">
        <f>VLOOKUP($A808+ROUND((COLUMN()-2)/24,5),АТС!$A$41:$F$760,5)+VLOOKUP($A808+ROUND((COLUMN()-2)/24,5),'Расчет сбытовых надбавок'!$B$2281:'Расчет сбытовых надбавок'!$G$3024,5)</f>
        <v>227.57</v>
      </c>
      <c r="Y808" s="118">
        <f>VLOOKUP($A808+ROUND((COLUMN()-2)/24,5),АТС!$A$41:$F$760,5)+VLOOKUP($A808+ROUND((COLUMN()-2)/24,5),'Расчет сбытовых надбавок'!$B$2281:'Расчет сбытовых надбавок'!$G$3024,5)</f>
        <v>484.51000000000005</v>
      </c>
    </row>
    <row r="809" spans="1:27" x14ac:dyDescent="0.2">
      <c r="A809" s="94">
        <f t="shared" si="22"/>
        <v>41587</v>
      </c>
      <c r="B809" s="118">
        <f>VLOOKUP($A809+ROUND((COLUMN()-2)/24,5),АТС!$A$41:$F$760,5)+VLOOKUP($A809+ROUND((COLUMN()-2)/24,5),'Расчет сбытовых надбавок'!$B$2281:'Расчет сбытовых надбавок'!$G$3024,5)</f>
        <v>15.67</v>
      </c>
      <c r="C809" s="118">
        <f>VLOOKUP($A809+ROUND((COLUMN()-2)/24,5),АТС!$A$41:$F$760,5)+VLOOKUP($A809+ROUND((COLUMN()-2)/24,5),'Расчет сбытовых надбавок'!$B$2281:'Расчет сбытовых надбавок'!$G$3024,5)</f>
        <v>141.24</v>
      </c>
      <c r="D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E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F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G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H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I809" s="118">
        <f>VLOOKUP($A809+ROUND((COLUMN()-2)/24,5),АТС!$A$41:$F$760,5)+VLOOKUP($A809+ROUND((COLUMN()-2)/24,5),'Расчет сбытовых надбавок'!$B$2281:'Расчет сбытовых надбавок'!$G$3024,5)</f>
        <v>165.03</v>
      </c>
      <c r="J809" s="118">
        <f>VLOOKUP($A809+ROUND((COLUMN()-2)/24,5),АТС!$A$41:$F$760,5)+VLOOKUP($A809+ROUND((COLUMN()-2)/24,5),'Расчет сбытовых надбавок'!$B$2281:'Расчет сбытовых надбавок'!$G$3024,5)</f>
        <v>180.97</v>
      </c>
      <c r="K809" s="118">
        <f>VLOOKUP($A809+ROUND((COLUMN()-2)/24,5),АТС!$A$41:$F$760,5)+VLOOKUP($A809+ROUND((COLUMN()-2)/24,5),'Расчет сбытовых надбавок'!$B$2281:'Расчет сбытовых надбавок'!$G$3024,5)</f>
        <v>46.93</v>
      </c>
      <c r="L809" s="118">
        <f>VLOOKUP($A809+ROUND((COLUMN()-2)/24,5),АТС!$A$41:$F$760,5)+VLOOKUP($A809+ROUND((COLUMN()-2)/24,5),'Расчет сбытовых надбавок'!$B$2281:'Расчет сбытовых надбавок'!$G$3024,5)</f>
        <v>162.56</v>
      </c>
      <c r="M809" s="118">
        <f>VLOOKUP($A809+ROUND((COLUMN()-2)/24,5),АТС!$A$41:$F$760,5)+VLOOKUP($A809+ROUND((COLUMN()-2)/24,5),'Расчет сбытовых надбавок'!$B$2281:'Расчет сбытовых надбавок'!$G$3024,5)</f>
        <v>182.7</v>
      </c>
      <c r="N809" s="118">
        <f>VLOOKUP($A809+ROUND((COLUMN()-2)/24,5),АТС!$A$41:$F$760,5)+VLOOKUP($A809+ROUND((COLUMN()-2)/24,5),'Расчет сбытовых надбавок'!$B$2281:'Расчет сбытовых надбавок'!$G$3024,5)</f>
        <v>274.53000000000003</v>
      </c>
      <c r="O809" s="118">
        <f>VLOOKUP($A809+ROUND((COLUMN()-2)/24,5),АТС!$A$41:$F$760,5)+VLOOKUP($A809+ROUND((COLUMN()-2)/24,5),'Расчет сбытовых надбавок'!$B$2281:'Расчет сбытовых надбавок'!$G$3024,5)</f>
        <v>260.53000000000003</v>
      </c>
      <c r="P809" s="118">
        <f>VLOOKUP($A809+ROUND((COLUMN()-2)/24,5),АТС!$A$41:$F$760,5)+VLOOKUP($A809+ROUND((COLUMN()-2)/24,5),'Расчет сбытовых надбавок'!$B$2281:'Расчет сбытовых надбавок'!$G$3024,5)</f>
        <v>139.26999999999998</v>
      </c>
      <c r="Q809" s="118">
        <f>VLOOKUP($A809+ROUND((COLUMN()-2)/24,5),АТС!$A$41:$F$760,5)+VLOOKUP($A809+ROUND((COLUMN()-2)/24,5),'Расчет сбытовых надбавок'!$B$2281:'Расчет сбытовых надбавок'!$G$3024,5)</f>
        <v>232.45000000000002</v>
      </c>
      <c r="R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S809" s="118">
        <f>VLOOKUP($A809+ROUND((COLUMN()-2)/24,5),АТС!$A$41:$F$760,5)+VLOOKUP($A809+ROUND((COLUMN()-2)/24,5),'Расчет сбытовых надбавок'!$B$2281:'Расчет сбытовых надбавок'!$G$3024,5)</f>
        <v>0.26</v>
      </c>
      <c r="T809" s="118">
        <f>VLOOKUP($A809+ROUND((COLUMN()-2)/24,5),АТС!$A$41:$F$760,5)+VLOOKUP($A809+ROUND((COLUMN()-2)/24,5),'Расчет сбытовых надбавок'!$B$2281:'Расчет сбытовых надбавок'!$G$3024,5)</f>
        <v>0.01</v>
      </c>
      <c r="U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V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W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X809" s="118">
        <f>VLOOKUP($A809+ROUND((COLUMN()-2)/24,5),АТС!$A$41:$F$760,5)+VLOOKUP($A809+ROUND((COLUMN()-2)/24,5),'Расчет сбытовых надбавок'!$B$2281:'Расчет сбытовых надбавок'!$G$3024,5)</f>
        <v>0</v>
      </c>
      <c r="Y809" s="118">
        <f>VLOOKUP($A809+ROUND((COLUMN()-2)/24,5),АТС!$A$41:$F$760,5)+VLOOKUP($A809+ROUND((COLUMN()-2)/24,5),'Расчет сбытовых надбавок'!$B$2281:'Расчет сбытовых надбавок'!$G$3024,5)</f>
        <v>0</v>
      </c>
    </row>
    <row r="810" spans="1:27" x14ac:dyDescent="0.2">
      <c r="A810" s="94">
        <f t="shared" si="22"/>
        <v>41588</v>
      </c>
      <c r="B810" s="118">
        <f>VLOOKUP($A810+ROUND((COLUMN()-2)/24,5),АТС!$A$41:$F$760,5)+VLOOKUP($A810+ROUND((COLUMN()-2)/24,5),'Расчет сбытовых надбавок'!$B$2281:'Расчет сбытовых надбавок'!$G$3024,5)</f>
        <v>260.23</v>
      </c>
      <c r="C810" s="118">
        <f>VLOOKUP($A810+ROUND((COLUMN()-2)/24,5),АТС!$A$41:$F$760,5)+VLOOKUP($A810+ROUND((COLUMN()-2)/24,5),'Расчет сбытовых надбавок'!$B$2281:'Расчет сбытовых надбавок'!$G$3024,5)</f>
        <v>87.12</v>
      </c>
      <c r="D810" s="118">
        <f>VLOOKUP($A810+ROUND((COLUMN()-2)/24,5),АТС!$A$41:$F$760,5)+VLOOKUP($A810+ROUND((COLUMN()-2)/24,5),'Расчет сбытовых надбавок'!$B$2281:'Расчет сбытовых надбавок'!$G$3024,5)</f>
        <v>88.460000000000008</v>
      </c>
      <c r="E810" s="118">
        <f>VLOOKUP($A810+ROUND((COLUMN()-2)/24,5),АТС!$A$41:$F$760,5)+VLOOKUP($A810+ROUND((COLUMN()-2)/24,5),'Расчет сбытовых надбавок'!$B$2281:'Расчет сбытовых надбавок'!$G$3024,5)</f>
        <v>86.36999999999999</v>
      </c>
      <c r="F810" s="118">
        <f>VLOOKUP($A810+ROUND((COLUMN()-2)/24,5),АТС!$A$41:$F$760,5)+VLOOKUP($A810+ROUND((COLUMN()-2)/24,5),'Расчет сбытовых надбавок'!$B$2281:'Расчет сбытовых надбавок'!$G$3024,5)</f>
        <v>94.6</v>
      </c>
      <c r="G810" s="118">
        <f>VLOOKUP($A810+ROUND((COLUMN()-2)/24,5),АТС!$A$41:$F$760,5)+VLOOKUP($A810+ROUND((COLUMN()-2)/24,5),'Расчет сбытовых надбавок'!$B$2281:'Расчет сбытовых надбавок'!$G$3024,5)</f>
        <v>57.88</v>
      </c>
      <c r="H810" s="118">
        <f>VLOOKUP($A810+ROUND((COLUMN()-2)/24,5),АТС!$A$41:$F$760,5)+VLOOKUP($A810+ROUND((COLUMN()-2)/24,5),'Расчет сбытовых надбавок'!$B$2281:'Расчет сбытовых надбавок'!$G$3024,5)</f>
        <v>3.4000000000000004</v>
      </c>
      <c r="I810" s="118">
        <f>VLOOKUP($A810+ROUND((COLUMN()-2)/24,5),АТС!$A$41:$F$760,5)+VLOOKUP($A810+ROUND((COLUMN()-2)/24,5),'Расчет сбытовых надбавок'!$B$2281:'Расчет сбытовых надбавок'!$G$3024,5)</f>
        <v>145.79</v>
      </c>
      <c r="J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K810" s="118">
        <f>VLOOKUP($A810+ROUND((COLUMN()-2)/24,5),АТС!$A$41:$F$760,5)+VLOOKUP($A810+ROUND((COLUMN()-2)/24,5),'Расчет сбытовых надбавок'!$B$2281:'Расчет сбытовых надбавок'!$G$3024,5)</f>
        <v>218.01000000000002</v>
      </c>
      <c r="L810" s="118">
        <f>VLOOKUP($A810+ROUND((COLUMN()-2)/24,5),АТС!$A$41:$F$760,5)+VLOOKUP($A810+ROUND((COLUMN()-2)/24,5),'Расчет сбытовых надбавок'!$B$2281:'Расчет сбытовых надбавок'!$G$3024,5)</f>
        <v>145.21</v>
      </c>
      <c r="M810" s="118">
        <f>VLOOKUP($A810+ROUND((COLUMN()-2)/24,5),АТС!$A$41:$F$760,5)+VLOOKUP($A810+ROUND((COLUMN()-2)/24,5),'Расчет сбытовых надбавок'!$B$2281:'Расчет сбытовых надбавок'!$G$3024,5)</f>
        <v>305.40000000000003</v>
      </c>
      <c r="N810" s="118">
        <f>VLOOKUP($A810+ROUND((COLUMN()-2)/24,5),АТС!$A$41:$F$760,5)+VLOOKUP($A810+ROUND((COLUMN()-2)/24,5),'Расчет сбытовых надбавок'!$B$2281:'Расчет сбытовых надбавок'!$G$3024,5)</f>
        <v>301.43</v>
      </c>
      <c r="O810" s="118">
        <f>VLOOKUP($A810+ROUND((COLUMN()-2)/24,5),АТС!$A$41:$F$760,5)+VLOOKUP($A810+ROUND((COLUMN()-2)/24,5),'Расчет сбытовых надбавок'!$B$2281:'Расчет сбытовых надбавок'!$G$3024,5)</f>
        <v>442.7</v>
      </c>
      <c r="P810" s="118">
        <f>VLOOKUP($A810+ROUND((COLUMN()-2)/24,5),АТС!$A$41:$F$760,5)+VLOOKUP($A810+ROUND((COLUMN()-2)/24,5),'Расчет сбытовых надбавок'!$B$2281:'Расчет сбытовых надбавок'!$G$3024,5)</f>
        <v>140.42000000000002</v>
      </c>
      <c r="Q810" s="118">
        <f>VLOOKUP($A810+ROUND((COLUMN()-2)/24,5),АТС!$A$41:$F$760,5)+VLOOKUP($A810+ROUND((COLUMN()-2)/24,5),'Расчет сбытовых надбавок'!$B$2281:'Расчет сбытовых надбавок'!$G$3024,5)</f>
        <v>102.95</v>
      </c>
      <c r="R810" s="118">
        <f>VLOOKUP($A810+ROUND((COLUMN()-2)/24,5),АТС!$A$41:$F$760,5)+VLOOKUP($A810+ROUND((COLUMN()-2)/24,5),'Расчет сбытовых надбавок'!$B$2281:'Расчет сбытовых надбавок'!$G$3024,5)</f>
        <v>47.849999999999994</v>
      </c>
      <c r="S810" s="118">
        <f>VLOOKUP($A810+ROUND((COLUMN()-2)/24,5),АТС!$A$41:$F$760,5)+VLOOKUP($A810+ROUND((COLUMN()-2)/24,5),'Расчет сбытовых надбавок'!$B$2281:'Расчет сбытовых надбавок'!$G$3024,5)</f>
        <v>90.4</v>
      </c>
      <c r="T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U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V810" s="118">
        <f>VLOOKUP($A810+ROUND((COLUMN()-2)/24,5),АТС!$A$41:$F$760,5)+VLOOKUP($A810+ROUND((COLUMN()-2)/24,5),'Расчет сбытовых надбавок'!$B$2281:'Расчет сбытовых надбавок'!$G$3024,5)</f>
        <v>0</v>
      </c>
      <c r="W810" s="118">
        <f>VLOOKUP($A810+ROUND((COLUMN()-2)/24,5),АТС!$A$41:$F$760,5)+VLOOKUP($A810+ROUND((COLUMN()-2)/24,5),'Расчет сбытовых надбавок'!$B$2281:'Расчет сбытовых надбавок'!$G$3024,5)</f>
        <v>154.07999999999998</v>
      </c>
      <c r="X810" s="118">
        <f>VLOOKUP($A810+ROUND((COLUMN()-2)/24,5),АТС!$A$41:$F$760,5)+VLOOKUP($A810+ROUND((COLUMN()-2)/24,5),'Расчет сбытовых надбавок'!$B$2281:'Расчет сбытовых надбавок'!$G$3024,5)</f>
        <v>10.93</v>
      </c>
      <c r="Y810" s="118">
        <f>VLOOKUP($A810+ROUND((COLUMN()-2)/24,5),АТС!$A$41:$F$760,5)+VLOOKUP($A810+ROUND((COLUMN()-2)/24,5),'Расчет сбытовых надбавок'!$B$2281:'Расчет сбытовых надбавок'!$G$3024,5)</f>
        <v>0</v>
      </c>
    </row>
    <row r="811" spans="1:27" x14ac:dyDescent="0.2">
      <c r="A811" s="94">
        <f t="shared" si="22"/>
        <v>41589</v>
      </c>
      <c r="B811" s="118">
        <f>VLOOKUP($A811+ROUND((COLUMN()-2)/24,5),АТС!$A$41:$F$760,5)+VLOOKUP($A811+ROUND((COLUMN()-2)/24,5),'Расчет сбытовых надбавок'!$B$2281:'Расчет сбытовых надбавок'!$G$3024,5)</f>
        <v>199.51</v>
      </c>
      <c r="C811" s="118">
        <f>VLOOKUP($A811+ROUND((COLUMN()-2)/24,5),АТС!$A$41:$F$760,5)+VLOOKUP($A811+ROUND((COLUMN()-2)/24,5),'Расчет сбытовых надбавок'!$B$2281:'Расчет сбытовых надбавок'!$G$3024,5)</f>
        <v>132.22999999999999</v>
      </c>
      <c r="D811" s="118">
        <f>VLOOKUP($A811+ROUND((COLUMN()-2)/24,5),АТС!$A$41:$F$760,5)+VLOOKUP($A811+ROUND((COLUMN()-2)/24,5),'Расчет сбытовых надбавок'!$B$2281:'Расчет сбытовых надбавок'!$G$3024,5)</f>
        <v>102.88</v>
      </c>
      <c r="E811" s="118">
        <f>VLOOKUP($A811+ROUND((COLUMN()-2)/24,5),АТС!$A$41:$F$760,5)+VLOOKUP($A811+ROUND((COLUMN()-2)/24,5),'Расчет сбытовых надбавок'!$B$2281:'Расчет сбытовых надбавок'!$G$3024,5)</f>
        <v>115.25</v>
      </c>
      <c r="F811" s="118">
        <f>VLOOKUP($A811+ROUND((COLUMN()-2)/24,5),АТС!$A$41:$F$760,5)+VLOOKUP($A811+ROUND((COLUMN()-2)/24,5),'Расчет сбытовых надбавок'!$B$2281:'Расчет сбытовых надбавок'!$G$3024,5)</f>
        <v>153.96</v>
      </c>
      <c r="G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H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I811" s="118">
        <f>VLOOKUP($A811+ROUND((COLUMN()-2)/24,5),АТС!$A$41:$F$760,5)+VLOOKUP($A811+ROUND((COLUMN()-2)/24,5),'Расчет сбытовых надбавок'!$B$2281:'Расчет сбытовых надбавок'!$G$3024,5)</f>
        <v>68.66</v>
      </c>
      <c r="J811" s="118">
        <f>VLOOKUP($A811+ROUND((COLUMN()-2)/24,5),АТС!$A$41:$F$760,5)+VLOOKUP($A811+ROUND((COLUMN()-2)/24,5),'Расчет сбытовых надбавок'!$B$2281:'Расчет сбытовых надбавок'!$G$3024,5)</f>
        <v>61.93</v>
      </c>
      <c r="K811" s="118">
        <f>VLOOKUP($A811+ROUND((COLUMN()-2)/24,5),АТС!$A$41:$F$760,5)+VLOOKUP($A811+ROUND((COLUMN()-2)/24,5),'Расчет сбытовых надбавок'!$B$2281:'Расчет сбытовых надбавок'!$G$3024,5)</f>
        <v>179.48000000000002</v>
      </c>
      <c r="L811" s="118">
        <f>VLOOKUP($A811+ROUND((COLUMN()-2)/24,5),АТС!$A$41:$F$760,5)+VLOOKUP($A811+ROUND((COLUMN()-2)/24,5),'Расчет сбытовых надбавок'!$B$2281:'Расчет сбытовых надбавок'!$G$3024,5)</f>
        <v>152.79</v>
      </c>
      <c r="M811" s="118">
        <f>VLOOKUP($A811+ROUND((COLUMN()-2)/24,5),АТС!$A$41:$F$760,5)+VLOOKUP($A811+ROUND((COLUMN()-2)/24,5),'Расчет сбытовых надбавок'!$B$2281:'Расчет сбытовых надбавок'!$G$3024,5)</f>
        <v>172.70999999999998</v>
      </c>
      <c r="N811" s="118">
        <f>VLOOKUP($A811+ROUND((COLUMN()-2)/24,5),АТС!$A$41:$F$760,5)+VLOOKUP($A811+ROUND((COLUMN()-2)/24,5),'Расчет сбытовых надбавок'!$B$2281:'Расчет сбытовых надбавок'!$G$3024,5)</f>
        <v>129.73000000000002</v>
      </c>
      <c r="O811" s="118">
        <f>VLOOKUP($A811+ROUND((COLUMN()-2)/24,5),АТС!$A$41:$F$760,5)+VLOOKUP($A811+ROUND((COLUMN()-2)/24,5),'Расчет сбытовых надбавок'!$B$2281:'Расчет сбытовых надбавок'!$G$3024,5)</f>
        <v>51.55</v>
      </c>
      <c r="P811" s="118">
        <f>VLOOKUP($A811+ROUND((COLUMN()-2)/24,5),АТС!$A$41:$F$760,5)+VLOOKUP($A811+ROUND((COLUMN()-2)/24,5),'Расчет сбытовых надбавок'!$B$2281:'Расчет сбытовых надбавок'!$G$3024,5)</f>
        <v>61.319999999999993</v>
      </c>
      <c r="Q811" s="118">
        <f>VLOOKUP($A811+ROUND((COLUMN()-2)/24,5),АТС!$A$41:$F$760,5)+VLOOKUP($A811+ROUND((COLUMN()-2)/24,5),'Расчет сбытовых надбавок'!$B$2281:'Расчет сбытовых надбавок'!$G$3024,5)</f>
        <v>0.11</v>
      </c>
      <c r="R811" s="118">
        <f>VLOOKUP($A811+ROUND((COLUMN()-2)/24,5),АТС!$A$41:$F$760,5)+VLOOKUP($A811+ROUND((COLUMN()-2)/24,5),'Расчет сбытовых надбавок'!$B$2281:'Расчет сбытовых надбавок'!$G$3024,5)</f>
        <v>4.8100000000000005</v>
      </c>
      <c r="S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T811" s="118">
        <f>VLOOKUP($A811+ROUND((COLUMN()-2)/24,5),АТС!$A$41:$F$760,5)+VLOOKUP($A811+ROUND((COLUMN()-2)/24,5),'Расчет сбытовых надбавок'!$B$2281:'Расчет сбытовых надбавок'!$G$3024,5)</f>
        <v>0</v>
      </c>
      <c r="U811" s="118">
        <f>VLOOKUP($A811+ROUND((COLUMN()-2)/24,5),АТС!$A$41:$F$760,5)+VLOOKUP($A811+ROUND((COLUMN()-2)/24,5),'Расчет сбытовых надбавок'!$B$2281:'Расчет сбытовых надбавок'!$G$3024,5)</f>
        <v>1.56</v>
      </c>
      <c r="V811" s="118">
        <f>VLOOKUP($A811+ROUND((COLUMN()-2)/24,5),АТС!$A$41:$F$760,5)+VLOOKUP($A811+ROUND((COLUMN()-2)/24,5),'Расчет сбытовых надбавок'!$B$2281:'Расчет сбытовых надбавок'!$G$3024,5)</f>
        <v>0.01</v>
      </c>
      <c r="W811" s="118">
        <f>VLOOKUP($A811+ROUND((COLUMN()-2)/24,5),АТС!$A$41:$F$760,5)+VLOOKUP($A811+ROUND((COLUMN()-2)/24,5),'Расчет сбытовых надбавок'!$B$2281:'Расчет сбытовых надбавок'!$G$3024,5)</f>
        <v>98.199999999999989</v>
      </c>
      <c r="X811" s="118">
        <f>VLOOKUP($A811+ROUND((COLUMN()-2)/24,5),АТС!$A$41:$F$760,5)+VLOOKUP($A811+ROUND((COLUMN()-2)/24,5),'Расчет сбытовых надбавок'!$B$2281:'Расчет сбытовых надбавок'!$G$3024,5)</f>
        <v>133.77000000000001</v>
      </c>
      <c r="Y811" s="118">
        <f>VLOOKUP($A811+ROUND((COLUMN()-2)/24,5),АТС!$A$41:$F$760,5)+VLOOKUP($A811+ROUND((COLUMN()-2)/24,5),'Расчет сбытовых надбавок'!$B$2281:'Расчет сбытовых надбавок'!$G$3024,5)</f>
        <v>344.06</v>
      </c>
    </row>
    <row r="812" spans="1:27" x14ac:dyDescent="0.2">
      <c r="A812" s="94">
        <f t="shared" si="22"/>
        <v>41590</v>
      </c>
      <c r="B812" s="118">
        <f>VLOOKUP($A812+ROUND((COLUMN()-2)/24,5),АТС!$A$41:$F$760,5)+VLOOKUP($A812+ROUND((COLUMN()-2)/24,5),'Расчет сбытовых надбавок'!$B$2281:'Расчет сбытовых надбавок'!$G$3024,5)</f>
        <v>156.22</v>
      </c>
      <c r="C812" s="118">
        <f>VLOOKUP($A812+ROUND((COLUMN()-2)/24,5),АТС!$A$41:$F$760,5)+VLOOKUP($A812+ROUND((COLUMN()-2)/24,5),'Расчет сбытовых надбавок'!$B$2281:'Расчет сбытовых надбавок'!$G$3024,5)</f>
        <v>190.44</v>
      </c>
      <c r="D812" s="118">
        <f>VLOOKUP($A812+ROUND((COLUMN()-2)/24,5),АТС!$A$41:$F$760,5)+VLOOKUP($A812+ROUND((COLUMN()-2)/24,5),'Расчет сбытовых надбавок'!$B$2281:'Расчет сбытовых надбавок'!$G$3024,5)</f>
        <v>89.839999999999989</v>
      </c>
      <c r="E812" s="118">
        <f>VLOOKUP($A812+ROUND((COLUMN()-2)/24,5),АТС!$A$41:$F$760,5)+VLOOKUP($A812+ROUND((COLUMN()-2)/24,5),'Расчет сбытовых надбавок'!$B$2281:'Расчет сбытовых надбавок'!$G$3024,5)</f>
        <v>29</v>
      </c>
      <c r="F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G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H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I812" s="118">
        <f>VLOOKUP($A812+ROUND((COLUMN()-2)/24,5),АТС!$A$41:$F$760,5)+VLOOKUP($A812+ROUND((COLUMN()-2)/24,5),'Расчет сбытовых надбавок'!$B$2281:'Расчет сбытовых надбавок'!$G$3024,5)</f>
        <v>255.01</v>
      </c>
      <c r="J812" s="118">
        <f>VLOOKUP($A812+ROUND((COLUMN()-2)/24,5),АТС!$A$41:$F$760,5)+VLOOKUP($A812+ROUND((COLUMN()-2)/24,5),'Расчет сбытовых надбавок'!$B$2281:'Расчет сбытовых надбавок'!$G$3024,5)</f>
        <v>34.68</v>
      </c>
      <c r="K812" s="118">
        <f>VLOOKUP($A812+ROUND((COLUMN()-2)/24,5),АТС!$A$41:$F$760,5)+VLOOKUP($A812+ROUND((COLUMN()-2)/24,5),'Расчет сбытовых надбавок'!$B$2281:'Расчет сбытовых надбавок'!$G$3024,5)</f>
        <v>59.290000000000006</v>
      </c>
      <c r="L812" s="118">
        <f>VLOOKUP($A812+ROUND((COLUMN()-2)/24,5),АТС!$A$41:$F$760,5)+VLOOKUP($A812+ROUND((COLUMN()-2)/24,5),'Расчет сбытовых надбавок'!$B$2281:'Расчет сбытовых надбавок'!$G$3024,5)</f>
        <v>97.52</v>
      </c>
      <c r="M812" s="118">
        <f>VLOOKUP($A812+ROUND((COLUMN()-2)/24,5),АТС!$A$41:$F$760,5)+VLOOKUP($A812+ROUND((COLUMN()-2)/24,5),'Расчет сбытовых надбавок'!$B$2281:'Расчет сбытовых надбавок'!$G$3024,5)</f>
        <v>132.38</v>
      </c>
      <c r="N812" s="118">
        <f>VLOOKUP($A812+ROUND((COLUMN()-2)/24,5),АТС!$A$41:$F$760,5)+VLOOKUP($A812+ROUND((COLUMN()-2)/24,5),'Расчет сбытовых надбавок'!$B$2281:'Расчет сбытовых надбавок'!$G$3024,5)</f>
        <v>182.5</v>
      </c>
      <c r="O812" s="118">
        <f>VLOOKUP($A812+ROUND((COLUMN()-2)/24,5),АТС!$A$41:$F$760,5)+VLOOKUP($A812+ROUND((COLUMN()-2)/24,5),'Расчет сбытовых надбавок'!$B$2281:'Расчет сбытовых надбавок'!$G$3024,5)</f>
        <v>183.08</v>
      </c>
      <c r="P812" s="118">
        <f>VLOOKUP($A812+ROUND((COLUMN()-2)/24,5),АТС!$A$41:$F$760,5)+VLOOKUP($A812+ROUND((COLUMN()-2)/24,5),'Расчет сбытовых надбавок'!$B$2281:'Расчет сбытовых надбавок'!$G$3024,5)</f>
        <v>214.38</v>
      </c>
      <c r="Q812" s="118">
        <f>VLOOKUP($A812+ROUND((COLUMN()-2)/24,5),АТС!$A$41:$F$760,5)+VLOOKUP($A812+ROUND((COLUMN()-2)/24,5),'Расчет сбытовых надбавок'!$B$2281:'Расчет сбытовых надбавок'!$G$3024,5)</f>
        <v>50.89</v>
      </c>
      <c r="R812" s="118">
        <f>VLOOKUP($A812+ROUND((COLUMN()-2)/24,5),АТС!$A$41:$F$760,5)+VLOOKUP($A812+ROUND((COLUMN()-2)/24,5),'Расчет сбытовых надбавок'!$B$2281:'Расчет сбытовых надбавок'!$G$3024,5)</f>
        <v>39.279999999999994</v>
      </c>
      <c r="S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T812" s="118">
        <f>VLOOKUP($A812+ROUND((COLUMN()-2)/24,5),АТС!$A$41:$F$760,5)+VLOOKUP($A812+ROUND((COLUMN()-2)/24,5),'Расчет сбытовых надбавок'!$B$2281:'Расчет сбытовых надбавок'!$G$3024,5)</f>
        <v>0</v>
      </c>
      <c r="U812" s="118">
        <f>VLOOKUP($A812+ROUND((COLUMN()-2)/24,5),АТС!$A$41:$F$760,5)+VLOOKUP($A812+ROUND((COLUMN()-2)/24,5),'Расчет сбытовых надбавок'!$B$2281:'Расчет сбытовых надбавок'!$G$3024,5)</f>
        <v>33.630000000000003</v>
      </c>
      <c r="V812" s="118">
        <f>VLOOKUP($A812+ROUND((COLUMN()-2)/24,5),АТС!$A$41:$F$760,5)+VLOOKUP($A812+ROUND((COLUMN()-2)/24,5),'Расчет сбытовых надбавок'!$B$2281:'Расчет сбытовых надбавок'!$G$3024,5)</f>
        <v>124.95</v>
      </c>
      <c r="W812" s="118">
        <f>VLOOKUP($A812+ROUND((COLUMN()-2)/24,5),АТС!$A$41:$F$760,5)+VLOOKUP($A812+ROUND((COLUMN()-2)/24,5),'Расчет сбытовых надбавок'!$B$2281:'Расчет сбытовых надбавок'!$G$3024,5)</f>
        <v>216.9</v>
      </c>
      <c r="X812" s="118">
        <f>VLOOKUP($A812+ROUND((COLUMN()-2)/24,5),АТС!$A$41:$F$760,5)+VLOOKUP($A812+ROUND((COLUMN()-2)/24,5),'Расчет сбытовых надбавок'!$B$2281:'Расчет сбытовых надбавок'!$G$3024,5)</f>
        <v>616.21</v>
      </c>
      <c r="Y812" s="118">
        <f>VLOOKUP($A812+ROUND((COLUMN()-2)/24,5),АТС!$A$41:$F$760,5)+VLOOKUP($A812+ROUND((COLUMN()-2)/24,5),'Расчет сбытовых надбавок'!$B$2281:'Расчет сбытовых надбавок'!$G$3024,5)</f>
        <v>664.86</v>
      </c>
    </row>
    <row r="813" spans="1:27" x14ac:dyDescent="0.2">
      <c r="A813" s="94">
        <f t="shared" si="22"/>
        <v>41591</v>
      </c>
      <c r="B813" s="118">
        <f>VLOOKUP($A813+ROUND((COLUMN()-2)/24,5),АТС!$A$41:$F$760,5)+VLOOKUP($A813+ROUND((COLUMN()-2)/24,5),'Расчет сбытовых надбавок'!$B$2281:'Расчет сбытовых надбавок'!$G$3024,5)</f>
        <v>276.04000000000002</v>
      </c>
      <c r="C813" s="118">
        <f>VLOOKUP($A813+ROUND((COLUMN()-2)/24,5),АТС!$A$41:$F$760,5)+VLOOKUP($A813+ROUND((COLUMN()-2)/24,5),'Расчет сбытовых надбавок'!$B$2281:'Расчет сбытовых надбавок'!$G$3024,5)</f>
        <v>73.260000000000005</v>
      </c>
      <c r="D813" s="118">
        <f>VLOOKUP($A813+ROUND((COLUMN()-2)/24,5),АТС!$A$41:$F$760,5)+VLOOKUP($A813+ROUND((COLUMN()-2)/24,5),'Расчет сбытовых надбавок'!$B$2281:'Расчет сбытовых надбавок'!$G$3024,5)</f>
        <v>49.48</v>
      </c>
      <c r="E813" s="118">
        <f>VLOOKUP($A813+ROUND((COLUMN()-2)/24,5),АТС!$A$41:$F$760,5)+VLOOKUP($A813+ROUND((COLUMN()-2)/24,5),'Расчет сбытовых надбавок'!$B$2281:'Расчет сбытовых надбавок'!$G$3024,5)</f>
        <v>20.27</v>
      </c>
      <c r="F813" s="118">
        <f>VLOOKUP($A813+ROUND((COLUMN()-2)/24,5),АТС!$A$41:$F$760,5)+VLOOKUP($A813+ROUND((COLUMN()-2)/24,5),'Расчет сбытовых надбавок'!$B$2281:'Расчет сбытовых надбавок'!$G$3024,5)</f>
        <v>0</v>
      </c>
      <c r="G813" s="118">
        <f>VLOOKUP($A813+ROUND((COLUMN()-2)/24,5),АТС!$A$41:$F$760,5)+VLOOKUP($A813+ROUND((COLUMN()-2)/24,5),'Расчет сбытовых надбавок'!$B$2281:'Расчет сбытовых надбавок'!$G$3024,5)</f>
        <v>0</v>
      </c>
      <c r="H813" s="118">
        <f>VLOOKUP($A813+ROUND((COLUMN()-2)/24,5),АТС!$A$41:$F$760,5)+VLOOKUP($A813+ROUND((COLUMN()-2)/24,5),'Расчет сбытовых надбавок'!$B$2281:'Расчет сбытовых надбавок'!$G$3024,5)</f>
        <v>15.9</v>
      </c>
      <c r="I813" s="118">
        <f>VLOOKUP($A813+ROUND((COLUMN()-2)/24,5),АТС!$A$41:$F$760,5)+VLOOKUP($A813+ROUND((COLUMN()-2)/24,5),'Расчет сбытовых надбавок'!$B$2281:'Расчет сбытовых надбавок'!$G$3024,5)</f>
        <v>140.63</v>
      </c>
      <c r="J813" s="118">
        <f>VLOOKUP($A813+ROUND((COLUMN()-2)/24,5),АТС!$A$41:$F$760,5)+VLOOKUP($A813+ROUND((COLUMN()-2)/24,5),'Расчет сбытовых надбавок'!$B$2281:'Расчет сбытовых надбавок'!$G$3024,5)</f>
        <v>126.63</v>
      </c>
      <c r="K813" s="118">
        <f>VLOOKUP($A813+ROUND((COLUMN()-2)/24,5),АТС!$A$41:$F$760,5)+VLOOKUP($A813+ROUND((COLUMN()-2)/24,5),'Расчет сбытовых надбавок'!$B$2281:'Расчет сбытовых надбавок'!$G$3024,5)</f>
        <v>337.78000000000003</v>
      </c>
      <c r="L813" s="118">
        <f>VLOOKUP($A813+ROUND((COLUMN()-2)/24,5),АТС!$A$41:$F$760,5)+VLOOKUP($A813+ROUND((COLUMN()-2)/24,5),'Расчет сбытовых надбавок'!$B$2281:'Расчет сбытовых надбавок'!$G$3024,5)</f>
        <v>351.23</v>
      </c>
      <c r="M813" s="118">
        <f>VLOOKUP($A813+ROUND((COLUMN()-2)/24,5),АТС!$A$41:$F$760,5)+VLOOKUP($A813+ROUND((COLUMN()-2)/24,5),'Расчет сбытовых надбавок'!$B$2281:'Расчет сбытовых надбавок'!$G$3024,5)</f>
        <v>359.71999999999997</v>
      </c>
      <c r="N813" s="118">
        <f>VLOOKUP($A813+ROUND((COLUMN()-2)/24,5),АТС!$A$41:$F$760,5)+VLOOKUP($A813+ROUND((COLUMN()-2)/24,5),'Расчет сбытовых надбавок'!$B$2281:'Расчет сбытовых надбавок'!$G$3024,5)</f>
        <v>249.23000000000002</v>
      </c>
      <c r="O813" s="118">
        <f>VLOOKUP($A813+ROUND((COLUMN()-2)/24,5),АТС!$A$41:$F$760,5)+VLOOKUP($A813+ROUND((COLUMN()-2)/24,5),'Расчет сбытовых надбавок'!$B$2281:'Расчет сбытовых надбавок'!$G$3024,5)</f>
        <v>195.9</v>
      </c>
      <c r="P813" s="118">
        <f>VLOOKUP($A813+ROUND((COLUMN()-2)/24,5),АТС!$A$41:$F$760,5)+VLOOKUP($A813+ROUND((COLUMN()-2)/24,5),'Расчет сбытовых надбавок'!$B$2281:'Расчет сбытовых надбавок'!$G$3024,5)</f>
        <v>271.14999999999998</v>
      </c>
      <c r="Q813" s="118">
        <f>VLOOKUP($A813+ROUND((COLUMN()-2)/24,5),АТС!$A$41:$F$760,5)+VLOOKUP($A813+ROUND((COLUMN()-2)/24,5),'Расчет сбытовых надбавок'!$B$2281:'Расчет сбытовых надбавок'!$G$3024,5)</f>
        <v>284.60000000000002</v>
      </c>
      <c r="R813" s="118">
        <f>VLOOKUP($A813+ROUND((COLUMN()-2)/24,5),АТС!$A$41:$F$760,5)+VLOOKUP($A813+ROUND((COLUMN()-2)/24,5),'Расчет сбытовых надбавок'!$B$2281:'Расчет сбытовых надбавок'!$G$3024,5)</f>
        <v>320.47999999999996</v>
      </c>
      <c r="S813" s="118">
        <f>VLOOKUP($A813+ROUND((COLUMN()-2)/24,5),АТС!$A$41:$F$760,5)+VLOOKUP($A813+ROUND((COLUMN()-2)/24,5),'Расчет сбытовых надбавок'!$B$2281:'Расчет сбытовых надбавок'!$G$3024,5)</f>
        <v>198.26999999999998</v>
      </c>
      <c r="T813" s="118">
        <f>VLOOKUP($A813+ROUND((COLUMN()-2)/24,5),АТС!$A$41:$F$760,5)+VLOOKUP($A813+ROUND((COLUMN()-2)/24,5),'Расчет сбытовых надбавок'!$B$2281:'Расчет сбытовых надбавок'!$G$3024,5)</f>
        <v>128.61000000000001</v>
      </c>
      <c r="U813" s="118">
        <f>VLOOKUP($A813+ROUND((COLUMN()-2)/24,5),АТС!$A$41:$F$760,5)+VLOOKUP($A813+ROUND((COLUMN()-2)/24,5),'Расчет сбытовых надбавок'!$B$2281:'Расчет сбытовых надбавок'!$G$3024,5)</f>
        <v>145.56</v>
      </c>
      <c r="V813" s="118">
        <f>VLOOKUP($A813+ROUND((COLUMN()-2)/24,5),АТС!$A$41:$F$760,5)+VLOOKUP($A813+ROUND((COLUMN()-2)/24,5),'Расчет сбытовых надбавок'!$B$2281:'Расчет сбытовых надбавок'!$G$3024,5)</f>
        <v>143.27000000000001</v>
      </c>
      <c r="W813" s="118">
        <f>VLOOKUP($A813+ROUND((COLUMN()-2)/24,5),АТС!$A$41:$F$760,5)+VLOOKUP($A813+ROUND((COLUMN()-2)/24,5),'Расчет сбытовых надбавок'!$B$2281:'Расчет сбытовых надбавок'!$G$3024,5)</f>
        <v>61.18</v>
      </c>
      <c r="X813" s="118">
        <f>VLOOKUP($A813+ROUND((COLUMN()-2)/24,5),АТС!$A$41:$F$760,5)+VLOOKUP($A813+ROUND((COLUMN()-2)/24,5),'Расчет сбытовых надбавок'!$B$2281:'Расчет сбытовых надбавок'!$G$3024,5)</f>
        <v>522.5</v>
      </c>
      <c r="Y813" s="118">
        <f>VLOOKUP($A813+ROUND((COLUMN()-2)/24,5),АТС!$A$41:$F$760,5)+VLOOKUP($A813+ROUND((COLUMN()-2)/24,5),'Расчет сбытовых надбавок'!$B$2281:'Расчет сбытовых надбавок'!$G$3024,5)</f>
        <v>367.04</v>
      </c>
    </row>
    <row r="814" spans="1:27" x14ac:dyDescent="0.2">
      <c r="A814" s="94">
        <f t="shared" si="22"/>
        <v>41592</v>
      </c>
      <c r="B814" s="118">
        <f>VLOOKUP($A814+ROUND((COLUMN()-2)/24,5),АТС!$A$41:$F$760,5)+VLOOKUP($A814+ROUND((COLUMN()-2)/24,5),'Расчет сбытовых надбавок'!$B$2281:'Расчет сбытовых надбавок'!$G$3024,5)</f>
        <v>329.35</v>
      </c>
      <c r="C814" s="118">
        <f>VLOOKUP($A814+ROUND((COLUMN()-2)/24,5),АТС!$A$41:$F$760,5)+VLOOKUP($A814+ROUND((COLUMN()-2)/24,5),'Расчет сбытовых надбавок'!$B$2281:'Расчет сбытовых надбавок'!$G$3024,5)</f>
        <v>1117.26</v>
      </c>
      <c r="D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E814" s="118">
        <f>VLOOKUP($A814+ROUND((COLUMN()-2)/24,5),АТС!$A$41:$F$760,5)+VLOOKUP($A814+ROUND((COLUMN()-2)/24,5),'Расчет сбытовых надбавок'!$B$2281:'Расчет сбытовых надбавок'!$G$3024,5)</f>
        <v>1019.53</v>
      </c>
      <c r="F814" s="118">
        <f>VLOOKUP($A814+ROUND((COLUMN()-2)/24,5),АТС!$A$41:$F$760,5)+VLOOKUP($A814+ROUND((COLUMN()-2)/24,5),'Расчет сбытовых надбавок'!$B$2281:'Расчет сбытовых надбавок'!$G$3024,5)</f>
        <v>1079.54</v>
      </c>
      <c r="G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H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I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J814" s="118">
        <f>VLOOKUP($A814+ROUND((COLUMN()-2)/24,5),АТС!$A$41:$F$760,5)+VLOOKUP($A814+ROUND((COLUMN()-2)/24,5),'Расчет сбытовых надбавок'!$B$2281:'Расчет сбытовых надбавок'!$G$3024,5)</f>
        <v>116.76</v>
      </c>
      <c r="K814" s="118">
        <f>VLOOKUP($A814+ROUND((COLUMN()-2)/24,5),АТС!$A$41:$F$760,5)+VLOOKUP($A814+ROUND((COLUMN()-2)/24,5),'Расчет сбытовых надбавок'!$B$2281:'Расчет сбытовых надбавок'!$G$3024,5)</f>
        <v>215.65</v>
      </c>
      <c r="L814" s="118">
        <f>VLOOKUP($A814+ROUND((COLUMN()-2)/24,5),АТС!$A$41:$F$760,5)+VLOOKUP($A814+ROUND((COLUMN()-2)/24,5),'Расчет сбытовых надбавок'!$B$2281:'Расчет сбытовых надбавок'!$G$3024,5)</f>
        <v>173.01000000000002</v>
      </c>
      <c r="M814" s="118">
        <f>VLOOKUP($A814+ROUND((COLUMN()-2)/24,5),АТС!$A$41:$F$760,5)+VLOOKUP($A814+ROUND((COLUMN()-2)/24,5),'Расчет сбытовых надбавок'!$B$2281:'Расчет сбытовых надбавок'!$G$3024,5)</f>
        <v>343.04</v>
      </c>
      <c r="N814" s="118">
        <f>VLOOKUP($A814+ROUND((COLUMN()-2)/24,5),АТС!$A$41:$F$760,5)+VLOOKUP($A814+ROUND((COLUMN()-2)/24,5),'Расчет сбытовых надбавок'!$B$2281:'Расчет сбытовых надбавок'!$G$3024,5)</f>
        <v>45.46</v>
      </c>
      <c r="O814" s="118">
        <f>VLOOKUP($A814+ROUND((COLUMN()-2)/24,5),АТС!$A$41:$F$760,5)+VLOOKUP($A814+ROUND((COLUMN()-2)/24,5),'Расчет сбытовых надбавок'!$B$2281:'Расчет сбытовых надбавок'!$G$3024,5)</f>
        <v>50.949999999999996</v>
      </c>
      <c r="P814" s="118">
        <f>VLOOKUP($A814+ROUND((COLUMN()-2)/24,5),АТС!$A$41:$F$760,5)+VLOOKUP($A814+ROUND((COLUMN()-2)/24,5),'Расчет сбытовых надбавок'!$B$2281:'Расчет сбытовых надбавок'!$G$3024,5)</f>
        <v>162.12</v>
      </c>
      <c r="Q814" s="118">
        <f>VLOOKUP($A814+ROUND((COLUMN()-2)/24,5),АТС!$A$41:$F$760,5)+VLOOKUP($A814+ROUND((COLUMN()-2)/24,5),'Расчет сбытовых надбавок'!$B$2281:'Расчет сбытовых надбавок'!$G$3024,5)</f>
        <v>130.5</v>
      </c>
      <c r="R814" s="118">
        <f>VLOOKUP($A814+ROUND((COLUMN()-2)/24,5),АТС!$A$41:$F$760,5)+VLOOKUP($A814+ROUND((COLUMN()-2)/24,5),'Расчет сбытовых надбавок'!$B$2281:'Расчет сбытовых надбавок'!$G$3024,5)</f>
        <v>76.92</v>
      </c>
      <c r="S814" s="118">
        <f>VLOOKUP($A814+ROUND((COLUMN()-2)/24,5),АТС!$A$41:$F$760,5)+VLOOKUP($A814+ROUND((COLUMN()-2)/24,5),'Расчет сбытовых надбавок'!$B$2281:'Расчет сбытовых надбавок'!$G$3024,5)</f>
        <v>59.97</v>
      </c>
      <c r="T814" s="118">
        <f>VLOOKUP($A814+ROUND((COLUMN()-2)/24,5),АТС!$A$41:$F$760,5)+VLOOKUP($A814+ROUND((COLUMN()-2)/24,5),'Расчет сбытовых надбавок'!$B$2281:'Расчет сбытовых надбавок'!$G$3024,5)</f>
        <v>0</v>
      </c>
      <c r="U814" s="118">
        <f>VLOOKUP($A814+ROUND((COLUMN()-2)/24,5),АТС!$A$41:$F$760,5)+VLOOKUP($A814+ROUND((COLUMN()-2)/24,5),'Расчет сбытовых надбавок'!$B$2281:'Расчет сбытовых надбавок'!$G$3024,5)</f>
        <v>211.31</v>
      </c>
      <c r="V814" s="118">
        <f>VLOOKUP($A814+ROUND((COLUMN()-2)/24,5),АТС!$A$41:$F$760,5)+VLOOKUP($A814+ROUND((COLUMN()-2)/24,5),'Расчет сбытовых надбавок'!$B$2281:'Расчет сбытовых надбавок'!$G$3024,5)</f>
        <v>304.88</v>
      </c>
      <c r="W814" s="118">
        <f>VLOOKUP($A814+ROUND((COLUMN()-2)/24,5),АТС!$A$41:$F$760,5)+VLOOKUP($A814+ROUND((COLUMN()-2)/24,5),'Расчет сбытовых надбавок'!$B$2281:'Расчет сбытовых надбавок'!$G$3024,5)</f>
        <v>321.90000000000003</v>
      </c>
      <c r="X814" s="118">
        <f>VLOOKUP($A814+ROUND((COLUMN()-2)/24,5),АТС!$A$41:$F$760,5)+VLOOKUP($A814+ROUND((COLUMN()-2)/24,5),'Расчет сбытовых надбавок'!$B$2281:'Расчет сбытовых надбавок'!$G$3024,5)</f>
        <v>631.76</v>
      </c>
      <c r="Y814" s="118">
        <f>VLOOKUP($A814+ROUND((COLUMN()-2)/24,5),АТС!$A$41:$F$760,5)+VLOOKUP($A814+ROUND((COLUMN()-2)/24,5),'Расчет сбытовых надбавок'!$B$2281:'Расчет сбытовых надбавок'!$G$3024,5)</f>
        <v>318.51</v>
      </c>
    </row>
    <row r="815" spans="1:27" x14ac:dyDescent="0.2">
      <c r="A815" s="94">
        <f t="shared" si="22"/>
        <v>41593</v>
      </c>
      <c r="B815" s="118">
        <f>VLOOKUP($A815+ROUND((COLUMN()-2)/24,5),АТС!$A$41:$F$760,5)+VLOOKUP($A815+ROUND((COLUMN()-2)/24,5),'Расчет сбытовых надбавок'!$B$2281:'Расчет сбытовых надбавок'!$G$3024,5)</f>
        <v>169.98</v>
      </c>
      <c r="C815" s="118">
        <f>VLOOKUP($A815+ROUND((COLUMN()-2)/24,5),АТС!$A$41:$F$760,5)+VLOOKUP($A815+ROUND((COLUMN()-2)/24,5),'Расчет сбытовых надбавок'!$B$2281:'Расчет сбытовых надбавок'!$G$3024,5)</f>
        <v>146.07999999999998</v>
      </c>
      <c r="D815" s="118">
        <f>VLOOKUP($A815+ROUND((COLUMN()-2)/24,5),АТС!$A$41:$F$760,5)+VLOOKUP($A815+ROUND((COLUMN()-2)/24,5),'Расчет сбытовых надбавок'!$B$2281:'Расчет сбытовых надбавок'!$G$3024,5)</f>
        <v>111.38</v>
      </c>
      <c r="E815" s="118">
        <f>VLOOKUP($A815+ROUND((COLUMN()-2)/24,5),АТС!$A$41:$F$760,5)+VLOOKUP($A815+ROUND((COLUMN()-2)/24,5),'Расчет сбытовых надбавок'!$B$2281:'Расчет сбытовых надбавок'!$G$3024,5)</f>
        <v>57.88</v>
      </c>
      <c r="F815" s="118">
        <f>VLOOKUP($A815+ROUND((COLUMN()-2)/24,5),АТС!$A$41:$F$760,5)+VLOOKUP($A815+ROUND((COLUMN()-2)/24,5),'Расчет сбытовых надбавок'!$B$2281:'Расчет сбытовых надбавок'!$G$3024,5)</f>
        <v>68.650000000000006</v>
      </c>
      <c r="G815" s="118">
        <f>VLOOKUP($A815+ROUND((COLUMN()-2)/24,5),АТС!$A$41:$F$760,5)+VLOOKUP($A815+ROUND((COLUMN()-2)/24,5),'Расчет сбытовых надбавок'!$B$2281:'Расчет сбытовых надбавок'!$G$3024,5)</f>
        <v>226.48000000000002</v>
      </c>
      <c r="H815" s="118">
        <f>VLOOKUP($A815+ROUND((COLUMN()-2)/24,5),АТС!$A$41:$F$760,5)+VLOOKUP($A815+ROUND((COLUMN()-2)/24,5),'Расчет сбытовых надбавок'!$B$2281:'Расчет сбытовых надбавок'!$G$3024,5)</f>
        <v>130.49</v>
      </c>
      <c r="I815" s="118">
        <f>VLOOKUP($A815+ROUND((COLUMN()-2)/24,5),АТС!$A$41:$F$760,5)+VLOOKUP($A815+ROUND((COLUMN()-2)/24,5),'Расчет сбытовых надбавок'!$B$2281:'Расчет сбытовых надбавок'!$G$3024,5)</f>
        <v>541.6</v>
      </c>
      <c r="J815" s="118">
        <f>VLOOKUP($A815+ROUND((COLUMN()-2)/24,5),АТС!$A$41:$F$760,5)+VLOOKUP($A815+ROUND((COLUMN()-2)/24,5),'Расчет сбытовых надбавок'!$B$2281:'Расчет сбытовых надбавок'!$G$3024,5)</f>
        <v>692.86</v>
      </c>
      <c r="K815" s="118">
        <f>VLOOKUP($A815+ROUND((COLUMN()-2)/24,5),АТС!$A$41:$F$760,5)+VLOOKUP($A815+ROUND((COLUMN()-2)/24,5),'Расчет сбытовых надбавок'!$B$2281:'Расчет сбытовых надбавок'!$G$3024,5)</f>
        <v>360.53000000000003</v>
      </c>
      <c r="L815" s="118">
        <f>VLOOKUP($A815+ROUND((COLUMN()-2)/24,5),АТС!$A$41:$F$760,5)+VLOOKUP($A815+ROUND((COLUMN()-2)/24,5),'Расчет сбытовых надбавок'!$B$2281:'Расчет сбытовых надбавок'!$G$3024,5)</f>
        <v>302.14999999999998</v>
      </c>
      <c r="M815" s="118">
        <f>VLOOKUP($A815+ROUND((COLUMN()-2)/24,5),АТС!$A$41:$F$760,5)+VLOOKUP($A815+ROUND((COLUMN()-2)/24,5),'Расчет сбытовых надбавок'!$B$2281:'Расчет сбытовых надбавок'!$G$3024,5)</f>
        <v>296</v>
      </c>
      <c r="N815" s="118">
        <f>VLOOKUP($A815+ROUND((COLUMN()-2)/24,5),АТС!$A$41:$F$760,5)+VLOOKUP($A815+ROUND((COLUMN()-2)/24,5),'Расчет сбытовых надбавок'!$B$2281:'Расчет сбытовых надбавок'!$G$3024,5)</f>
        <v>308.92</v>
      </c>
      <c r="O815" s="118">
        <f>VLOOKUP($A815+ROUND((COLUMN()-2)/24,5),АТС!$A$41:$F$760,5)+VLOOKUP($A815+ROUND((COLUMN()-2)/24,5),'Расчет сбытовых надбавок'!$B$2281:'Расчет сбытовых надбавок'!$G$3024,5)</f>
        <v>315.62</v>
      </c>
      <c r="P815" s="118">
        <f>VLOOKUP($A815+ROUND((COLUMN()-2)/24,5),АТС!$A$41:$F$760,5)+VLOOKUP($A815+ROUND((COLUMN()-2)/24,5),'Расчет сбытовых надбавок'!$B$2281:'Расчет сбытовых надбавок'!$G$3024,5)</f>
        <v>308.02000000000004</v>
      </c>
      <c r="Q815" s="118">
        <f>VLOOKUP($A815+ROUND((COLUMN()-2)/24,5),АТС!$A$41:$F$760,5)+VLOOKUP($A815+ROUND((COLUMN()-2)/24,5),'Расчет сбытовых надбавок'!$B$2281:'Расчет сбытовых надбавок'!$G$3024,5)</f>
        <v>216.84</v>
      </c>
      <c r="R815" s="118">
        <f>VLOOKUP($A815+ROUND((COLUMN()-2)/24,5),АТС!$A$41:$F$760,5)+VLOOKUP($A815+ROUND((COLUMN()-2)/24,5),'Расчет сбытовых надбавок'!$B$2281:'Расчет сбытовых надбавок'!$G$3024,5)</f>
        <v>170.38</v>
      </c>
      <c r="S815" s="118">
        <f>VLOOKUP($A815+ROUND((COLUMN()-2)/24,5),АТС!$A$41:$F$760,5)+VLOOKUP($A815+ROUND((COLUMN()-2)/24,5),'Расчет сбытовых надбавок'!$B$2281:'Расчет сбытовых надбавок'!$G$3024,5)</f>
        <v>97.28</v>
      </c>
      <c r="T815" s="118">
        <f>VLOOKUP($A815+ROUND((COLUMN()-2)/24,5),АТС!$A$41:$F$760,5)+VLOOKUP($A815+ROUND((COLUMN()-2)/24,5),'Расчет сбытовых надбавок'!$B$2281:'Расчет сбытовых надбавок'!$G$3024,5)</f>
        <v>107.81</v>
      </c>
      <c r="U815" s="118">
        <f>VLOOKUP($A815+ROUND((COLUMN()-2)/24,5),АТС!$A$41:$F$760,5)+VLOOKUP($A815+ROUND((COLUMN()-2)/24,5),'Расчет сбытовых надбавок'!$B$2281:'Расчет сбытовых надбавок'!$G$3024,5)</f>
        <v>382.16999999999996</v>
      </c>
      <c r="V815" s="118">
        <f>VLOOKUP($A815+ROUND((COLUMN()-2)/24,5),АТС!$A$41:$F$760,5)+VLOOKUP($A815+ROUND((COLUMN()-2)/24,5),'Расчет сбытовых надбавок'!$B$2281:'Расчет сбытовых надбавок'!$G$3024,5)</f>
        <v>344.71000000000004</v>
      </c>
      <c r="W815" s="118">
        <f>VLOOKUP($A815+ROUND((COLUMN()-2)/24,5),АТС!$A$41:$F$760,5)+VLOOKUP($A815+ROUND((COLUMN()-2)/24,5),'Расчет сбытовых надбавок'!$B$2281:'Расчет сбытовых надбавок'!$G$3024,5)</f>
        <v>120.42</v>
      </c>
      <c r="X815" s="118">
        <f>VLOOKUP($A815+ROUND((COLUMN()-2)/24,5),АТС!$A$41:$F$760,5)+VLOOKUP($A815+ROUND((COLUMN()-2)/24,5),'Расчет сбытовых надбавок'!$B$2281:'Расчет сбытовых надбавок'!$G$3024,5)</f>
        <v>449.08000000000004</v>
      </c>
      <c r="Y815" s="118">
        <f>VLOOKUP($A815+ROUND((COLUMN()-2)/24,5),АТС!$A$41:$F$760,5)+VLOOKUP($A815+ROUND((COLUMN()-2)/24,5),'Расчет сбытовых надбавок'!$B$2281:'Расчет сбытовых надбавок'!$G$3024,5)</f>
        <v>293.52</v>
      </c>
    </row>
    <row r="816" spans="1:27" x14ac:dyDescent="0.2">
      <c r="A816" s="94">
        <f t="shared" si="22"/>
        <v>41594</v>
      </c>
      <c r="B816" s="118">
        <f>VLOOKUP($A816+ROUND((COLUMN()-2)/24,5),АТС!$A$41:$F$760,5)+VLOOKUP($A816+ROUND((COLUMN()-2)/24,5),'Расчет сбытовых надбавок'!$B$2281:'Расчет сбытовых надбавок'!$G$3024,5)</f>
        <v>270.87</v>
      </c>
      <c r="C816" s="118">
        <f>VLOOKUP($A816+ROUND((COLUMN()-2)/24,5),АТС!$A$41:$F$760,5)+VLOOKUP($A816+ROUND((COLUMN()-2)/24,5),'Расчет сбытовых надбавок'!$B$2281:'Расчет сбытовых надбавок'!$G$3024,5)</f>
        <v>164.89</v>
      </c>
      <c r="D816" s="118">
        <f>VLOOKUP($A816+ROUND((COLUMN()-2)/24,5),АТС!$A$41:$F$760,5)+VLOOKUP($A816+ROUND((COLUMN()-2)/24,5),'Расчет сбытовых надбавок'!$B$2281:'Расчет сбытовых надбавок'!$G$3024,5)</f>
        <v>96.34</v>
      </c>
      <c r="E816" s="118">
        <f>VLOOKUP($A816+ROUND((COLUMN()-2)/24,5),АТС!$A$41:$F$760,5)+VLOOKUP($A816+ROUND((COLUMN()-2)/24,5),'Расчет сбытовых надбавок'!$B$2281:'Расчет сбытовых надбавок'!$G$3024,5)</f>
        <v>50.28</v>
      </c>
      <c r="F816" s="118">
        <f>VLOOKUP($A816+ROUND((COLUMN()-2)/24,5),АТС!$A$41:$F$760,5)+VLOOKUP($A816+ROUND((COLUMN()-2)/24,5),'Расчет сбытовых надбавок'!$B$2281:'Расчет сбытовых надбавок'!$G$3024,5)</f>
        <v>24.84</v>
      </c>
      <c r="G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H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I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J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K816" s="118">
        <f>VLOOKUP($A816+ROUND((COLUMN()-2)/24,5),АТС!$A$41:$F$760,5)+VLOOKUP($A816+ROUND((COLUMN()-2)/24,5),'Расчет сбытовых надбавок'!$B$2281:'Расчет сбытовых надбавок'!$G$3024,5)</f>
        <v>166.75</v>
      </c>
      <c r="L816" s="118">
        <f>VLOOKUP($A816+ROUND((COLUMN()-2)/24,5),АТС!$A$41:$F$760,5)+VLOOKUP($A816+ROUND((COLUMN()-2)/24,5),'Расчет сбытовых надбавок'!$B$2281:'Расчет сбытовых надбавок'!$G$3024,5)</f>
        <v>163.36000000000001</v>
      </c>
      <c r="M816" s="118">
        <f>VLOOKUP($A816+ROUND((COLUMN()-2)/24,5),АТС!$A$41:$F$760,5)+VLOOKUP($A816+ROUND((COLUMN()-2)/24,5),'Расчет сбытовых надбавок'!$B$2281:'Расчет сбытовых надбавок'!$G$3024,5)</f>
        <v>164.85000000000002</v>
      </c>
      <c r="N816" s="118">
        <f>VLOOKUP($A816+ROUND((COLUMN()-2)/24,5),АТС!$A$41:$F$760,5)+VLOOKUP($A816+ROUND((COLUMN()-2)/24,5),'Расчет сбытовых надбавок'!$B$2281:'Расчет сбытовых надбавок'!$G$3024,5)</f>
        <v>201.14000000000001</v>
      </c>
      <c r="O816" s="118">
        <f>VLOOKUP($A816+ROUND((COLUMN()-2)/24,5),АТС!$A$41:$F$760,5)+VLOOKUP($A816+ROUND((COLUMN()-2)/24,5),'Расчет сбытовых надбавок'!$B$2281:'Расчет сбытовых надбавок'!$G$3024,5)</f>
        <v>195.16</v>
      </c>
      <c r="P816" s="118">
        <f>VLOOKUP($A816+ROUND((COLUMN()-2)/24,5),АТС!$A$41:$F$760,5)+VLOOKUP($A816+ROUND((COLUMN()-2)/24,5),'Расчет сбытовых надбавок'!$B$2281:'Расчет сбытовых надбавок'!$G$3024,5)</f>
        <v>189.55</v>
      </c>
      <c r="Q816" s="118">
        <f>VLOOKUP($A816+ROUND((COLUMN()-2)/24,5),АТС!$A$41:$F$760,5)+VLOOKUP($A816+ROUND((COLUMN()-2)/24,5),'Расчет сбытовых надбавок'!$B$2281:'Расчет сбытовых надбавок'!$G$3024,5)</f>
        <v>192.87</v>
      </c>
      <c r="R816" s="118">
        <f>VLOOKUP($A816+ROUND((COLUMN()-2)/24,5),АТС!$A$41:$F$760,5)+VLOOKUP($A816+ROUND((COLUMN()-2)/24,5),'Расчет сбытовых надбавок'!$B$2281:'Расчет сбытовых надбавок'!$G$3024,5)</f>
        <v>45.599999999999994</v>
      </c>
      <c r="S816" s="118">
        <f>VLOOKUP($A816+ROUND((COLUMN()-2)/24,5),АТС!$A$41:$F$760,5)+VLOOKUP($A816+ROUND((COLUMN()-2)/24,5),'Расчет сбытовых надбавок'!$B$2281:'Расчет сбытовых надбавок'!$G$3024,5)</f>
        <v>0</v>
      </c>
      <c r="T816" s="118">
        <f>VLOOKUP($A816+ROUND((COLUMN()-2)/24,5),АТС!$A$41:$F$760,5)+VLOOKUP($A816+ROUND((COLUMN()-2)/24,5),'Расчет сбытовых надбавок'!$B$2281:'Расчет сбытовых надбавок'!$G$3024,5)</f>
        <v>7.6499999999999995</v>
      </c>
      <c r="U816" s="118">
        <f>VLOOKUP($A816+ROUND((COLUMN()-2)/24,5),АТС!$A$41:$F$760,5)+VLOOKUP($A816+ROUND((COLUMN()-2)/24,5),'Расчет сбытовых надбавок'!$B$2281:'Расчет сбытовых надбавок'!$G$3024,5)</f>
        <v>17.16</v>
      </c>
      <c r="V816" s="118">
        <f>VLOOKUP($A816+ROUND((COLUMN()-2)/24,5),АТС!$A$41:$F$760,5)+VLOOKUP($A816+ROUND((COLUMN()-2)/24,5),'Расчет сбытовых надбавок'!$B$2281:'Расчет сбытовых надбавок'!$G$3024,5)</f>
        <v>15.6</v>
      </c>
      <c r="W816" s="118">
        <f>VLOOKUP($A816+ROUND((COLUMN()-2)/24,5),АТС!$A$41:$F$760,5)+VLOOKUP($A816+ROUND((COLUMN()-2)/24,5),'Расчет сбытовых надбавок'!$B$2281:'Расчет сбытовых надбавок'!$G$3024,5)</f>
        <v>194.9</v>
      </c>
      <c r="X816" s="118">
        <f>VLOOKUP($A816+ROUND((COLUMN()-2)/24,5),АТС!$A$41:$F$760,5)+VLOOKUP($A816+ROUND((COLUMN()-2)/24,5),'Расчет сбытовых надбавок'!$B$2281:'Расчет сбытовых надбавок'!$G$3024,5)</f>
        <v>261.15000000000003</v>
      </c>
      <c r="Y816" s="118">
        <f>VLOOKUP($A816+ROUND((COLUMN()-2)/24,5),АТС!$A$41:$F$760,5)+VLOOKUP($A816+ROUND((COLUMN()-2)/24,5),'Расчет сбытовых надбавок'!$B$2281:'Расчет сбытовых надбавок'!$G$3024,5)</f>
        <v>4.47</v>
      </c>
    </row>
    <row r="817" spans="1:25" x14ac:dyDescent="0.2">
      <c r="A817" s="94">
        <f t="shared" si="22"/>
        <v>41595</v>
      </c>
      <c r="B817" s="118">
        <f>VLOOKUP($A817+ROUND((COLUMN()-2)/24,5),АТС!$A$41:$F$760,5)+VLOOKUP($A817+ROUND((COLUMN()-2)/24,5),'Расчет сбытовых надбавок'!$B$2281:'Расчет сбытовых надбавок'!$G$3024,5)</f>
        <v>195.45999999999998</v>
      </c>
      <c r="C817" s="118">
        <f>VLOOKUP($A817+ROUND((COLUMN()-2)/24,5),АТС!$A$41:$F$760,5)+VLOOKUP($A817+ROUND((COLUMN()-2)/24,5),'Расчет сбытовых надбавок'!$B$2281:'Расчет сбытовых надбавок'!$G$3024,5)</f>
        <v>124.25999999999999</v>
      </c>
      <c r="D817" s="118">
        <f>VLOOKUP($A817+ROUND((COLUMN()-2)/24,5),АТС!$A$41:$F$760,5)+VLOOKUP($A817+ROUND((COLUMN()-2)/24,5),'Расчет сбытовых надбавок'!$B$2281:'Расчет сбытовых надбавок'!$G$3024,5)</f>
        <v>84.839999999999989</v>
      </c>
      <c r="E817" s="118">
        <f>VLOOKUP($A817+ROUND((COLUMN()-2)/24,5),АТС!$A$41:$F$760,5)+VLOOKUP($A817+ROUND((COLUMN()-2)/24,5),'Расчет сбытовых надбавок'!$B$2281:'Расчет сбытовых надбавок'!$G$3024,5)</f>
        <v>69.08</v>
      </c>
      <c r="F817" s="118">
        <f>VLOOKUP($A817+ROUND((COLUMN()-2)/24,5),АТС!$A$41:$F$760,5)+VLOOKUP($A817+ROUND((COLUMN()-2)/24,5),'Расчет сбытовых надбавок'!$B$2281:'Расчет сбытовых надбавок'!$G$3024,5)</f>
        <v>56.42</v>
      </c>
      <c r="G817" s="118">
        <f>VLOOKUP($A817+ROUND((COLUMN()-2)/24,5),АТС!$A$41:$F$760,5)+VLOOKUP($A817+ROUND((COLUMN()-2)/24,5),'Расчет сбытовых надбавок'!$B$2281:'Расчет сбытовых надбавок'!$G$3024,5)</f>
        <v>157.24</v>
      </c>
      <c r="H817" s="118">
        <f>VLOOKUP($A817+ROUND((COLUMN()-2)/24,5),АТС!$A$41:$F$760,5)+VLOOKUP($A817+ROUND((COLUMN()-2)/24,5),'Расчет сбытовых надбавок'!$B$2281:'Расчет сбытовых надбавок'!$G$3024,5)</f>
        <v>64.02</v>
      </c>
      <c r="I817" s="118">
        <f>VLOOKUP($A817+ROUND((COLUMN()-2)/24,5),АТС!$A$41:$F$760,5)+VLOOKUP($A817+ROUND((COLUMN()-2)/24,5),'Расчет сбытовых надбавок'!$B$2281:'Расчет сбытовых надбавок'!$G$3024,5)</f>
        <v>61.48</v>
      </c>
      <c r="J817" s="118">
        <f>VLOOKUP($A817+ROUND((COLUMN()-2)/24,5),АТС!$A$41:$F$760,5)+VLOOKUP($A817+ROUND((COLUMN()-2)/24,5),'Расчет сбытовых надбавок'!$B$2281:'Расчет сбытовых надбавок'!$G$3024,5)</f>
        <v>0</v>
      </c>
      <c r="K817" s="118">
        <f>VLOOKUP($A817+ROUND((COLUMN()-2)/24,5),АТС!$A$41:$F$760,5)+VLOOKUP($A817+ROUND((COLUMN()-2)/24,5),'Расчет сбытовых надбавок'!$B$2281:'Расчет сбытовых надбавок'!$G$3024,5)</f>
        <v>0</v>
      </c>
      <c r="L817" s="118">
        <f>VLOOKUP($A817+ROUND((COLUMN()-2)/24,5),АТС!$A$41:$F$760,5)+VLOOKUP($A817+ROUND((COLUMN()-2)/24,5),'Расчет сбытовых надбавок'!$B$2281:'Расчет сбытовых надбавок'!$G$3024,5)</f>
        <v>485.1</v>
      </c>
      <c r="M817" s="118">
        <f>VLOOKUP($A817+ROUND((COLUMN()-2)/24,5),АТС!$A$41:$F$760,5)+VLOOKUP($A817+ROUND((COLUMN()-2)/24,5),'Расчет сбытовых надбавок'!$B$2281:'Расчет сбытовых надбавок'!$G$3024,5)</f>
        <v>336.53</v>
      </c>
      <c r="N817" s="118">
        <f>VLOOKUP($A817+ROUND((COLUMN()-2)/24,5),АТС!$A$41:$F$760,5)+VLOOKUP($A817+ROUND((COLUMN()-2)/24,5),'Расчет сбытовых надбавок'!$B$2281:'Расчет сбытовых надбавок'!$G$3024,5)</f>
        <v>299.12</v>
      </c>
      <c r="O817" s="118">
        <f>VLOOKUP($A817+ROUND((COLUMN()-2)/24,5),АТС!$A$41:$F$760,5)+VLOOKUP($A817+ROUND((COLUMN()-2)/24,5),'Расчет сбытовых надбавок'!$B$2281:'Расчет сбытовых надбавок'!$G$3024,5)</f>
        <v>311.91000000000003</v>
      </c>
      <c r="P817" s="118">
        <f>VLOOKUP($A817+ROUND((COLUMN()-2)/24,5),АТС!$A$41:$F$760,5)+VLOOKUP($A817+ROUND((COLUMN()-2)/24,5),'Расчет сбытовых надбавок'!$B$2281:'Расчет сбытовых надбавок'!$G$3024,5)</f>
        <v>261.38</v>
      </c>
      <c r="Q817" s="118">
        <f>VLOOKUP($A817+ROUND((COLUMN()-2)/24,5),АТС!$A$41:$F$760,5)+VLOOKUP($A817+ROUND((COLUMN()-2)/24,5),'Расчет сбытовых надбавок'!$B$2281:'Расчет сбытовых надбавок'!$G$3024,5)</f>
        <v>235.41000000000003</v>
      </c>
      <c r="R817" s="118">
        <f>VLOOKUP($A817+ROUND((COLUMN()-2)/24,5),АТС!$A$41:$F$760,5)+VLOOKUP($A817+ROUND((COLUMN()-2)/24,5),'Расчет сбытовых надбавок'!$B$2281:'Расчет сбытовых надбавок'!$G$3024,5)</f>
        <v>143.13999999999999</v>
      </c>
      <c r="S817" s="118">
        <f>VLOOKUP($A817+ROUND((COLUMN()-2)/24,5),АТС!$A$41:$F$760,5)+VLOOKUP($A817+ROUND((COLUMN()-2)/24,5),'Расчет сбытовых надбавок'!$B$2281:'Расчет сбытовых надбавок'!$G$3024,5)</f>
        <v>0</v>
      </c>
      <c r="T817" s="118">
        <f>VLOOKUP($A817+ROUND((COLUMN()-2)/24,5),АТС!$A$41:$F$760,5)+VLOOKUP($A817+ROUND((COLUMN()-2)/24,5),'Расчет сбытовых надбавок'!$B$2281:'Расчет сбытовых надбавок'!$G$3024,5)</f>
        <v>0.21</v>
      </c>
      <c r="U817" s="118">
        <f>VLOOKUP($A817+ROUND((COLUMN()-2)/24,5),АТС!$A$41:$F$760,5)+VLOOKUP($A817+ROUND((COLUMN()-2)/24,5),'Расчет сбытовых надбавок'!$B$2281:'Расчет сбытовых надбавок'!$G$3024,5)</f>
        <v>115.85</v>
      </c>
      <c r="V817" s="118">
        <f>VLOOKUP($A817+ROUND((COLUMN()-2)/24,5),АТС!$A$41:$F$760,5)+VLOOKUP($A817+ROUND((COLUMN()-2)/24,5),'Расчет сбытовых надбавок'!$B$2281:'Расчет сбытовых надбавок'!$G$3024,5)</f>
        <v>223.66</v>
      </c>
      <c r="W817" s="118">
        <f>VLOOKUP($A817+ROUND((COLUMN()-2)/24,5),АТС!$A$41:$F$760,5)+VLOOKUP($A817+ROUND((COLUMN()-2)/24,5),'Расчет сбытовых надбавок'!$B$2281:'Расчет сбытовых надбавок'!$G$3024,5)</f>
        <v>514.72</v>
      </c>
      <c r="X817" s="118">
        <f>VLOOKUP($A817+ROUND((COLUMN()-2)/24,5),АТС!$A$41:$F$760,5)+VLOOKUP($A817+ROUND((COLUMN()-2)/24,5),'Расчет сбытовых надбавок'!$B$2281:'Расчет сбытовых надбавок'!$G$3024,5)</f>
        <v>103.4</v>
      </c>
      <c r="Y817" s="118">
        <f>VLOOKUP($A817+ROUND((COLUMN()-2)/24,5),АТС!$A$41:$F$760,5)+VLOOKUP($A817+ROUND((COLUMN()-2)/24,5),'Расчет сбытовых надбавок'!$B$2281:'Расчет сбытовых надбавок'!$G$3024,5)</f>
        <v>98.82</v>
      </c>
    </row>
    <row r="818" spans="1:25" x14ac:dyDescent="0.2">
      <c r="A818" s="94">
        <f t="shared" si="22"/>
        <v>41596</v>
      </c>
      <c r="B818" s="118">
        <f>VLOOKUP($A818+ROUND((COLUMN()-2)/24,5),АТС!$A$41:$F$760,5)+VLOOKUP($A818+ROUND((COLUMN()-2)/24,5),'Расчет сбытовых надбавок'!$B$2281:'Расчет сбытовых надбавок'!$G$3024,5)</f>
        <v>581.1</v>
      </c>
      <c r="C818" s="118">
        <f>VLOOKUP($A818+ROUND((COLUMN()-2)/24,5),АТС!$A$41:$F$760,5)+VLOOKUP($A818+ROUND((COLUMN()-2)/24,5),'Расчет сбытовых надбавок'!$B$2281:'Расчет сбытовых надбавок'!$G$3024,5)</f>
        <v>118.52</v>
      </c>
      <c r="D818" s="118">
        <f>VLOOKUP($A818+ROUND((COLUMN()-2)/24,5),АТС!$A$41:$F$760,5)+VLOOKUP($A818+ROUND((COLUMN()-2)/24,5),'Расчет сбытовых надбавок'!$B$2281:'Расчет сбытовых надбавок'!$G$3024,5)</f>
        <v>93.81</v>
      </c>
      <c r="E818" s="118">
        <f>VLOOKUP($A818+ROUND((COLUMN()-2)/24,5),АТС!$A$41:$F$760,5)+VLOOKUP($A818+ROUND((COLUMN()-2)/24,5),'Расчет сбытовых надбавок'!$B$2281:'Расчет сбытовых надбавок'!$G$3024,5)</f>
        <v>62.47</v>
      </c>
      <c r="F818" s="118">
        <f>VLOOKUP($A818+ROUND((COLUMN()-2)/24,5),АТС!$A$41:$F$760,5)+VLOOKUP($A818+ROUND((COLUMN()-2)/24,5),'Расчет сбытовых надбавок'!$B$2281:'Расчет сбытовых надбавок'!$G$3024,5)</f>
        <v>119.12</v>
      </c>
      <c r="G818" s="118">
        <f>VLOOKUP($A818+ROUND((COLUMN()-2)/24,5),АТС!$A$41:$F$760,5)+VLOOKUP($A818+ROUND((COLUMN()-2)/24,5),'Расчет сбытовых надбавок'!$B$2281:'Расчет сбытовых надбавок'!$G$3024,5)</f>
        <v>512.54</v>
      </c>
      <c r="H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I818" s="118">
        <f>VLOOKUP($A818+ROUND((COLUMN()-2)/24,5),АТС!$A$41:$F$760,5)+VLOOKUP($A818+ROUND((COLUMN()-2)/24,5),'Расчет сбытовых надбавок'!$B$2281:'Расчет сбытовых надбавок'!$G$3024,5)</f>
        <v>542.04</v>
      </c>
      <c r="J818" s="118">
        <f>VLOOKUP($A818+ROUND((COLUMN()-2)/24,5),АТС!$A$41:$F$760,5)+VLOOKUP($A818+ROUND((COLUMN()-2)/24,5),'Расчет сбытовых надбавок'!$B$2281:'Расчет сбытовых надбавок'!$G$3024,5)</f>
        <v>294.90999999999997</v>
      </c>
      <c r="K818" s="118">
        <f>VLOOKUP($A818+ROUND((COLUMN()-2)/24,5),АТС!$A$41:$F$760,5)+VLOOKUP($A818+ROUND((COLUMN()-2)/24,5),'Расчет сбытовых надбавок'!$B$2281:'Расчет сбытовых надбавок'!$G$3024,5)</f>
        <v>397.7</v>
      </c>
      <c r="L818" s="118">
        <f>VLOOKUP($A818+ROUND((COLUMN()-2)/24,5),АТС!$A$41:$F$760,5)+VLOOKUP($A818+ROUND((COLUMN()-2)/24,5),'Расчет сбытовых надбавок'!$B$2281:'Расчет сбытовых надбавок'!$G$3024,5)</f>
        <v>237.10999999999999</v>
      </c>
      <c r="M818" s="118">
        <f>VLOOKUP($A818+ROUND((COLUMN()-2)/24,5),АТС!$A$41:$F$760,5)+VLOOKUP($A818+ROUND((COLUMN()-2)/24,5),'Расчет сбытовых надбавок'!$B$2281:'Расчет сбытовых надбавок'!$G$3024,5)</f>
        <v>287.63</v>
      </c>
      <c r="N818" s="118">
        <f>VLOOKUP($A818+ROUND((COLUMN()-2)/24,5),АТС!$A$41:$F$760,5)+VLOOKUP($A818+ROUND((COLUMN()-2)/24,5),'Расчет сбытовых надбавок'!$B$2281:'Расчет сбытовых надбавок'!$G$3024,5)</f>
        <v>259.36</v>
      </c>
      <c r="O818" s="118">
        <f>VLOOKUP($A818+ROUND((COLUMN()-2)/24,5),АТС!$A$41:$F$760,5)+VLOOKUP($A818+ROUND((COLUMN()-2)/24,5),'Расчет сбытовых надбавок'!$B$2281:'Расчет сбытовых надбавок'!$G$3024,5)</f>
        <v>262.82</v>
      </c>
      <c r="P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Q818" s="118">
        <f>VLOOKUP($A818+ROUND((COLUMN()-2)/24,5),АТС!$A$41:$F$760,5)+VLOOKUP($A818+ROUND((COLUMN()-2)/24,5),'Расчет сбытовых надбавок'!$B$2281:'Расчет сбытовых надбавок'!$G$3024,5)</f>
        <v>0.04</v>
      </c>
      <c r="R818" s="118">
        <f>VLOOKUP($A818+ROUND((COLUMN()-2)/24,5),АТС!$A$41:$F$760,5)+VLOOKUP($A818+ROUND((COLUMN()-2)/24,5),'Расчет сбытовых надбавок'!$B$2281:'Расчет сбытовых надбавок'!$G$3024,5)</f>
        <v>75.8</v>
      </c>
      <c r="S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T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U818" s="118">
        <f>VLOOKUP($A818+ROUND((COLUMN()-2)/24,5),АТС!$A$41:$F$760,5)+VLOOKUP($A818+ROUND((COLUMN()-2)/24,5),'Расчет сбытовых надбавок'!$B$2281:'Расчет сбытовых надбавок'!$G$3024,5)</f>
        <v>0</v>
      </c>
      <c r="V818" s="118">
        <f>VLOOKUP($A818+ROUND((COLUMN()-2)/24,5),АТС!$A$41:$F$760,5)+VLOOKUP($A818+ROUND((COLUMN()-2)/24,5),'Расчет сбытовых надбавок'!$B$2281:'Расчет сбытовых надбавок'!$G$3024,5)</f>
        <v>21.700000000000003</v>
      </c>
      <c r="W818" s="118">
        <f>VLOOKUP($A818+ROUND((COLUMN()-2)/24,5),АТС!$A$41:$F$760,5)+VLOOKUP($A818+ROUND((COLUMN()-2)/24,5),'Расчет сбытовых надбавок'!$B$2281:'Расчет сбытовых надбавок'!$G$3024,5)</f>
        <v>265.93</v>
      </c>
      <c r="X818" s="118">
        <f>VLOOKUP($A818+ROUND((COLUMN()-2)/24,5),АТС!$A$41:$F$760,5)+VLOOKUP($A818+ROUND((COLUMN()-2)/24,5),'Расчет сбытовых надбавок'!$B$2281:'Расчет сбытовых надбавок'!$G$3024,5)</f>
        <v>307.10000000000002</v>
      </c>
      <c r="Y818" s="118">
        <f>VLOOKUP($A818+ROUND((COLUMN()-2)/24,5),АТС!$A$41:$F$760,5)+VLOOKUP($A818+ROUND((COLUMN()-2)/24,5),'Расчет сбытовых надбавок'!$B$2281:'Расчет сбытовых надбавок'!$G$3024,5)</f>
        <v>336.61</v>
      </c>
    </row>
    <row r="819" spans="1:25" x14ac:dyDescent="0.2">
      <c r="A819" s="94">
        <f t="shared" si="22"/>
        <v>41597</v>
      </c>
      <c r="B819" s="118">
        <f>VLOOKUP($A819+ROUND((COLUMN()-2)/24,5),АТС!$A$41:$F$760,5)+VLOOKUP($A819+ROUND((COLUMN()-2)/24,5),'Расчет сбытовых надбавок'!$B$2281:'Расчет сбытовых надбавок'!$G$3024,5)</f>
        <v>185.16</v>
      </c>
      <c r="C819" s="118">
        <f>VLOOKUP($A819+ROUND((COLUMN()-2)/24,5),АТС!$A$41:$F$760,5)+VLOOKUP($A819+ROUND((COLUMN()-2)/24,5),'Расчет сбытовых надбавок'!$B$2281:'Расчет сбытовых надбавок'!$G$3024,5)</f>
        <v>134.53</v>
      </c>
      <c r="D819" s="118">
        <f>VLOOKUP($A819+ROUND((COLUMN()-2)/24,5),АТС!$A$41:$F$760,5)+VLOOKUP($A819+ROUND((COLUMN()-2)/24,5),'Расчет сбытовых надбавок'!$B$2281:'Расчет сбытовых надбавок'!$G$3024,5)</f>
        <v>81.820000000000007</v>
      </c>
      <c r="E819" s="118">
        <f>VLOOKUP($A819+ROUND((COLUMN()-2)/24,5),АТС!$A$41:$F$760,5)+VLOOKUP($A819+ROUND((COLUMN()-2)/24,5),'Расчет сбытовых надбавок'!$B$2281:'Расчет сбытовых надбавок'!$G$3024,5)</f>
        <v>37.22</v>
      </c>
      <c r="F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G819" s="118">
        <f>VLOOKUP($A819+ROUND((COLUMN()-2)/24,5),АТС!$A$41:$F$760,5)+VLOOKUP($A819+ROUND((COLUMN()-2)/24,5),'Расчет сбытовых надбавок'!$B$2281:'Расчет сбытовых надбавок'!$G$3024,5)</f>
        <v>103.23</v>
      </c>
      <c r="H819" s="118">
        <f>VLOOKUP($A819+ROUND((COLUMN()-2)/24,5),АТС!$A$41:$F$760,5)+VLOOKUP($A819+ROUND((COLUMN()-2)/24,5),'Расчет сбытовых надбавок'!$B$2281:'Расчет сбытовых надбавок'!$G$3024,5)</f>
        <v>150.45000000000002</v>
      </c>
      <c r="I819" s="118">
        <f>VLOOKUP($A819+ROUND((COLUMN()-2)/24,5),АТС!$A$41:$F$760,5)+VLOOKUP($A819+ROUND((COLUMN()-2)/24,5),'Расчет сбытовых надбавок'!$B$2281:'Расчет сбытовых надбавок'!$G$3024,5)</f>
        <v>307.52000000000004</v>
      </c>
      <c r="J819" s="118">
        <f>VLOOKUP($A819+ROUND((COLUMN()-2)/24,5),АТС!$A$41:$F$760,5)+VLOOKUP($A819+ROUND((COLUMN()-2)/24,5),'Расчет сбытовых надбавок'!$B$2281:'Расчет сбытовых надбавок'!$G$3024,5)</f>
        <v>160.05000000000001</v>
      </c>
      <c r="K819" s="118">
        <f>VLOOKUP($A819+ROUND((COLUMN()-2)/24,5),АТС!$A$41:$F$760,5)+VLOOKUP($A819+ROUND((COLUMN()-2)/24,5),'Расчет сбытовых надбавок'!$B$2281:'Расчет сбытовых надбавок'!$G$3024,5)</f>
        <v>159.27000000000001</v>
      </c>
      <c r="L819" s="118">
        <f>VLOOKUP($A819+ROUND((COLUMN()-2)/24,5),АТС!$A$41:$F$760,5)+VLOOKUP($A819+ROUND((COLUMN()-2)/24,5),'Расчет сбытовых надбавок'!$B$2281:'Расчет сбытовых надбавок'!$G$3024,5)</f>
        <v>176.67000000000002</v>
      </c>
      <c r="M819" s="118">
        <f>VLOOKUP($A819+ROUND((COLUMN()-2)/24,5),АТС!$A$41:$F$760,5)+VLOOKUP($A819+ROUND((COLUMN()-2)/24,5),'Расчет сбытовых надбавок'!$B$2281:'Расчет сбытовых надбавок'!$G$3024,5)</f>
        <v>226.05</v>
      </c>
      <c r="N819" s="118">
        <f>VLOOKUP($A819+ROUND((COLUMN()-2)/24,5),АТС!$A$41:$F$760,5)+VLOOKUP($A819+ROUND((COLUMN()-2)/24,5),'Расчет сбытовых надбавок'!$B$2281:'Расчет сбытовых надбавок'!$G$3024,5)</f>
        <v>83.6</v>
      </c>
      <c r="O819" s="118">
        <f>VLOOKUP($A819+ROUND((COLUMN()-2)/24,5),АТС!$A$41:$F$760,5)+VLOOKUP($A819+ROUND((COLUMN()-2)/24,5),'Расчет сбытовых надбавок'!$B$2281:'Расчет сбытовых надбавок'!$G$3024,5)</f>
        <v>96.33</v>
      </c>
      <c r="P819" s="118">
        <f>VLOOKUP($A819+ROUND((COLUMN()-2)/24,5),АТС!$A$41:$F$760,5)+VLOOKUP($A819+ROUND((COLUMN()-2)/24,5),'Расчет сбытовых надбавок'!$B$2281:'Расчет сбытовых надбавок'!$G$3024,5)</f>
        <v>139.69999999999999</v>
      </c>
      <c r="Q819" s="118">
        <f>VLOOKUP($A819+ROUND((COLUMN()-2)/24,5),АТС!$A$41:$F$760,5)+VLOOKUP($A819+ROUND((COLUMN()-2)/24,5),'Расчет сбытовых надбавок'!$B$2281:'Расчет сбытовых надбавок'!$G$3024,5)</f>
        <v>236.9</v>
      </c>
      <c r="R819" s="118">
        <f>VLOOKUP($A819+ROUND((COLUMN()-2)/24,5),АТС!$A$41:$F$760,5)+VLOOKUP($A819+ROUND((COLUMN()-2)/24,5),'Расчет сбытовых надбавок'!$B$2281:'Расчет сбытовых надбавок'!$G$3024,5)</f>
        <v>209.23000000000002</v>
      </c>
      <c r="S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T819" s="118">
        <f>VLOOKUP($A819+ROUND((COLUMN()-2)/24,5),АТС!$A$41:$F$760,5)+VLOOKUP($A819+ROUND((COLUMN()-2)/24,5),'Расчет сбытовых надбавок'!$B$2281:'Расчет сбытовых надбавок'!$G$3024,5)</f>
        <v>83.990000000000009</v>
      </c>
      <c r="U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V819" s="118">
        <f>VLOOKUP($A819+ROUND((COLUMN()-2)/24,5),АТС!$A$41:$F$760,5)+VLOOKUP($A819+ROUND((COLUMN()-2)/24,5),'Расчет сбытовых надбавок'!$B$2281:'Расчет сбытовых надбавок'!$G$3024,5)</f>
        <v>0</v>
      </c>
      <c r="W819" s="118">
        <f>VLOOKUP($A819+ROUND((COLUMN()-2)/24,5),АТС!$A$41:$F$760,5)+VLOOKUP($A819+ROUND((COLUMN()-2)/24,5),'Расчет сбытовых надбавок'!$B$2281:'Расчет сбытовых надбавок'!$G$3024,5)</f>
        <v>135.07</v>
      </c>
      <c r="X819" s="118">
        <f>VLOOKUP($A819+ROUND((COLUMN()-2)/24,5),АТС!$A$41:$F$760,5)+VLOOKUP($A819+ROUND((COLUMN()-2)/24,5),'Расчет сбытовых надбавок'!$B$2281:'Расчет сбытовых надбавок'!$G$3024,5)</f>
        <v>4.41</v>
      </c>
      <c r="Y819" s="118">
        <f>VLOOKUP($A819+ROUND((COLUMN()-2)/24,5),АТС!$A$41:$F$760,5)+VLOOKUP($A819+ROUND((COLUMN()-2)/24,5),'Расчет сбытовых надбавок'!$B$2281:'Расчет сбытовых надбавок'!$G$3024,5)</f>
        <v>0</v>
      </c>
    </row>
    <row r="820" spans="1:25" x14ac:dyDescent="0.2">
      <c r="A820" s="94">
        <f t="shared" si="22"/>
        <v>41598</v>
      </c>
      <c r="B820" s="118">
        <f>VLOOKUP($A820+ROUND((COLUMN()-2)/24,5),АТС!$A$41:$F$760,5)+VLOOKUP($A820+ROUND((COLUMN()-2)/24,5),'Расчет сбытовых надбавок'!$B$2281:'Расчет сбытовых надбавок'!$G$3024,5)</f>
        <v>176.19</v>
      </c>
      <c r="C820" s="118">
        <f>VLOOKUP($A820+ROUND((COLUMN()-2)/24,5),АТС!$A$41:$F$760,5)+VLOOKUP($A820+ROUND((COLUMN()-2)/24,5),'Расчет сбытовых надбавок'!$B$2281:'Расчет сбытовых надбавок'!$G$3024,5)</f>
        <v>45.15</v>
      </c>
      <c r="D820" s="118">
        <f>VLOOKUP($A820+ROUND((COLUMN()-2)/24,5),АТС!$A$41:$F$760,5)+VLOOKUP($A820+ROUND((COLUMN()-2)/24,5),'Расчет сбытовых надбавок'!$B$2281:'Расчет сбытовых надбавок'!$G$3024,5)</f>
        <v>28.659999999999997</v>
      </c>
      <c r="E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F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G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H820" s="118">
        <f>VLOOKUP($A820+ROUND((COLUMN()-2)/24,5),АТС!$A$41:$F$760,5)+VLOOKUP($A820+ROUND((COLUMN()-2)/24,5),'Расчет сбытовых надбавок'!$B$2281:'Расчет сбытовых надбавок'!$G$3024,5)</f>
        <v>0</v>
      </c>
      <c r="I820" s="118">
        <f>VLOOKUP($A820+ROUND((COLUMN()-2)/24,5),АТС!$A$41:$F$760,5)+VLOOKUP($A820+ROUND((COLUMN()-2)/24,5),'Расчет сбытовых надбавок'!$B$2281:'Расчет сбытовых надбавок'!$G$3024,5)</f>
        <v>246.53</v>
      </c>
      <c r="J820" s="118">
        <f>VLOOKUP($A820+ROUND((COLUMN()-2)/24,5),АТС!$A$41:$F$760,5)+VLOOKUP($A820+ROUND((COLUMN()-2)/24,5),'Расчет сбытовых надбавок'!$B$2281:'Расчет сбытовых надбавок'!$G$3024,5)</f>
        <v>333.72</v>
      </c>
      <c r="K820" s="118">
        <f>VLOOKUP($A820+ROUND((COLUMN()-2)/24,5),АТС!$A$41:$F$760,5)+VLOOKUP($A820+ROUND((COLUMN()-2)/24,5),'Расчет сбытовых надбавок'!$B$2281:'Расчет сбытовых надбавок'!$G$3024,5)</f>
        <v>293.40999999999997</v>
      </c>
      <c r="L820" s="118">
        <f>VLOOKUP($A820+ROUND((COLUMN()-2)/24,5),АТС!$A$41:$F$760,5)+VLOOKUP($A820+ROUND((COLUMN()-2)/24,5),'Расчет сбытовых надбавок'!$B$2281:'Расчет сбытовых надбавок'!$G$3024,5)</f>
        <v>326.02</v>
      </c>
      <c r="M820" s="118">
        <f>VLOOKUP($A820+ROUND((COLUMN()-2)/24,5),АТС!$A$41:$F$760,5)+VLOOKUP($A820+ROUND((COLUMN()-2)/24,5),'Расчет сбытовых надбавок'!$B$2281:'Расчет сбытовых надбавок'!$G$3024,5)</f>
        <v>328.26</v>
      </c>
      <c r="N820" s="118">
        <f>VLOOKUP($A820+ROUND((COLUMN()-2)/24,5),АТС!$A$41:$F$760,5)+VLOOKUP($A820+ROUND((COLUMN()-2)/24,5),'Расчет сбытовых надбавок'!$B$2281:'Расчет сбытовых надбавок'!$G$3024,5)</f>
        <v>213.05</v>
      </c>
      <c r="O820" s="118">
        <f>VLOOKUP($A820+ROUND((COLUMN()-2)/24,5),АТС!$A$41:$F$760,5)+VLOOKUP($A820+ROUND((COLUMN()-2)/24,5),'Расчет сбытовых надбавок'!$B$2281:'Расчет сбытовых надбавок'!$G$3024,5)</f>
        <v>74.83</v>
      </c>
      <c r="P820" s="118">
        <f>VLOOKUP($A820+ROUND((COLUMN()-2)/24,5),АТС!$A$41:$F$760,5)+VLOOKUP($A820+ROUND((COLUMN()-2)/24,5),'Расчет сбытовых надбавок'!$B$2281:'Расчет сбытовых надбавок'!$G$3024,5)</f>
        <v>108.28999999999999</v>
      </c>
      <c r="Q820" s="118">
        <f>VLOOKUP($A820+ROUND((COLUMN()-2)/24,5),АТС!$A$41:$F$760,5)+VLOOKUP($A820+ROUND((COLUMN()-2)/24,5),'Расчет сбытовых надбавок'!$B$2281:'Расчет сбытовых надбавок'!$G$3024,5)</f>
        <v>89.73</v>
      </c>
      <c r="R820" s="118">
        <f>VLOOKUP($A820+ROUND((COLUMN()-2)/24,5),АТС!$A$41:$F$760,5)+VLOOKUP($A820+ROUND((COLUMN()-2)/24,5),'Расчет сбытовых надбавок'!$B$2281:'Расчет сбытовых надбавок'!$G$3024,5)</f>
        <v>205.81</v>
      </c>
      <c r="S820" s="118">
        <f>VLOOKUP($A820+ROUND((COLUMN()-2)/24,5),АТС!$A$41:$F$760,5)+VLOOKUP($A820+ROUND((COLUMN()-2)/24,5),'Расчет сбытовых надбавок'!$B$2281:'Расчет сбытовых надбавок'!$G$3024,5)</f>
        <v>23.799999999999997</v>
      </c>
      <c r="T820" s="118">
        <f>VLOOKUP($A820+ROUND((COLUMN()-2)/24,5),АТС!$A$41:$F$760,5)+VLOOKUP($A820+ROUND((COLUMN()-2)/24,5),'Расчет сбытовых надбавок'!$B$2281:'Расчет сбытовых надбавок'!$G$3024,5)</f>
        <v>184.55</v>
      </c>
      <c r="U820" s="118">
        <f>VLOOKUP($A820+ROUND((COLUMN()-2)/24,5),АТС!$A$41:$F$760,5)+VLOOKUP($A820+ROUND((COLUMN()-2)/24,5),'Расчет сбытовых надбавок'!$B$2281:'Расчет сбытовых надбавок'!$G$3024,5)</f>
        <v>139.07</v>
      </c>
      <c r="V820" s="118">
        <f>VLOOKUP($A820+ROUND((COLUMN()-2)/24,5),АТС!$A$41:$F$760,5)+VLOOKUP($A820+ROUND((COLUMN()-2)/24,5),'Расчет сбытовых надбавок'!$B$2281:'Расчет сбытовых надбавок'!$G$3024,5)</f>
        <v>276.59000000000003</v>
      </c>
      <c r="W820" s="118">
        <f>VLOOKUP($A820+ROUND((COLUMN()-2)/24,5),АТС!$A$41:$F$760,5)+VLOOKUP($A820+ROUND((COLUMN()-2)/24,5),'Расчет сбытовых надбавок'!$B$2281:'Расчет сбытовых надбавок'!$G$3024,5)</f>
        <v>676.54</v>
      </c>
      <c r="X820" s="118">
        <f>VLOOKUP($A820+ROUND((COLUMN()-2)/24,5),АТС!$A$41:$F$760,5)+VLOOKUP($A820+ROUND((COLUMN()-2)/24,5),'Расчет сбытовых надбавок'!$B$2281:'Расчет сбытовых надбавок'!$G$3024,5)</f>
        <v>95.539999999999992</v>
      </c>
      <c r="Y820" s="118">
        <f>VLOOKUP($A820+ROUND((COLUMN()-2)/24,5),АТС!$A$41:$F$760,5)+VLOOKUP($A820+ROUND((COLUMN()-2)/24,5),'Расчет сбытовых надбавок'!$B$2281:'Расчет сбытовых надбавок'!$G$3024,5)</f>
        <v>600.20000000000005</v>
      </c>
    </row>
    <row r="821" spans="1:25" x14ac:dyDescent="0.2">
      <c r="A821" s="94">
        <f t="shared" si="22"/>
        <v>41599</v>
      </c>
      <c r="B821" s="118">
        <f>VLOOKUP($A821+ROUND((COLUMN()-2)/24,5),АТС!$A$41:$F$760,5)+VLOOKUP($A821+ROUND((COLUMN()-2)/24,5),'Расчет сбытовых надбавок'!$B$2281:'Расчет сбытовых надбавок'!$G$3024,5)</f>
        <v>377.07</v>
      </c>
      <c r="C821" s="118">
        <f>VLOOKUP($A821+ROUND((COLUMN()-2)/24,5),АТС!$A$41:$F$760,5)+VLOOKUP($A821+ROUND((COLUMN()-2)/24,5),'Расчет сбытовых надбавок'!$B$2281:'Расчет сбытовых надбавок'!$G$3024,5)</f>
        <v>363.78</v>
      </c>
      <c r="D821" s="118">
        <f>VLOOKUP($A821+ROUND((COLUMN()-2)/24,5),АТС!$A$41:$F$760,5)+VLOOKUP($A821+ROUND((COLUMN()-2)/24,5),'Расчет сбытовых надбавок'!$B$2281:'Расчет сбытовых надбавок'!$G$3024,5)</f>
        <v>191.01999999999998</v>
      </c>
      <c r="E821" s="118">
        <f>VLOOKUP($A821+ROUND((COLUMN()-2)/24,5),АТС!$A$41:$F$760,5)+VLOOKUP($A821+ROUND((COLUMN()-2)/24,5),'Расчет сбытовых надбавок'!$B$2281:'Расчет сбытовых надбавок'!$G$3024,5)</f>
        <v>109.05</v>
      </c>
      <c r="F821" s="118">
        <f>VLOOKUP($A821+ROUND((COLUMN()-2)/24,5),АТС!$A$41:$F$760,5)+VLOOKUP($A821+ROUND((COLUMN()-2)/24,5),'Расчет сбытовых надбавок'!$B$2281:'Расчет сбытовых надбавок'!$G$3024,5)</f>
        <v>29.25</v>
      </c>
      <c r="G821" s="118">
        <f>VLOOKUP($A821+ROUND((COLUMN()-2)/24,5),АТС!$A$41:$F$760,5)+VLOOKUP($A821+ROUND((COLUMN()-2)/24,5),'Расчет сбытовых надбавок'!$B$2281:'Расчет сбытовых надбавок'!$G$3024,5)</f>
        <v>54.61</v>
      </c>
      <c r="H821" s="118">
        <f>VLOOKUP($A821+ROUND((COLUMN()-2)/24,5),АТС!$A$41:$F$760,5)+VLOOKUP($A821+ROUND((COLUMN()-2)/24,5),'Расчет сбытовых надбавок'!$B$2281:'Расчет сбытовых надбавок'!$G$3024,5)</f>
        <v>51.059999999999995</v>
      </c>
      <c r="I821" s="118">
        <f>VLOOKUP($A821+ROUND((COLUMN()-2)/24,5),АТС!$A$41:$F$760,5)+VLOOKUP($A821+ROUND((COLUMN()-2)/24,5),'Расчет сбытовых надбавок'!$B$2281:'Расчет сбытовых надбавок'!$G$3024,5)</f>
        <v>327.23</v>
      </c>
      <c r="J821" s="118">
        <f>VLOOKUP($A821+ROUND((COLUMN()-2)/24,5),АТС!$A$41:$F$760,5)+VLOOKUP($A821+ROUND((COLUMN()-2)/24,5),'Расчет сбытовых надбавок'!$B$2281:'Расчет сбытовых надбавок'!$G$3024,5)</f>
        <v>380.17</v>
      </c>
      <c r="K821" s="118">
        <f>VLOOKUP($A821+ROUND((COLUMN()-2)/24,5),АТС!$A$41:$F$760,5)+VLOOKUP($A821+ROUND((COLUMN()-2)/24,5),'Расчет сбытовых надбавок'!$B$2281:'Расчет сбытовых надбавок'!$G$3024,5)</f>
        <v>386.87</v>
      </c>
      <c r="L821" s="118">
        <f>VLOOKUP($A821+ROUND((COLUMN()-2)/24,5),АТС!$A$41:$F$760,5)+VLOOKUP($A821+ROUND((COLUMN()-2)/24,5),'Расчет сбытовых надбавок'!$B$2281:'Расчет сбытовых надбавок'!$G$3024,5)</f>
        <v>394.37</v>
      </c>
      <c r="M821" s="118">
        <f>VLOOKUP($A821+ROUND((COLUMN()-2)/24,5),АТС!$A$41:$F$760,5)+VLOOKUP($A821+ROUND((COLUMN()-2)/24,5),'Расчет сбытовых надбавок'!$B$2281:'Расчет сбытовых надбавок'!$G$3024,5)</f>
        <v>402.24</v>
      </c>
      <c r="N821" s="118">
        <f>VLOOKUP($A821+ROUND((COLUMN()-2)/24,5),АТС!$A$41:$F$760,5)+VLOOKUP($A821+ROUND((COLUMN()-2)/24,5),'Расчет сбытовых надбавок'!$B$2281:'Расчет сбытовых надбавок'!$G$3024,5)</f>
        <v>283.24</v>
      </c>
      <c r="O821" s="118">
        <f>VLOOKUP($A821+ROUND((COLUMN()-2)/24,5),АТС!$A$41:$F$760,5)+VLOOKUP($A821+ROUND((COLUMN()-2)/24,5),'Расчет сбытовых надбавок'!$B$2281:'Расчет сбытовых надбавок'!$G$3024,5)</f>
        <v>187.70000000000002</v>
      </c>
      <c r="P821" s="118">
        <f>VLOOKUP($A821+ROUND((COLUMN()-2)/24,5),АТС!$A$41:$F$760,5)+VLOOKUP($A821+ROUND((COLUMN()-2)/24,5),'Расчет сбытовых надбавок'!$B$2281:'Расчет сбытовых надбавок'!$G$3024,5)</f>
        <v>347.37</v>
      </c>
      <c r="Q821" s="118">
        <f>VLOOKUP($A821+ROUND((COLUMN()-2)/24,5),АТС!$A$41:$F$760,5)+VLOOKUP($A821+ROUND((COLUMN()-2)/24,5),'Расчет сбытовых надбавок'!$B$2281:'Расчет сбытовых надбавок'!$G$3024,5)</f>
        <v>336.23</v>
      </c>
      <c r="R821" s="118">
        <f>VLOOKUP($A821+ROUND((COLUMN()-2)/24,5),АТС!$A$41:$F$760,5)+VLOOKUP($A821+ROUND((COLUMN()-2)/24,5),'Расчет сбытовых надбавок'!$B$2281:'Расчет сбытовых надбавок'!$G$3024,5)</f>
        <v>331.91999999999996</v>
      </c>
      <c r="S821" s="118">
        <f>VLOOKUP($A821+ROUND((COLUMN()-2)/24,5),АТС!$A$41:$F$760,5)+VLOOKUP($A821+ROUND((COLUMN()-2)/24,5),'Расчет сбытовых надбавок'!$B$2281:'Расчет сбытовых надбавок'!$G$3024,5)</f>
        <v>145.07</v>
      </c>
      <c r="T821" s="118">
        <f>VLOOKUP($A821+ROUND((COLUMN()-2)/24,5),АТС!$A$41:$F$760,5)+VLOOKUP($A821+ROUND((COLUMN()-2)/24,5),'Расчет сбытовых надбавок'!$B$2281:'Расчет сбытовых надбавок'!$G$3024,5)</f>
        <v>93.99</v>
      </c>
      <c r="U821" s="118">
        <f>VLOOKUP($A821+ROUND((COLUMN()-2)/24,5),АТС!$A$41:$F$760,5)+VLOOKUP($A821+ROUND((COLUMN()-2)/24,5),'Расчет сбытовых надбавок'!$B$2281:'Расчет сбытовых надбавок'!$G$3024,5)</f>
        <v>258.56</v>
      </c>
      <c r="V821" s="118">
        <f>VLOOKUP($A821+ROUND((COLUMN()-2)/24,5),АТС!$A$41:$F$760,5)+VLOOKUP($A821+ROUND((COLUMN()-2)/24,5),'Расчет сбытовых надбавок'!$B$2281:'Расчет сбытовых надбавок'!$G$3024,5)</f>
        <v>395.06</v>
      </c>
      <c r="W821" s="118">
        <f>VLOOKUP($A821+ROUND((COLUMN()-2)/24,5),АТС!$A$41:$F$760,5)+VLOOKUP($A821+ROUND((COLUMN()-2)/24,5),'Расчет сбытовых надбавок'!$B$2281:'Расчет сбытовых надбавок'!$G$3024,5)</f>
        <v>258.21999999999997</v>
      </c>
      <c r="X821" s="118">
        <f>VLOOKUP($A821+ROUND((COLUMN()-2)/24,5),АТС!$A$41:$F$760,5)+VLOOKUP($A821+ROUND((COLUMN()-2)/24,5),'Расчет сбытовых надбавок'!$B$2281:'Расчет сбытовых надбавок'!$G$3024,5)</f>
        <v>563.71</v>
      </c>
      <c r="Y821" s="118">
        <f>VLOOKUP($A821+ROUND((COLUMN()-2)/24,5),АТС!$A$41:$F$760,5)+VLOOKUP($A821+ROUND((COLUMN()-2)/24,5),'Расчет сбытовых надбавок'!$B$2281:'Расчет сбытовых надбавок'!$G$3024,5)</f>
        <v>657.34</v>
      </c>
    </row>
    <row r="822" spans="1:25" x14ac:dyDescent="0.2">
      <c r="A822" s="94">
        <f t="shared" si="22"/>
        <v>41600</v>
      </c>
      <c r="B822" s="118">
        <f>VLOOKUP($A822+ROUND((COLUMN()-2)/24,5),АТС!$A$41:$F$760,5)+VLOOKUP($A822+ROUND((COLUMN()-2)/24,5),'Расчет сбытовых надбавок'!$B$2281:'Расчет сбытовых надбавок'!$G$3024,5)</f>
        <v>277.93</v>
      </c>
      <c r="C822" s="118">
        <f>VLOOKUP($A822+ROUND((COLUMN()-2)/24,5),АТС!$A$41:$F$760,5)+VLOOKUP($A822+ROUND((COLUMN()-2)/24,5),'Расчет сбытовых надбавок'!$B$2281:'Расчет сбытовых надбавок'!$G$3024,5)</f>
        <v>193.22</v>
      </c>
      <c r="D822" s="118">
        <f>VLOOKUP($A822+ROUND((COLUMN()-2)/24,5),АТС!$A$41:$F$760,5)+VLOOKUP($A822+ROUND((COLUMN()-2)/24,5),'Расчет сбытовых надбавок'!$B$2281:'Расчет сбытовых надбавок'!$G$3024,5)</f>
        <v>357.14</v>
      </c>
      <c r="E822" s="118">
        <f>VLOOKUP($A822+ROUND((COLUMN()-2)/24,5),АТС!$A$41:$F$760,5)+VLOOKUP($A822+ROUND((COLUMN()-2)/24,5),'Расчет сбытовых надбавок'!$B$2281:'Расчет сбытовых надбавок'!$G$3024,5)</f>
        <v>377.67</v>
      </c>
      <c r="F822" s="118">
        <f>VLOOKUP($A822+ROUND((COLUMN()-2)/24,5),АТС!$A$41:$F$760,5)+VLOOKUP($A822+ROUND((COLUMN()-2)/24,5),'Расчет сбытовых надбавок'!$B$2281:'Расчет сбытовых надбавок'!$G$3024,5)</f>
        <v>61.3</v>
      </c>
      <c r="G822" s="118">
        <f>VLOOKUP($A822+ROUND((COLUMN()-2)/24,5),АТС!$A$41:$F$760,5)+VLOOKUP($A822+ROUND((COLUMN()-2)/24,5),'Расчет сбытовых надбавок'!$B$2281:'Расчет сбытовых надбавок'!$G$3024,5)</f>
        <v>63.89</v>
      </c>
      <c r="H822" s="118">
        <f>VLOOKUP($A822+ROUND((COLUMN()-2)/24,5),АТС!$A$41:$F$760,5)+VLOOKUP($A822+ROUND((COLUMN()-2)/24,5),'Расчет сбытовых надбавок'!$B$2281:'Расчет сбытовых надбавок'!$G$3024,5)</f>
        <v>0</v>
      </c>
      <c r="I822" s="118">
        <f>VLOOKUP($A822+ROUND((COLUMN()-2)/24,5),АТС!$A$41:$F$760,5)+VLOOKUP($A822+ROUND((COLUMN()-2)/24,5),'Расчет сбытовых надбавок'!$B$2281:'Расчет сбытовых надбавок'!$G$3024,5)</f>
        <v>116.78</v>
      </c>
      <c r="J822" s="118">
        <f>VLOOKUP($A822+ROUND((COLUMN()-2)/24,5),АТС!$A$41:$F$760,5)+VLOOKUP($A822+ROUND((COLUMN()-2)/24,5),'Расчет сбытовых надбавок'!$B$2281:'Расчет сбытовых надбавок'!$G$3024,5)</f>
        <v>66.42</v>
      </c>
      <c r="K822" s="118">
        <f>VLOOKUP($A822+ROUND((COLUMN()-2)/24,5),АТС!$A$41:$F$760,5)+VLOOKUP($A822+ROUND((COLUMN()-2)/24,5),'Расчет сбытовых надбавок'!$B$2281:'Расчет сбытовых надбавок'!$G$3024,5)</f>
        <v>230.38</v>
      </c>
      <c r="L822" s="118">
        <f>VLOOKUP($A822+ROUND((COLUMN()-2)/24,5),АТС!$A$41:$F$760,5)+VLOOKUP($A822+ROUND((COLUMN()-2)/24,5),'Расчет сбытовых надбавок'!$B$2281:'Расчет сбытовых надбавок'!$G$3024,5)</f>
        <v>446.37</v>
      </c>
      <c r="M822" s="118">
        <f>VLOOKUP($A822+ROUND((COLUMN()-2)/24,5),АТС!$A$41:$F$760,5)+VLOOKUP($A822+ROUND((COLUMN()-2)/24,5),'Расчет сбытовых надбавок'!$B$2281:'Расчет сбытовых надбавок'!$G$3024,5)</f>
        <v>430.32</v>
      </c>
      <c r="N822" s="118">
        <f>VLOOKUP($A822+ROUND((COLUMN()-2)/24,5),АТС!$A$41:$F$760,5)+VLOOKUP($A822+ROUND((COLUMN()-2)/24,5),'Расчет сбытовых надбавок'!$B$2281:'Расчет сбытовых надбавок'!$G$3024,5)</f>
        <v>270.5</v>
      </c>
      <c r="O822" s="118">
        <f>VLOOKUP($A822+ROUND((COLUMN()-2)/24,5),АТС!$A$41:$F$760,5)+VLOOKUP($A822+ROUND((COLUMN()-2)/24,5),'Расчет сбытовых надбавок'!$B$2281:'Расчет сбытовых надбавок'!$G$3024,5)</f>
        <v>116.05000000000001</v>
      </c>
      <c r="P822" s="118">
        <f>VLOOKUP($A822+ROUND((COLUMN()-2)/24,5),АТС!$A$41:$F$760,5)+VLOOKUP($A822+ROUND((COLUMN()-2)/24,5),'Расчет сбытовых надбавок'!$B$2281:'Расчет сбытовых надбавок'!$G$3024,5)</f>
        <v>211.60999999999999</v>
      </c>
      <c r="Q822" s="118">
        <f>VLOOKUP($A822+ROUND((COLUMN()-2)/24,5),АТС!$A$41:$F$760,5)+VLOOKUP($A822+ROUND((COLUMN()-2)/24,5),'Расчет сбытовых надбавок'!$B$2281:'Расчет сбытовых надбавок'!$G$3024,5)</f>
        <v>210.6</v>
      </c>
      <c r="R822" s="118">
        <f>VLOOKUP($A822+ROUND((COLUMN()-2)/24,5),АТС!$A$41:$F$760,5)+VLOOKUP($A822+ROUND((COLUMN()-2)/24,5),'Расчет сбытовых надбавок'!$B$2281:'Расчет сбытовых надбавок'!$G$3024,5)</f>
        <v>247.23000000000002</v>
      </c>
      <c r="S822" s="118">
        <f>VLOOKUP($A822+ROUND((COLUMN()-2)/24,5),АТС!$A$41:$F$760,5)+VLOOKUP($A822+ROUND((COLUMN()-2)/24,5),'Расчет сбытовых надбавок'!$B$2281:'Расчет сбытовых надбавок'!$G$3024,5)</f>
        <v>138.45000000000002</v>
      </c>
      <c r="T822" s="118">
        <f>VLOOKUP($A822+ROUND((COLUMN()-2)/24,5),АТС!$A$41:$F$760,5)+VLOOKUP($A822+ROUND((COLUMN()-2)/24,5),'Расчет сбытовых надбавок'!$B$2281:'Расчет сбытовых надбавок'!$G$3024,5)</f>
        <v>167.42</v>
      </c>
      <c r="U822" s="118">
        <f>VLOOKUP($A822+ROUND((COLUMN()-2)/24,5),АТС!$A$41:$F$760,5)+VLOOKUP($A822+ROUND((COLUMN()-2)/24,5),'Расчет сбытовых надбавок'!$B$2281:'Расчет сбытовых надбавок'!$G$3024,5)</f>
        <v>355.09000000000003</v>
      </c>
      <c r="V822" s="118">
        <f>VLOOKUP($A822+ROUND((COLUMN()-2)/24,5),АТС!$A$41:$F$760,5)+VLOOKUP($A822+ROUND((COLUMN()-2)/24,5),'Расчет сбытовых надбавок'!$B$2281:'Расчет сбытовых надбавок'!$G$3024,5)</f>
        <v>561.34</v>
      </c>
      <c r="W822" s="118">
        <f>VLOOKUP($A822+ROUND((COLUMN()-2)/24,5),АТС!$A$41:$F$760,5)+VLOOKUP($A822+ROUND((COLUMN()-2)/24,5),'Расчет сбытовых надбавок'!$B$2281:'Расчет сбытовых надбавок'!$G$3024,5)</f>
        <v>754.03000000000009</v>
      </c>
      <c r="X822" s="118">
        <f>VLOOKUP($A822+ROUND((COLUMN()-2)/24,5),АТС!$A$41:$F$760,5)+VLOOKUP($A822+ROUND((COLUMN()-2)/24,5),'Расчет сбытовых надбавок'!$B$2281:'Расчет сбытовых надбавок'!$G$3024,5)</f>
        <v>573.87</v>
      </c>
      <c r="Y822" s="118">
        <f>VLOOKUP($A822+ROUND((COLUMN()-2)/24,5),АТС!$A$41:$F$760,5)+VLOOKUP($A822+ROUND((COLUMN()-2)/24,5),'Расчет сбытовых надбавок'!$B$2281:'Расчет сбытовых надбавок'!$G$3024,5)</f>
        <v>1713.6499999999999</v>
      </c>
    </row>
    <row r="823" spans="1:25" x14ac:dyDescent="0.2">
      <c r="A823" s="94">
        <f t="shared" si="22"/>
        <v>41601</v>
      </c>
      <c r="B823" s="118">
        <f>VLOOKUP($A823+ROUND((COLUMN()-2)/24,5),АТС!$A$41:$F$760,5)+VLOOKUP($A823+ROUND((COLUMN()-2)/24,5),'Расчет сбытовых надбавок'!$B$2281:'Расчет сбытовых надбавок'!$G$3024,5)</f>
        <v>162.94</v>
      </c>
      <c r="C823" s="118">
        <f>VLOOKUP($A823+ROUND((COLUMN()-2)/24,5),АТС!$A$41:$F$760,5)+VLOOKUP($A823+ROUND((COLUMN()-2)/24,5),'Расчет сбытовых надбавок'!$B$2281:'Расчет сбытовых надбавок'!$G$3024,5)</f>
        <v>97.47</v>
      </c>
      <c r="D823" s="118">
        <f>VLOOKUP($A823+ROUND((COLUMN()-2)/24,5),АТС!$A$41:$F$760,5)+VLOOKUP($A823+ROUND((COLUMN()-2)/24,5),'Расчет сбытовых надбавок'!$B$2281:'Расчет сбытовых надбавок'!$G$3024,5)</f>
        <v>98.81</v>
      </c>
      <c r="E823" s="118">
        <f>VLOOKUP($A823+ROUND((COLUMN()-2)/24,5),АТС!$A$41:$F$760,5)+VLOOKUP($A823+ROUND((COLUMN()-2)/24,5),'Расчет сбытовых надбавок'!$B$2281:'Расчет сбытовых надбавок'!$G$3024,5)</f>
        <v>109.27</v>
      </c>
      <c r="F823" s="118">
        <f>VLOOKUP($A823+ROUND((COLUMN()-2)/24,5),АТС!$A$41:$F$760,5)+VLOOKUP($A823+ROUND((COLUMN()-2)/24,5),'Расчет сбытовых надбавок'!$B$2281:'Расчет сбытовых надбавок'!$G$3024,5)</f>
        <v>27.14</v>
      </c>
      <c r="G823" s="118">
        <f>VLOOKUP($A823+ROUND((COLUMN()-2)/24,5),АТС!$A$41:$F$760,5)+VLOOKUP($A823+ROUND((COLUMN()-2)/24,5),'Расчет сбытовых надбавок'!$B$2281:'Расчет сбытовых надбавок'!$G$3024,5)</f>
        <v>4.55</v>
      </c>
      <c r="H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I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J823" s="118">
        <f>VLOOKUP($A823+ROUND((COLUMN()-2)/24,5),АТС!$A$41:$F$760,5)+VLOOKUP($A823+ROUND((COLUMN()-2)/24,5),'Расчет сбытовых надбавок'!$B$2281:'Расчет сбытовых надбавок'!$G$3024,5)</f>
        <v>47.33</v>
      </c>
      <c r="K823" s="118">
        <f>VLOOKUP($A823+ROUND((COLUMN()-2)/24,5),АТС!$A$41:$F$760,5)+VLOOKUP($A823+ROUND((COLUMN()-2)/24,5),'Расчет сбытовых надбавок'!$B$2281:'Расчет сбытовых надбавок'!$G$3024,5)</f>
        <v>132.38</v>
      </c>
      <c r="L823" s="118">
        <f>VLOOKUP($A823+ROUND((COLUMN()-2)/24,5),АТС!$A$41:$F$760,5)+VLOOKUP($A823+ROUND((COLUMN()-2)/24,5),'Расчет сбытовых надбавок'!$B$2281:'Расчет сбытовых надбавок'!$G$3024,5)</f>
        <v>305.06</v>
      </c>
      <c r="M823" s="118">
        <f>VLOOKUP($A823+ROUND((COLUMN()-2)/24,5),АТС!$A$41:$F$760,5)+VLOOKUP($A823+ROUND((COLUMN()-2)/24,5),'Расчет сбытовых надбавок'!$B$2281:'Расчет сбытовых надбавок'!$G$3024,5)</f>
        <v>345.67</v>
      </c>
      <c r="N823" s="118">
        <f>VLOOKUP($A823+ROUND((COLUMN()-2)/24,5),АТС!$A$41:$F$760,5)+VLOOKUP($A823+ROUND((COLUMN()-2)/24,5),'Расчет сбытовых надбавок'!$B$2281:'Расчет сбытовых надбавок'!$G$3024,5)</f>
        <v>20.910000000000004</v>
      </c>
      <c r="O823" s="118">
        <f>VLOOKUP($A823+ROUND((COLUMN()-2)/24,5),АТС!$A$41:$F$760,5)+VLOOKUP($A823+ROUND((COLUMN()-2)/24,5),'Расчет сбытовых надбавок'!$B$2281:'Расчет сбытовых надбавок'!$G$3024,5)</f>
        <v>91.11</v>
      </c>
      <c r="P823" s="118">
        <f>VLOOKUP($A823+ROUND((COLUMN()-2)/24,5),АТС!$A$41:$F$760,5)+VLOOKUP($A823+ROUND((COLUMN()-2)/24,5),'Расчет сбытовых надбавок'!$B$2281:'Расчет сбытовых надбавок'!$G$3024,5)</f>
        <v>133.10999999999999</v>
      </c>
      <c r="Q823" s="118">
        <f>VLOOKUP($A823+ROUND((COLUMN()-2)/24,5),АТС!$A$41:$F$760,5)+VLOOKUP($A823+ROUND((COLUMN()-2)/24,5),'Расчет сбытовых надбавок'!$B$2281:'Расчет сбытовых надбавок'!$G$3024,5)</f>
        <v>94.1</v>
      </c>
      <c r="R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S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T823" s="118">
        <f>VLOOKUP($A823+ROUND((COLUMN()-2)/24,5),АТС!$A$41:$F$760,5)+VLOOKUP($A823+ROUND((COLUMN()-2)/24,5),'Расчет сбытовых надбавок'!$B$2281:'Расчет сбытовых надбавок'!$G$3024,5)</f>
        <v>0</v>
      </c>
      <c r="U823" s="118">
        <f>VLOOKUP($A823+ROUND((COLUMN()-2)/24,5),АТС!$A$41:$F$760,5)+VLOOKUP($A823+ROUND((COLUMN()-2)/24,5),'Расчет сбытовых надбавок'!$B$2281:'Расчет сбытовых надбавок'!$G$3024,5)</f>
        <v>42.18</v>
      </c>
      <c r="V823" s="118">
        <f>VLOOKUP($A823+ROUND((COLUMN()-2)/24,5),АТС!$A$41:$F$760,5)+VLOOKUP($A823+ROUND((COLUMN()-2)/24,5),'Расчет сбытовых надбавок'!$B$2281:'Расчет сбытовых надбавок'!$G$3024,5)</f>
        <v>119.15</v>
      </c>
      <c r="W823" s="118">
        <f>VLOOKUP($A823+ROUND((COLUMN()-2)/24,5),АТС!$A$41:$F$760,5)+VLOOKUP($A823+ROUND((COLUMN()-2)/24,5),'Расчет сбытовых надбавок'!$B$2281:'Расчет сбытовых надбавок'!$G$3024,5)</f>
        <v>139.57</v>
      </c>
      <c r="X823" s="118">
        <f>VLOOKUP($A823+ROUND((COLUMN()-2)/24,5),АТС!$A$41:$F$760,5)+VLOOKUP($A823+ROUND((COLUMN()-2)/24,5),'Расчет сбытовых надбавок'!$B$2281:'Расчет сбытовых надбавок'!$G$3024,5)</f>
        <v>82.14</v>
      </c>
      <c r="Y823" s="118">
        <f>VLOOKUP($A823+ROUND((COLUMN()-2)/24,5),АТС!$A$41:$F$760,5)+VLOOKUP($A823+ROUND((COLUMN()-2)/24,5),'Расчет сбытовых надбавок'!$B$2281:'Расчет сбытовых надбавок'!$G$3024,5)</f>
        <v>625.79999999999995</v>
      </c>
    </row>
    <row r="824" spans="1:25" x14ac:dyDescent="0.2">
      <c r="A824" s="94">
        <f t="shared" si="22"/>
        <v>41602</v>
      </c>
      <c r="B824" s="118">
        <f>VLOOKUP($A824+ROUND((COLUMN()-2)/24,5),АТС!$A$41:$F$760,5)+VLOOKUP($A824+ROUND((COLUMN()-2)/24,5),'Расчет сбытовых надбавок'!$B$2281:'Расчет сбытовых надбавок'!$G$3024,5)</f>
        <v>782.34</v>
      </c>
      <c r="C824" s="118">
        <f>VLOOKUP($A824+ROUND((COLUMN()-2)/24,5),АТС!$A$41:$F$760,5)+VLOOKUP($A824+ROUND((COLUMN()-2)/24,5),'Расчет сбытовых надбавок'!$B$2281:'Расчет сбытовых надбавок'!$G$3024,5)</f>
        <v>334.84</v>
      </c>
      <c r="D824" s="118">
        <f>VLOOKUP($A824+ROUND((COLUMN()-2)/24,5),АТС!$A$41:$F$760,5)+VLOOKUP($A824+ROUND((COLUMN()-2)/24,5),'Расчет сбытовых надбавок'!$B$2281:'Расчет сбытовых надбавок'!$G$3024,5)</f>
        <v>81.3</v>
      </c>
      <c r="E824" s="118">
        <f>VLOOKUP($A824+ROUND((COLUMN()-2)/24,5),АТС!$A$41:$F$760,5)+VLOOKUP($A824+ROUND((COLUMN()-2)/24,5),'Расчет сбытовых надбавок'!$B$2281:'Расчет сбытовых надбавок'!$G$3024,5)</f>
        <v>116.85</v>
      </c>
      <c r="F824" s="118">
        <f>VLOOKUP($A824+ROUND((COLUMN()-2)/24,5),АТС!$A$41:$F$760,5)+VLOOKUP($A824+ROUND((COLUMN()-2)/24,5),'Расчет сбытовых надбавок'!$B$2281:'Расчет сбытовых надбавок'!$G$3024,5)</f>
        <v>86.64</v>
      </c>
      <c r="G824" s="118">
        <f>VLOOKUP($A824+ROUND((COLUMN()-2)/24,5),АТС!$A$41:$F$760,5)+VLOOKUP($A824+ROUND((COLUMN()-2)/24,5),'Расчет сбытовых надбавок'!$B$2281:'Расчет сбытовых надбавок'!$G$3024,5)</f>
        <v>11.3</v>
      </c>
      <c r="H824" s="118">
        <f>VLOOKUP($A824+ROUND((COLUMN()-2)/24,5),АТС!$A$41:$F$760,5)+VLOOKUP($A824+ROUND((COLUMN()-2)/24,5),'Расчет сбытовых надбавок'!$B$2281:'Расчет сбытовых надбавок'!$G$3024,5)</f>
        <v>17.18</v>
      </c>
      <c r="I824" s="118">
        <f>VLOOKUP($A824+ROUND((COLUMN()-2)/24,5),АТС!$A$41:$F$760,5)+VLOOKUP($A824+ROUND((COLUMN()-2)/24,5),'Расчет сбытовых надбавок'!$B$2281:'Расчет сбытовых надбавок'!$G$3024,5)</f>
        <v>50.26</v>
      </c>
      <c r="J824" s="118">
        <f>VLOOKUP($A824+ROUND((COLUMN()-2)/24,5),АТС!$A$41:$F$760,5)+VLOOKUP($A824+ROUND((COLUMN()-2)/24,5),'Расчет сбытовых надбавок'!$B$2281:'Расчет сбытовых надбавок'!$G$3024,5)</f>
        <v>395.52</v>
      </c>
      <c r="K824" s="118">
        <f>VLOOKUP($A824+ROUND((COLUMN()-2)/24,5),АТС!$A$41:$F$760,5)+VLOOKUP($A824+ROUND((COLUMN()-2)/24,5),'Расчет сбытовых надбавок'!$B$2281:'Расчет сбытовых надбавок'!$G$3024,5)</f>
        <v>344.21000000000004</v>
      </c>
      <c r="L824" s="118">
        <f>VLOOKUP($A824+ROUND((COLUMN()-2)/24,5),АТС!$A$41:$F$760,5)+VLOOKUP($A824+ROUND((COLUMN()-2)/24,5),'Расчет сбытовых надбавок'!$B$2281:'Расчет сбытовых надбавок'!$G$3024,5)</f>
        <v>69.62</v>
      </c>
      <c r="M824" s="118">
        <f>VLOOKUP($A824+ROUND((COLUMN()-2)/24,5),АТС!$A$41:$F$760,5)+VLOOKUP($A824+ROUND((COLUMN()-2)/24,5),'Расчет сбытовых надбавок'!$B$2281:'Расчет сбытовых надбавок'!$G$3024,5)</f>
        <v>364.43</v>
      </c>
      <c r="N824" s="118">
        <f>VLOOKUP($A824+ROUND((COLUMN()-2)/24,5),АТС!$A$41:$F$760,5)+VLOOKUP($A824+ROUND((COLUMN()-2)/24,5),'Расчет сбытовых надбавок'!$B$2281:'Расчет сбытовых надбавок'!$G$3024,5)</f>
        <v>79.070000000000007</v>
      </c>
      <c r="O824" s="118">
        <f>VLOOKUP($A824+ROUND((COLUMN()-2)/24,5),АТС!$A$41:$F$760,5)+VLOOKUP($A824+ROUND((COLUMN()-2)/24,5),'Расчет сбытовых надбавок'!$B$2281:'Расчет сбытовых надбавок'!$G$3024,5)</f>
        <v>55.39</v>
      </c>
      <c r="P824" s="118">
        <f>VLOOKUP($A824+ROUND((COLUMN()-2)/24,5),АТС!$A$41:$F$760,5)+VLOOKUP($A824+ROUND((COLUMN()-2)/24,5),'Расчет сбытовых надбавок'!$B$2281:'Расчет сбытовых надбавок'!$G$3024,5)</f>
        <v>354.58</v>
      </c>
      <c r="Q824" s="118">
        <f>VLOOKUP($A824+ROUND((COLUMN()-2)/24,5),АТС!$A$41:$F$760,5)+VLOOKUP($A824+ROUND((COLUMN()-2)/24,5),'Расчет сбытовых надбавок'!$B$2281:'Расчет сбытовых надбавок'!$G$3024,5)</f>
        <v>337.94</v>
      </c>
      <c r="R824" s="118">
        <f>VLOOKUP($A824+ROUND((COLUMN()-2)/24,5),АТС!$A$41:$F$760,5)+VLOOKUP($A824+ROUND((COLUMN()-2)/24,5),'Расчет сбытовых надбавок'!$B$2281:'Расчет сбытовых надбавок'!$G$3024,5)</f>
        <v>277.02</v>
      </c>
      <c r="S824" s="118">
        <f>VLOOKUP($A824+ROUND((COLUMN()-2)/24,5),АТС!$A$41:$F$760,5)+VLOOKUP($A824+ROUND((COLUMN()-2)/24,5),'Расчет сбытовых надбавок'!$B$2281:'Расчет сбытовых надбавок'!$G$3024,5)</f>
        <v>0</v>
      </c>
      <c r="T824" s="118">
        <f>VLOOKUP($A824+ROUND((COLUMN()-2)/24,5),АТС!$A$41:$F$760,5)+VLOOKUP($A824+ROUND((COLUMN()-2)/24,5),'Расчет сбытовых надбавок'!$B$2281:'Расчет сбытовых надбавок'!$G$3024,5)</f>
        <v>200.35</v>
      </c>
      <c r="U824" s="118">
        <f>VLOOKUP($A824+ROUND((COLUMN()-2)/24,5),АТС!$A$41:$F$760,5)+VLOOKUP($A824+ROUND((COLUMN()-2)/24,5),'Расчет сбытовых надбавок'!$B$2281:'Расчет сбытовых надбавок'!$G$3024,5)</f>
        <v>378.72</v>
      </c>
      <c r="V824" s="118">
        <f>VLOOKUP($A824+ROUND((COLUMN()-2)/24,5),АТС!$A$41:$F$760,5)+VLOOKUP($A824+ROUND((COLUMN()-2)/24,5),'Расчет сбытовых надбавок'!$B$2281:'Расчет сбытовых надбавок'!$G$3024,5)</f>
        <v>343.74</v>
      </c>
      <c r="W824" s="118">
        <f>VLOOKUP($A824+ROUND((COLUMN()-2)/24,5),АТС!$A$41:$F$760,5)+VLOOKUP($A824+ROUND((COLUMN()-2)/24,5),'Расчет сбытовых надбавок'!$B$2281:'Расчет сбытовых надбавок'!$G$3024,5)</f>
        <v>922.78</v>
      </c>
      <c r="X824" s="118">
        <f>VLOOKUP($A824+ROUND((COLUMN()-2)/24,5),АТС!$A$41:$F$760,5)+VLOOKUP($A824+ROUND((COLUMN()-2)/24,5),'Расчет сбытовых надбавок'!$B$2281:'Расчет сбытовых надбавок'!$G$3024,5)</f>
        <v>333.94</v>
      </c>
      <c r="Y824" s="118">
        <f>VLOOKUP($A824+ROUND((COLUMN()-2)/24,5),АТС!$A$41:$F$760,5)+VLOOKUP($A824+ROUND((COLUMN()-2)/24,5),'Расчет сбытовых надбавок'!$B$2281:'Расчет сбытовых надбавок'!$G$3024,5)</f>
        <v>771.26</v>
      </c>
    </row>
    <row r="825" spans="1:25" x14ac:dyDescent="0.2">
      <c r="A825" s="94">
        <f t="shared" si="22"/>
        <v>41603</v>
      </c>
      <c r="B825" s="118">
        <f>VLOOKUP($A825+ROUND((COLUMN()-2)/24,5),АТС!$A$41:$F$760,5)+VLOOKUP($A825+ROUND((COLUMN()-2)/24,5),'Расчет сбытовых надбавок'!$B$2281:'Расчет сбытовых надбавок'!$G$3024,5)</f>
        <v>297.27999999999997</v>
      </c>
      <c r="C825" s="118">
        <f>VLOOKUP($A825+ROUND((COLUMN()-2)/24,5),АТС!$A$41:$F$760,5)+VLOOKUP($A825+ROUND((COLUMN()-2)/24,5),'Расчет сбытовых надбавок'!$B$2281:'Расчет сбытовых надбавок'!$G$3024,5)</f>
        <v>147.18</v>
      </c>
      <c r="D825" s="118">
        <f>VLOOKUP($A825+ROUND((COLUMN()-2)/24,5),АТС!$A$41:$F$760,5)+VLOOKUP($A825+ROUND((COLUMN()-2)/24,5),'Расчет сбытовых надбавок'!$B$2281:'Расчет сбытовых надбавок'!$G$3024,5)</f>
        <v>280.85000000000002</v>
      </c>
      <c r="E825" s="118">
        <f>VLOOKUP($A825+ROUND((COLUMN()-2)/24,5),АТС!$A$41:$F$760,5)+VLOOKUP($A825+ROUND((COLUMN()-2)/24,5),'Расчет сбытовых надбавок'!$B$2281:'Расчет сбытовых надбавок'!$G$3024,5)</f>
        <v>296.62</v>
      </c>
      <c r="F825" s="118">
        <f>VLOOKUP($A825+ROUND((COLUMN()-2)/24,5),АТС!$A$41:$F$760,5)+VLOOKUP($A825+ROUND((COLUMN()-2)/24,5),'Расчет сбытовых надбавок'!$B$2281:'Расчет сбытовых надбавок'!$G$3024,5)</f>
        <v>70.41</v>
      </c>
      <c r="G825" s="118">
        <f>VLOOKUP($A825+ROUND((COLUMN()-2)/24,5),АТС!$A$41:$F$760,5)+VLOOKUP($A825+ROUND((COLUMN()-2)/24,5),'Расчет сбытовых надбавок'!$B$2281:'Расчет сбытовых надбавок'!$G$3024,5)</f>
        <v>38.450000000000003</v>
      </c>
      <c r="H825" s="118">
        <f>VLOOKUP($A825+ROUND((COLUMN()-2)/24,5),АТС!$A$41:$F$760,5)+VLOOKUP($A825+ROUND((COLUMN()-2)/24,5),'Расчет сбытовых надбавок'!$B$2281:'Расчет сбытовых надбавок'!$G$3024,5)</f>
        <v>0</v>
      </c>
      <c r="I825" s="118">
        <f>VLOOKUP($A825+ROUND((COLUMN()-2)/24,5),АТС!$A$41:$F$760,5)+VLOOKUP($A825+ROUND((COLUMN()-2)/24,5),'Расчет сбытовых надбавок'!$B$2281:'Расчет сбытовых надбавок'!$G$3024,5)</f>
        <v>224.29000000000002</v>
      </c>
      <c r="J825" s="118">
        <f>VLOOKUP($A825+ROUND((COLUMN()-2)/24,5),АТС!$A$41:$F$760,5)+VLOOKUP($A825+ROUND((COLUMN()-2)/24,5),'Расчет сбытовых надбавок'!$B$2281:'Расчет сбытовых надбавок'!$G$3024,5)</f>
        <v>29.509999999999998</v>
      </c>
      <c r="K825" s="118">
        <f>VLOOKUP($A825+ROUND((COLUMN()-2)/24,5),АТС!$A$41:$F$760,5)+VLOOKUP($A825+ROUND((COLUMN()-2)/24,5),'Расчет сбытовых надбавок'!$B$2281:'Расчет сбытовых надбавок'!$G$3024,5)</f>
        <v>163.95999999999998</v>
      </c>
      <c r="L825" s="118">
        <f>VLOOKUP($A825+ROUND((COLUMN()-2)/24,5),АТС!$A$41:$F$760,5)+VLOOKUP($A825+ROUND((COLUMN()-2)/24,5),'Расчет сбытовых надбавок'!$B$2281:'Расчет сбытовых надбавок'!$G$3024,5)</f>
        <v>228.23000000000002</v>
      </c>
      <c r="M825" s="118">
        <f>VLOOKUP($A825+ROUND((COLUMN()-2)/24,5),АТС!$A$41:$F$760,5)+VLOOKUP($A825+ROUND((COLUMN()-2)/24,5),'Расчет сбытовых надбавок'!$B$2281:'Расчет сбытовых надбавок'!$G$3024,5)</f>
        <v>310.06000000000006</v>
      </c>
      <c r="N825" s="118">
        <f>VLOOKUP($A825+ROUND((COLUMN()-2)/24,5),АТС!$A$41:$F$760,5)+VLOOKUP($A825+ROUND((COLUMN()-2)/24,5),'Расчет сбытовых надбавок'!$B$2281:'Расчет сбытовых надбавок'!$G$3024,5)</f>
        <v>274.58</v>
      </c>
      <c r="O825" s="118">
        <f>VLOOKUP($A825+ROUND((COLUMN()-2)/24,5),АТС!$A$41:$F$760,5)+VLOOKUP($A825+ROUND((COLUMN()-2)/24,5),'Расчет сбытовых надбавок'!$B$2281:'Расчет сбытовых надбавок'!$G$3024,5)</f>
        <v>260.70999999999998</v>
      </c>
      <c r="P825" s="118">
        <f>VLOOKUP($A825+ROUND((COLUMN()-2)/24,5),АТС!$A$41:$F$760,5)+VLOOKUP($A825+ROUND((COLUMN()-2)/24,5),'Расчет сбытовых надбавок'!$B$2281:'Расчет сбытовых надбавок'!$G$3024,5)</f>
        <v>324.25</v>
      </c>
      <c r="Q825" s="118">
        <f>VLOOKUP($A825+ROUND((COLUMN()-2)/24,5),АТС!$A$41:$F$760,5)+VLOOKUP($A825+ROUND((COLUMN()-2)/24,5),'Расчет сбытовых надбавок'!$B$2281:'Расчет сбытовых надбавок'!$G$3024,5)</f>
        <v>299.82</v>
      </c>
      <c r="R825" s="118">
        <f>VLOOKUP($A825+ROUND((COLUMN()-2)/24,5),АТС!$A$41:$F$760,5)+VLOOKUP($A825+ROUND((COLUMN()-2)/24,5),'Расчет сбытовых надбавок'!$B$2281:'Расчет сбытовых надбавок'!$G$3024,5)</f>
        <v>322.25</v>
      </c>
      <c r="S825" s="118">
        <f>VLOOKUP($A825+ROUND((COLUMN()-2)/24,5),АТС!$A$41:$F$760,5)+VLOOKUP($A825+ROUND((COLUMN()-2)/24,5),'Расчет сбытовых надбавок'!$B$2281:'Расчет сбытовых надбавок'!$G$3024,5)</f>
        <v>68.399999999999991</v>
      </c>
      <c r="T825" s="118">
        <f>VLOOKUP($A825+ROUND((COLUMN()-2)/24,5),АТС!$A$41:$F$760,5)+VLOOKUP($A825+ROUND((COLUMN()-2)/24,5),'Расчет сбытовых надбавок'!$B$2281:'Расчет сбытовых надбавок'!$G$3024,5)</f>
        <v>208.37</v>
      </c>
      <c r="U825" s="118">
        <f>VLOOKUP($A825+ROUND((COLUMN()-2)/24,5),АТС!$A$41:$F$760,5)+VLOOKUP($A825+ROUND((COLUMN()-2)/24,5),'Расчет сбытовых надбавок'!$B$2281:'Расчет сбытовых надбавок'!$G$3024,5)</f>
        <v>398.42</v>
      </c>
      <c r="V825" s="118">
        <f>VLOOKUP($A825+ROUND((COLUMN()-2)/24,5),АТС!$A$41:$F$760,5)+VLOOKUP($A825+ROUND((COLUMN()-2)/24,5),'Расчет сбытовых надбавок'!$B$2281:'Расчет сбытовых надбавок'!$G$3024,5)</f>
        <v>577.75</v>
      </c>
      <c r="W825" s="118">
        <f>VLOOKUP($A825+ROUND((COLUMN()-2)/24,5),АТС!$A$41:$F$760,5)+VLOOKUP($A825+ROUND((COLUMN()-2)/24,5),'Расчет сбытовых надбавок'!$B$2281:'Расчет сбытовых надбавок'!$G$3024,5)</f>
        <v>910.22</v>
      </c>
      <c r="X825" s="118">
        <f>VLOOKUP($A825+ROUND((COLUMN()-2)/24,5),АТС!$A$41:$F$760,5)+VLOOKUP($A825+ROUND((COLUMN()-2)/24,5),'Расчет сбытовых надбавок'!$B$2281:'Расчет сбытовых надбавок'!$G$3024,5)</f>
        <v>208.48</v>
      </c>
      <c r="Y825" s="118">
        <f>VLOOKUP($A825+ROUND((COLUMN()-2)/24,5),АТС!$A$41:$F$760,5)+VLOOKUP($A825+ROUND((COLUMN()-2)/24,5),'Расчет сбытовых надбавок'!$B$2281:'Расчет сбытовых надбавок'!$G$3024,5)</f>
        <v>642.5</v>
      </c>
    </row>
    <row r="826" spans="1:25" x14ac:dyDescent="0.2">
      <c r="A826" s="94">
        <f t="shared" si="22"/>
        <v>41604</v>
      </c>
      <c r="B826" s="118">
        <f>VLOOKUP($A826+ROUND((COLUMN()-2)/24,5),АТС!$A$41:$F$760,5)+VLOOKUP($A826+ROUND((COLUMN()-2)/24,5),'Расчет сбытовых надбавок'!$B$2281:'Расчет сбытовых надбавок'!$G$3024,5)</f>
        <v>456.97</v>
      </c>
      <c r="C826" s="118">
        <f>VLOOKUP($A826+ROUND((COLUMN()-2)/24,5),АТС!$A$41:$F$760,5)+VLOOKUP($A826+ROUND((COLUMN()-2)/24,5),'Расчет сбытовых надбавок'!$B$2281:'Расчет сбытовых надбавок'!$G$3024,5)</f>
        <v>291.11</v>
      </c>
      <c r="D826" s="118">
        <f>VLOOKUP($A826+ROUND((COLUMN()-2)/24,5),АТС!$A$41:$F$760,5)+VLOOKUP($A826+ROUND((COLUMN()-2)/24,5),'Расчет сбытовых надбавок'!$B$2281:'Расчет сбытовых надбавок'!$G$3024,5)</f>
        <v>328.08000000000004</v>
      </c>
      <c r="E826" s="118">
        <f>VLOOKUP($A826+ROUND((COLUMN()-2)/24,5),АТС!$A$41:$F$760,5)+VLOOKUP($A826+ROUND((COLUMN()-2)/24,5),'Расчет сбытовых надбавок'!$B$2281:'Расчет сбытовых надбавок'!$G$3024,5)</f>
        <v>302.76</v>
      </c>
      <c r="F826" s="118">
        <f>VLOOKUP($A826+ROUND((COLUMN()-2)/24,5),АТС!$A$41:$F$760,5)+VLOOKUP($A826+ROUND((COLUMN()-2)/24,5),'Расчет сбытовых надбавок'!$B$2281:'Расчет сбытовых надбавок'!$G$3024,5)</f>
        <v>204.9</v>
      </c>
      <c r="G826" s="118">
        <f>VLOOKUP($A826+ROUND((COLUMN()-2)/24,5),АТС!$A$41:$F$760,5)+VLOOKUP($A826+ROUND((COLUMN()-2)/24,5),'Расчет сбытовых надбавок'!$B$2281:'Расчет сбытовых надбавок'!$G$3024,5)</f>
        <v>1.45</v>
      </c>
      <c r="H826" s="118">
        <f>VLOOKUP($A826+ROUND((COLUMN()-2)/24,5),АТС!$A$41:$F$760,5)+VLOOKUP($A826+ROUND((COLUMN()-2)/24,5),'Расчет сбытовых надбавок'!$B$2281:'Расчет сбытовых надбавок'!$G$3024,5)</f>
        <v>0</v>
      </c>
      <c r="I826" s="118">
        <f>VLOOKUP($A826+ROUND((COLUMN()-2)/24,5),АТС!$A$41:$F$760,5)+VLOOKUP($A826+ROUND((COLUMN()-2)/24,5),'Расчет сбытовых надбавок'!$B$2281:'Расчет сбытовых надбавок'!$G$3024,5)</f>
        <v>130.81</v>
      </c>
      <c r="J826" s="118">
        <f>VLOOKUP($A826+ROUND((COLUMN()-2)/24,5),АТС!$A$41:$F$760,5)+VLOOKUP($A826+ROUND((COLUMN()-2)/24,5),'Расчет сбытовых надбавок'!$B$2281:'Расчет сбытовых надбавок'!$G$3024,5)</f>
        <v>0</v>
      </c>
      <c r="K826" s="118">
        <f>VLOOKUP($A826+ROUND((COLUMN()-2)/24,5),АТС!$A$41:$F$760,5)+VLOOKUP($A826+ROUND((COLUMN()-2)/24,5),'Расчет сбытовых надбавок'!$B$2281:'Расчет сбытовых надбавок'!$G$3024,5)</f>
        <v>132.94</v>
      </c>
      <c r="L826" s="118">
        <f>VLOOKUP($A826+ROUND((COLUMN()-2)/24,5),АТС!$A$41:$F$760,5)+VLOOKUP($A826+ROUND((COLUMN()-2)/24,5),'Расчет сбытовых надбавок'!$B$2281:'Расчет сбытовых надбавок'!$G$3024,5)</f>
        <v>213.53</v>
      </c>
      <c r="M826" s="118">
        <f>VLOOKUP($A826+ROUND((COLUMN()-2)/24,5),АТС!$A$41:$F$760,5)+VLOOKUP($A826+ROUND((COLUMN()-2)/24,5),'Расчет сбытовых надбавок'!$B$2281:'Расчет сбытовых надбавок'!$G$3024,5)</f>
        <v>225.20000000000002</v>
      </c>
      <c r="N826" s="118">
        <f>VLOOKUP($A826+ROUND((COLUMN()-2)/24,5),АТС!$A$41:$F$760,5)+VLOOKUP($A826+ROUND((COLUMN()-2)/24,5),'Расчет сбытовых надбавок'!$B$2281:'Расчет сбытовых надбавок'!$G$3024,5)</f>
        <v>151.78</v>
      </c>
      <c r="O826" s="118">
        <f>VLOOKUP($A826+ROUND((COLUMN()-2)/24,5),АТС!$A$41:$F$760,5)+VLOOKUP($A826+ROUND((COLUMN()-2)/24,5),'Расчет сбытовых надбавок'!$B$2281:'Расчет сбытовых надбавок'!$G$3024,5)</f>
        <v>115.36</v>
      </c>
      <c r="P826" s="118">
        <f>VLOOKUP($A826+ROUND((COLUMN()-2)/24,5),АТС!$A$41:$F$760,5)+VLOOKUP($A826+ROUND((COLUMN()-2)/24,5),'Расчет сбытовых надбавок'!$B$2281:'Расчет сбытовых надбавок'!$G$3024,5)</f>
        <v>86.09</v>
      </c>
      <c r="Q826" s="118">
        <f>VLOOKUP($A826+ROUND((COLUMN()-2)/24,5),АТС!$A$41:$F$760,5)+VLOOKUP($A826+ROUND((COLUMN()-2)/24,5),'Расчет сбытовых надбавок'!$B$2281:'Расчет сбытовых надбавок'!$G$3024,5)</f>
        <v>232.28</v>
      </c>
      <c r="R826" s="118">
        <f>VLOOKUP($A826+ROUND((COLUMN()-2)/24,5),АТС!$A$41:$F$760,5)+VLOOKUP($A826+ROUND((COLUMN()-2)/24,5),'Расчет сбытовых надбавок'!$B$2281:'Расчет сбытовых надбавок'!$G$3024,5)</f>
        <v>175.41</v>
      </c>
      <c r="S826" s="118">
        <f>VLOOKUP($A826+ROUND((COLUMN()-2)/24,5),АТС!$A$41:$F$760,5)+VLOOKUP($A826+ROUND((COLUMN()-2)/24,5),'Расчет сбытовых надбавок'!$B$2281:'Расчет сбытовых надбавок'!$G$3024,5)</f>
        <v>37.620000000000005</v>
      </c>
      <c r="T826" s="118">
        <f>VLOOKUP($A826+ROUND((COLUMN()-2)/24,5),АТС!$A$41:$F$760,5)+VLOOKUP($A826+ROUND((COLUMN()-2)/24,5),'Расчет сбытовых надбавок'!$B$2281:'Расчет сбытовых надбавок'!$G$3024,5)</f>
        <v>298.28999999999996</v>
      </c>
      <c r="U826" s="118">
        <f>VLOOKUP($A826+ROUND((COLUMN()-2)/24,5),АТС!$A$41:$F$760,5)+VLOOKUP($A826+ROUND((COLUMN()-2)/24,5),'Расчет сбытовых надбавок'!$B$2281:'Расчет сбытовых надбавок'!$G$3024,5)</f>
        <v>0</v>
      </c>
      <c r="V826" s="118">
        <f>VLOOKUP($A826+ROUND((COLUMN()-2)/24,5),АТС!$A$41:$F$760,5)+VLOOKUP($A826+ROUND((COLUMN()-2)/24,5),'Расчет сбытовых надбавок'!$B$2281:'Расчет сбытовых надбавок'!$G$3024,5)</f>
        <v>235.02999999999997</v>
      </c>
      <c r="W826" s="118">
        <f>VLOOKUP($A826+ROUND((COLUMN()-2)/24,5),АТС!$A$41:$F$760,5)+VLOOKUP($A826+ROUND((COLUMN()-2)/24,5),'Расчет сбытовых надбавок'!$B$2281:'Расчет сбытовых надбавок'!$G$3024,5)</f>
        <v>266.20999999999998</v>
      </c>
      <c r="X826" s="118">
        <f>VLOOKUP($A826+ROUND((COLUMN()-2)/24,5),АТС!$A$41:$F$760,5)+VLOOKUP($A826+ROUND((COLUMN()-2)/24,5),'Расчет сбытовых надбавок'!$B$2281:'Расчет сбытовых надбавок'!$G$3024,5)</f>
        <v>575.88</v>
      </c>
      <c r="Y826" s="118">
        <f>VLOOKUP($A826+ROUND((COLUMN()-2)/24,5),АТС!$A$41:$F$760,5)+VLOOKUP($A826+ROUND((COLUMN()-2)/24,5),'Расчет сбытовых надбавок'!$B$2281:'Расчет сбытовых надбавок'!$G$3024,5)</f>
        <v>643.29999999999995</v>
      </c>
    </row>
    <row r="827" spans="1:25" x14ac:dyDescent="0.2">
      <c r="A827" s="94">
        <f t="shared" si="22"/>
        <v>41605</v>
      </c>
      <c r="B827" s="118">
        <f>VLOOKUP($A827+ROUND((COLUMN()-2)/24,5),АТС!$A$41:$F$760,5)+VLOOKUP($A827+ROUND((COLUMN()-2)/24,5),'Расчет сбытовых надбавок'!$B$2281:'Расчет сбытовых надбавок'!$G$3024,5)</f>
        <v>307.77999999999997</v>
      </c>
      <c r="C827" s="118">
        <f>VLOOKUP($A827+ROUND((COLUMN()-2)/24,5),АТС!$A$41:$F$760,5)+VLOOKUP($A827+ROUND((COLUMN()-2)/24,5),'Расчет сбытовых надбавок'!$B$2281:'Расчет сбытовых надбавок'!$G$3024,5)</f>
        <v>213.73999999999998</v>
      </c>
      <c r="D827" s="118">
        <f>VLOOKUP($A827+ROUND((COLUMN()-2)/24,5),АТС!$A$41:$F$760,5)+VLOOKUP($A827+ROUND((COLUMN()-2)/24,5),'Расчет сбытовых надбавок'!$B$2281:'Расчет сбытовых надбавок'!$G$3024,5)</f>
        <v>117.46</v>
      </c>
      <c r="E827" s="118">
        <f>VLOOKUP($A827+ROUND((COLUMN()-2)/24,5),АТС!$A$41:$F$760,5)+VLOOKUP($A827+ROUND((COLUMN()-2)/24,5),'Расчет сбытовых надбавок'!$B$2281:'Расчет сбытовых надбавок'!$G$3024,5)</f>
        <v>90.350000000000009</v>
      </c>
      <c r="F827" s="118">
        <f>VLOOKUP($A827+ROUND((COLUMN()-2)/24,5),АТС!$A$41:$F$760,5)+VLOOKUP($A827+ROUND((COLUMN()-2)/24,5),'Расчет сбытовых надбавок'!$B$2281:'Расчет сбытовых надбавок'!$G$3024,5)</f>
        <v>117.67</v>
      </c>
      <c r="G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H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I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J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K827" s="118">
        <f>VLOOKUP($A827+ROUND((COLUMN()-2)/24,5),АТС!$A$41:$F$760,5)+VLOOKUP($A827+ROUND((COLUMN()-2)/24,5),'Расчет сбытовых надбавок'!$B$2281:'Расчет сбытовых надбавок'!$G$3024,5)</f>
        <v>56.58</v>
      </c>
      <c r="L827" s="118">
        <f>VLOOKUP($A827+ROUND((COLUMN()-2)/24,5),АТС!$A$41:$F$760,5)+VLOOKUP($A827+ROUND((COLUMN()-2)/24,5),'Расчет сбытовых надбавок'!$B$2281:'Расчет сбытовых надбавок'!$G$3024,5)</f>
        <v>150.74</v>
      </c>
      <c r="M827" s="118">
        <f>VLOOKUP($A827+ROUND((COLUMN()-2)/24,5),АТС!$A$41:$F$760,5)+VLOOKUP($A827+ROUND((COLUMN()-2)/24,5),'Расчет сбытовых надбавок'!$B$2281:'Расчет сбытовых надбавок'!$G$3024,5)</f>
        <v>143.63</v>
      </c>
      <c r="N827" s="118">
        <f>VLOOKUP($A827+ROUND((COLUMN()-2)/24,5),АТС!$A$41:$F$760,5)+VLOOKUP($A827+ROUND((COLUMN()-2)/24,5),'Расчет сбытовых надбавок'!$B$2281:'Расчет сбытовых надбавок'!$G$3024,5)</f>
        <v>93.42</v>
      </c>
      <c r="O827" s="118">
        <f>VLOOKUP($A827+ROUND((COLUMN()-2)/24,5),АТС!$A$41:$F$760,5)+VLOOKUP($A827+ROUND((COLUMN()-2)/24,5),'Расчет сбытовых надбавок'!$B$2281:'Расчет сбытовых надбавок'!$G$3024,5)</f>
        <v>37.39</v>
      </c>
      <c r="P827" s="118">
        <f>VLOOKUP($A827+ROUND((COLUMN()-2)/24,5),АТС!$A$41:$F$760,5)+VLOOKUP($A827+ROUND((COLUMN()-2)/24,5),'Расчет сбытовых надбавок'!$B$2281:'Расчет сбытовых надбавок'!$G$3024,5)</f>
        <v>28.67</v>
      </c>
      <c r="Q827" s="118">
        <f>VLOOKUP($A827+ROUND((COLUMN()-2)/24,5),АТС!$A$41:$F$760,5)+VLOOKUP($A827+ROUND((COLUMN()-2)/24,5),'Расчет сбытовых надбавок'!$B$2281:'Расчет сбытовых надбавок'!$G$3024,5)</f>
        <v>28.95</v>
      </c>
      <c r="R827" s="118">
        <f>VLOOKUP($A827+ROUND((COLUMN()-2)/24,5),АТС!$A$41:$F$760,5)+VLOOKUP($A827+ROUND((COLUMN()-2)/24,5),'Расчет сбытовых надбавок'!$B$2281:'Расчет сбытовых надбавок'!$G$3024,5)</f>
        <v>114.72999999999999</v>
      </c>
      <c r="S827" s="118">
        <f>VLOOKUP($A827+ROUND((COLUMN()-2)/24,5),АТС!$A$41:$F$760,5)+VLOOKUP($A827+ROUND((COLUMN()-2)/24,5),'Расчет сбытовых надбавок'!$B$2281:'Расчет сбытовых надбавок'!$G$3024,5)</f>
        <v>0</v>
      </c>
      <c r="T827" s="118">
        <f>VLOOKUP($A827+ROUND((COLUMN()-2)/24,5),АТС!$A$41:$F$760,5)+VLOOKUP($A827+ROUND((COLUMN()-2)/24,5),'Расчет сбытовых надбавок'!$B$2281:'Расчет сбытовых надбавок'!$G$3024,5)</f>
        <v>173.38000000000002</v>
      </c>
      <c r="U827" s="118">
        <f>VLOOKUP($A827+ROUND((COLUMN()-2)/24,5),АТС!$A$41:$F$760,5)+VLOOKUP($A827+ROUND((COLUMN()-2)/24,5),'Расчет сбытовых надбавок'!$B$2281:'Расчет сбытовых надбавок'!$G$3024,5)</f>
        <v>87.820000000000007</v>
      </c>
      <c r="V827" s="118">
        <f>VLOOKUP($A827+ROUND((COLUMN()-2)/24,5),АТС!$A$41:$F$760,5)+VLOOKUP($A827+ROUND((COLUMN()-2)/24,5),'Расчет сбытовых надбавок'!$B$2281:'Расчет сбытовых надбавок'!$G$3024,5)</f>
        <v>232.19</v>
      </c>
      <c r="W827" s="118">
        <f>VLOOKUP($A827+ROUND((COLUMN()-2)/24,5),АТС!$A$41:$F$760,5)+VLOOKUP($A827+ROUND((COLUMN()-2)/24,5),'Расчет сбытовых надбавок'!$B$2281:'Расчет сбытовых надбавок'!$G$3024,5)</f>
        <v>290.43</v>
      </c>
      <c r="X827" s="118">
        <f>VLOOKUP($A827+ROUND((COLUMN()-2)/24,5),АТС!$A$41:$F$760,5)+VLOOKUP($A827+ROUND((COLUMN()-2)/24,5),'Расчет сбытовых надбавок'!$B$2281:'Расчет сбытовых надбавок'!$G$3024,5)</f>
        <v>194.03</v>
      </c>
      <c r="Y827" s="118">
        <f>VLOOKUP($A827+ROUND((COLUMN()-2)/24,5),АТС!$A$41:$F$760,5)+VLOOKUP($A827+ROUND((COLUMN()-2)/24,5),'Расчет сбытовых надбавок'!$B$2281:'Расчет сбытовых надбавок'!$G$3024,5)</f>
        <v>448.3</v>
      </c>
    </row>
    <row r="828" spans="1:25" x14ac:dyDescent="0.2">
      <c r="A828" s="94">
        <f t="shared" si="22"/>
        <v>41606</v>
      </c>
      <c r="B828" s="118">
        <f>VLOOKUP($A828+ROUND((COLUMN()-2)/24,5),АТС!$A$41:$F$760,5)+VLOOKUP($A828+ROUND((COLUMN()-2)/24,5),'Расчет сбытовых надбавок'!$B$2281:'Расчет сбытовых надбавок'!$G$3024,5)</f>
        <v>241.70999999999998</v>
      </c>
      <c r="C828" s="118">
        <f>VLOOKUP($A828+ROUND((COLUMN()-2)/24,5),АТС!$A$41:$F$760,5)+VLOOKUP($A828+ROUND((COLUMN()-2)/24,5),'Расчет сбытовых надбавок'!$B$2281:'Расчет сбытовых надбавок'!$G$3024,5)</f>
        <v>170.22</v>
      </c>
      <c r="D828" s="118">
        <f>VLOOKUP($A828+ROUND((COLUMN()-2)/24,5),АТС!$A$41:$F$760,5)+VLOOKUP($A828+ROUND((COLUMN()-2)/24,5),'Расчет сбытовых надбавок'!$B$2281:'Расчет сбытовых надбавок'!$G$3024,5)</f>
        <v>415.13</v>
      </c>
      <c r="E828" s="118">
        <f>VLOOKUP($A828+ROUND((COLUMN()-2)/24,5),АТС!$A$41:$F$760,5)+VLOOKUP($A828+ROUND((COLUMN()-2)/24,5),'Расчет сбытовых надбавок'!$B$2281:'Расчет сбытовых надбавок'!$G$3024,5)</f>
        <v>203.95999999999998</v>
      </c>
      <c r="F828" s="118">
        <f>VLOOKUP($A828+ROUND((COLUMN()-2)/24,5),АТС!$A$41:$F$760,5)+VLOOKUP($A828+ROUND((COLUMN()-2)/24,5),'Расчет сбытовых надбавок'!$B$2281:'Расчет сбытовых надбавок'!$G$3024,5)</f>
        <v>70.92</v>
      </c>
      <c r="G828" s="118">
        <f>VLOOKUP($A828+ROUND((COLUMN()-2)/24,5),АТС!$A$41:$F$760,5)+VLOOKUP($A828+ROUND((COLUMN()-2)/24,5),'Расчет сбытовых надбавок'!$B$2281:'Расчет сбытовых надбавок'!$G$3024,5)</f>
        <v>0</v>
      </c>
      <c r="H828" s="118">
        <f>VLOOKUP($A828+ROUND((COLUMN()-2)/24,5),АТС!$A$41:$F$760,5)+VLOOKUP($A828+ROUND((COLUMN()-2)/24,5),'Расчет сбытовых надбавок'!$B$2281:'Расчет сбытовых надбавок'!$G$3024,5)</f>
        <v>0</v>
      </c>
      <c r="I828" s="118">
        <f>VLOOKUP($A828+ROUND((COLUMN()-2)/24,5),АТС!$A$41:$F$760,5)+VLOOKUP($A828+ROUND((COLUMN()-2)/24,5),'Расчет сбытовых надбавок'!$B$2281:'Расчет сбытовых надбавок'!$G$3024,5)</f>
        <v>0</v>
      </c>
      <c r="J828" s="118">
        <f>VLOOKUP($A828+ROUND((COLUMN()-2)/24,5),АТС!$A$41:$F$760,5)+VLOOKUP($A828+ROUND((COLUMN()-2)/24,5),'Расчет сбытовых надбавок'!$B$2281:'Расчет сбытовых надбавок'!$G$3024,5)</f>
        <v>33.72</v>
      </c>
      <c r="K828" s="118">
        <f>VLOOKUP($A828+ROUND((COLUMN()-2)/24,5),АТС!$A$41:$F$760,5)+VLOOKUP($A828+ROUND((COLUMN()-2)/24,5),'Расчет сбытовых надбавок'!$B$2281:'Расчет сбытовых надбавок'!$G$3024,5)</f>
        <v>154.26</v>
      </c>
      <c r="L828" s="118">
        <f>VLOOKUP($A828+ROUND((COLUMN()-2)/24,5),АТС!$A$41:$F$760,5)+VLOOKUP($A828+ROUND((COLUMN()-2)/24,5),'Расчет сбытовых надбавок'!$B$2281:'Расчет сбытовых надбавок'!$G$3024,5)</f>
        <v>311.99</v>
      </c>
      <c r="M828" s="118">
        <f>VLOOKUP($A828+ROUND((COLUMN()-2)/24,5),АТС!$A$41:$F$760,5)+VLOOKUP($A828+ROUND((COLUMN()-2)/24,5),'Расчет сбытовых надбавок'!$B$2281:'Расчет сбытовых надбавок'!$G$3024,5)</f>
        <v>257.05</v>
      </c>
      <c r="N828" s="118">
        <f>VLOOKUP($A828+ROUND((COLUMN()-2)/24,5),АТС!$A$41:$F$760,5)+VLOOKUP($A828+ROUND((COLUMN()-2)/24,5),'Расчет сбытовых надбавок'!$B$2281:'Расчет сбытовых надбавок'!$G$3024,5)</f>
        <v>53.08</v>
      </c>
      <c r="O828" s="118">
        <f>VLOOKUP($A828+ROUND((COLUMN()-2)/24,5),АТС!$A$41:$F$760,5)+VLOOKUP($A828+ROUND((COLUMN()-2)/24,5),'Расчет сбытовых надбавок'!$B$2281:'Расчет сбытовых надбавок'!$G$3024,5)</f>
        <v>53.120000000000005</v>
      </c>
      <c r="P828" s="118">
        <f>VLOOKUP($A828+ROUND((COLUMN()-2)/24,5),АТС!$A$41:$F$760,5)+VLOOKUP($A828+ROUND((COLUMN()-2)/24,5),'Расчет сбытовых надбавок'!$B$2281:'Расчет сбытовых надбавок'!$G$3024,5)</f>
        <v>248.66</v>
      </c>
      <c r="Q828" s="118">
        <f>VLOOKUP($A828+ROUND((COLUMN()-2)/24,5),АТС!$A$41:$F$760,5)+VLOOKUP($A828+ROUND((COLUMN()-2)/24,5),'Расчет сбытовых надбавок'!$B$2281:'Расчет сбытовых надбавок'!$G$3024,5)</f>
        <v>138.18</v>
      </c>
      <c r="R828" s="118">
        <f>VLOOKUP($A828+ROUND((COLUMN()-2)/24,5),АТС!$A$41:$F$760,5)+VLOOKUP($A828+ROUND((COLUMN()-2)/24,5),'Расчет сбытовых надбавок'!$B$2281:'Расчет сбытовых надбавок'!$G$3024,5)</f>
        <v>124.66</v>
      </c>
      <c r="S828" s="118">
        <f>VLOOKUP($A828+ROUND((COLUMN()-2)/24,5),АТС!$A$41:$F$760,5)+VLOOKUP($A828+ROUND((COLUMN()-2)/24,5),'Расчет сбытовых надбавок'!$B$2281:'Расчет сбытовых надбавок'!$G$3024,5)</f>
        <v>0.79</v>
      </c>
      <c r="T828" s="118">
        <f>VLOOKUP($A828+ROUND((COLUMN()-2)/24,5),АТС!$A$41:$F$760,5)+VLOOKUP($A828+ROUND((COLUMN()-2)/24,5),'Расчет сбытовых надбавок'!$B$2281:'Расчет сбытовых надбавок'!$G$3024,5)</f>
        <v>180.76</v>
      </c>
      <c r="U828" s="118">
        <f>VLOOKUP($A828+ROUND((COLUMN()-2)/24,5),АТС!$A$41:$F$760,5)+VLOOKUP($A828+ROUND((COLUMN()-2)/24,5),'Расчет сбытовых надбавок'!$B$2281:'Расчет сбытовых надбавок'!$G$3024,5)</f>
        <v>317.87</v>
      </c>
      <c r="V828" s="118">
        <f>VLOOKUP($A828+ROUND((COLUMN()-2)/24,5),АТС!$A$41:$F$760,5)+VLOOKUP($A828+ROUND((COLUMN()-2)/24,5),'Расчет сбытовых надбавок'!$B$2281:'Расчет сбытовых надбавок'!$G$3024,5)</f>
        <v>423.44</v>
      </c>
      <c r="W828" s="118">
        <f>VLOOKUP($A828+ROUND((COLUMN()-2)/24,5),АТС!$A$41:$F$760,5)+VLOOKUP($A828+ROUND((COLUMN()-2)/24,5),'Расчет сбытовых надбавок'!$B$2281:'Расчет сбытовых надбавок'!$G$3024,5)</f>
        <v>319.24</v>
      </c>
      <c r="X828" s="118">
        <f>VLOOKUP($A828+ROUND((COLUMN()-2)/24,5),АТС!$A$41:$F$760,5)+VLOOKUP($A828+ROUND((COLUMN()-2)/24,5),'Расчет сбытовых надбавок'!$B$2281:'Расчет сбытовых надбавок'!$G$3024,5)</f>
        <v>427.85</v>
      </c>
      <c r="Y828" s="118">
        <f>VLOOKUP($A828+ROUND((COLUMN()-2)/24,5),АТС!$A$41:$F$760,5)+VLOOKUP($A828+ROUND((COLUMN()-2)/24,5),'Расчет сбытовых надбавок'!$B$2281:'Расчет сбытовых надбавок'!$G$3024,5)</f>
        <v>641.6</v>
      </c>
    </row>
    <row r="829" spans="1:25" x14ac:dyDescent="0.2">
      <c r="A829" s="94">
        <f t="shared" si="22"/>
        <v>41607</v>
      </c>
      <c r="B829" s="118">
        <f>VLOOKUP($A829+ROUND((COLUMN()-2)/24,5),АТС!$A$41:$F$760,5)+VLOOKUP($A829+ROUND((COLUMN()-2)/24,5),'Расчет сбытовых надбавок'!$B$2281:'Расчет сбытовых надбавок'!$G$3024,5)</f>
        <v>208.14000000000001</v>
      </c>
      <c r="C829" s="118">
        <f>VLOOKUP($A829+ROUND((COLUMN()-2)/24,5),АТС!$A$41:$F$760,5)+VLOOKUP($A829+ROUND((COLUMN()-2)/24,5),'Расчет сбытовых надбавок'!$B$2281:'Расчет сбытовых надбавок'!$G$3024,5)</f>
        <v>85.24</v>
      </c>
      <c r="D829" s="118">
        <f>VLOOKUP($A829+ROUND((COLUMN()-2)/24,5),АТС!$A$41:$F$760,5)+VLOOKUP($A829+ROUND((COLUMN()-2)/24,5),'Расчет сбытовых надбавок'!$B$2281:'Расчет сбытовых надбавок'!$G$3024,5)</f>
        <v>91.16</v>
      </c>
      <c r="E829" s="118">
        <f>VLOOKUP($A829+ROUND((COLUMN()-2)/24,5),АТС!$A$41:$F$760,5)+VLOOKUP($A829+ROUND((COLUMN()-2)/24,5),'Расчет сбытовых надбавок'!$B$2281:'Расчет сбытовых надбавок'!$G$3024,5)</f>
        <v>100.27000000000001</v>
      </c>
      <c r="F829" s="118">
        <f>VLOOKUP($A829+ROUND((COLUMN()-2)/24,5),АТС!$A$41:$F$760,5)+VLOOKUP($A829+ROUND((COLUMN()-2)/24,5),'Расчет сбытовых надбавок'!$B$2281:'Расчет сбытовых надбавок'!$G$3024,5)</f>
        <v>201.28</v>
      </c>
      <c r="G829" s="118">
        <f>VLOOKUP($A829+ROUND((COLUMN()-2)/24,5),АТС!$A$41:$F$760,5)+VLOOKUP($A829+ROUND((COLUMN()-2)/24,5),'Расчет сбытовых надбавок'!$B$2281:'Расчет сбытовых надбавок'!$G$3024,5)</f>
        <v>0</v>
      </c>
      <c r="H829" s="118">
        <f>VLOOKUP($A829+ROUND((COLUMN()-2)/24,5),АТС!$A$41:$F$760,5)+VLOOKUP($A829+ROUND((COLUMN()-2)/24,5),'Расчет сбытовых надбавок'!$B$2281:'Расчет сбытовых надбавок'!$G$3024,5)</f>
        <v>0</v>
      </c>
      <c r="I829" s="118">
        <f>VLOOKUP($A829+ROUND((COLUMN()-2)/24,5),АТС!$A$41:$F$760,5)+VLOOKUP($A829+ROUND((COLUMN()-2)/24,5),'Расчет сбытовых надбавок'!$B$2281:'Расчет сбытовых надбавок'!$G$3024,5)</f>
        <v>245.68</v>
      </c>
      <c r="J829" s="118">
        <f>VLOOKUP($A829+ROUND((COLUMN()-2)/24,5),АТС!$A$41:$F$760,5)+VLOOKUP($A829+ROUND((COLUMN()-2)/24,5),'Расчет сбытовых надбавок'!$B$2281:'Расчет сбытовых надбавок'!$G$3024,5)</f>
        <v>10.77</v>
      </c>
      <c r="K829" s="118">
        <f>VLOOKUP($A829+ROUND((COLUMN()-2)/24,5),АТС!$A$41:$F$760,5)+VLOOKUP($A829+ROUND((COLUMN()-2)/24,5),'Расчет сбытовых надбавок'!$B$2281:'Расчет сбытовых надбавок'!$G$3024,5)</f>
        <v>52.44</v>
      </c>
      <c r="L829" s="118">
        <f>VLOOKUP($A829+ROUND((COLUMN()-2)/24,5),АТС!$A$41:$F$760,5)+VLOOKUP($A829+ROUND((COLUMN()-2)/24,5),'Расчет сбытовых надбавок'!$B$2281:'Расчет сбытовых надбавок'!$G$3024,5)</f>
        <v>206.75</v>
      </c>
      <c r="M829" s="118">
        <f>VLOOKUP($A829+ROUND((COLUMN()-2)/24,5),АТС!$A$41:$F$760,5)+VLOOKUP($A829+ROUND((COLUMN()-2)/24,5),'Расчет сбытовых надбавок'!$B$2281:'Расчет сбытовых надбавок'!$G$3024,5)</f>
        <v>208.87</v>
      </c>
      <c r="N829" s="118">
        <f>VLOOKUP($A829+ROUND((COLUMN()-2)/24,5),АТС!$A$41:$F$760,5)+VLOOKUP($A829+ROUND((COLUMN()-2)/24,5),'Расчет сбытовых надбавок'!$B$2281:'Расчет сбытовых надбавок'!$G$3024,5)</f>
        <v>174.37</v>
      </c>
      <c r="O829" s="118">
        <f>VLOOKUP($A829+ROUND((COLUMN()-2)/24,5),АТС!$A$41:$F$760,5)+VLOOKUP($A829+ROUND((COLUMN()-2)/24,5),'Расчет сбытовых надбавок'!$B$2281:'Расчет сбытовых надбавок'!$G$3024,5)</f>
        <v>173.98</v>
      </c>
      <c r="P829" s="118">
        <f>VLOOKUP($A829+ROUND((COLUMN()-2)/24,5),АТС!$A$41:$F$760,5)+VLOOKUP($A829+ROUND((COLUMN()-2)/24,5),'Расчет сбытовых надбавок'!$B$2281:'Расчет сбытовых надбавок'!$G$3024,5)</f>
        <v>219.13</v>
      </c>
      <c r="Q829" s="118">
        <f>VLOOKUP($A829+ROUND((COLUMN()-2)/24,5),АТС!$A$41:$F$760,5)+VLOOKUP($A829+ROUND((COLUMN()-2)/24,5),'Расчет сбытовых надбавок'!$B$2281:'Расчет сбытовых надбавок'!$G$3024,5)</f>
        <v>102.81</v>
      </c>
      <c r="R829" s="118">
        <f>VLOOKUP($A829+ROUND((COLUMN()-2)/24,5),АТС!$A$41:$F$760,5)+VLOOKUP($A829+ROUND((COLUMN()-2)/24,5),'Расчет сбытовых надбавок'!$B$2281:'Расчет сбытовых надбавок'!$G$3024,5)</f>
        <v>332.42</v>
      </c>
      <c r="S829" s="118">
        <f>VLOOKUP($A829+ROUND((COLUMN()-2)/24,5),АТС!$A$41:$F$760,5)+VLOOKUP($A829+ROUND((COLUMN()-2)/24,5),'Расчет сбытовых надбавок'!$B$2281:'Расчет сбытовых надбавок'!$G$3024,5)</f>
        <v>0</v>
      </c>
      <c r="T829" s="118">
        <f>VLOOKUP($A829+ROUND((COLUMN()-2)/24,5),АТС!$A$41:$F$760,5)+VLOOKUP($A829+ROUND((COLUMN()-2)/24,5),'Расчет сбытовых надбавок'!$B$2281:'Расчет сбытовых надбавок'!$G$3024,5)</f>
        <v>254.35</v>
      </c>
      <c r="U829" s="118">
        <f>VLOOKUP($A829+ROUND((COLUMN()-2)/24,5),АТС!$A$41:$F$760,5)+VLOOKUP($A829+ROUND((COLUMN()-2)/24,5),'Расчет сбытовых надбавок'!$B$2281:'Расчет сбытовых надбавок'!$G$3024,5)</f>
        <v>181.73000000000002</v>
      </c>
      <c r="V829" s="118">
        <f>VLOOKUP($A829+ROUND((COLUMN()-2)/24,5),АТС!$A$41:$F$760,5)+VLOOKUP($A829+ROUND((COLUMN()-2)/24,5),'Расчет сбытовых надбавок'!$B$2281:'Расчет сбытовых надбавок'!$G$3024,5)</f>
        <v>157.54</v>
      </c>
      <c r="W829" s="118">
        <f>VLOOKUP($A829+ROUND((COLUMN()-2)/24,5),АТС!$A$41:$F$760,5)+VLOOKUP($A829+ROUND((COLUMN()-2)/24,5),'Расчет сбытовых надбавок'!$B$2281:'Расчет сбытовых надбавок'!$G$3024,5)</f>
        <v>124.73</v>
      </c>
      <c r="X829" s="118">
        <f>VLOOKUP($A829+ROUND((COLUMN()-2)/24,5),АТС!$A$41:$F$760,5)+VLOOKUP($A829+ROUND((COLUMN()-2)/24,5),'Расчет сбытовых надбавок'!$B$2281:'Расчет сбытовых надбавок'!$G$3024,5)</f>
        <v>120.69000000000001</v>
      </c>
      <c r="Y829" s="118">
        <f>VLOOKUP($A829+ROUND((COLUMN()-2)/24,5),АТС!$A$41:$F$760,5)+VLOOKUP($A829+ROUND((COLUMN()-2)/24,5),'Расчет сбытовых надбавок'!$B$2281:'Расчет сбытовых надбавок'!$G$3024,5)</f>
        <v>674.76</v>
      </c>
    </row>
    <row r="830" spans="1:25" x14ac:dyDescent="0.2">
      <c r="A830" s="94">
        <f t="shared" si="22"/>
        <v>41608</v>
      </c>
      <c r="B830" s="118">
        <f>VLOOKUP($A830+ROUND((COLUMN()-2)/24,5),АТС!$A$41:$F$760,5)+VLOOKUP($A830+ROUND((COLUMN()-2)/24,5),'Расчет сбытовых надбавок'!$B$2281:'Расчет сбытовых надбавок'!$G$3024,5)</f>
        <v>656.64</v>
      </c>
      <c r="C830" s="118">
        <f>VLOOKUP($A830+ROUND((COLUMN()-2)/24,5),АТС!$A$41:$F$760,5)+VLOOKUP($A830+ROUND((COLUMN()-2)/24,5),'Расчет сбытовых надбавок'!$B$2281:'Расчет сбытовых надбавок'!$G$3024,5)</f>
        <v>434.09999999999997</v>
      </c>
      <c r="D830" s="118">
        <f>VLOOKUP($A830+ROUND((COLUMN()-2)/24,5),АТС!$A$41:$F$760,5)+VLOOKUP($A830+ROUND((COLUMN()-2)/24,5),'Расчет сбытовых надбавок'!$B$2281:'Расчет сбытовых надбавок'!$G$3024,5)</f>
        <v>65.08</v>
      </c>
      <c r="E830" s="118">
        <f>VLOOKUP($A830+ROUND((COLUMN()-2)/24,5),АТС!$A$41:$F$760,5)+VLOOKUP($A830+ROUND((COLUMN()-2)/24,5),'Расчет сбытовых надбавок'!$B$2281:'Расчет сбытовых надбавок'!$G$3024,5)</f>
        <v>35.71</v>
      </c>
      <c r="F830" s="118">
        <f>VLOOKUP($A830+ROUND((COLUMN()-2)/24,5),АТС!$A$41:$F$760,5)+VLOOKUP($A830+ROUND((COLUMN()-2)/24,5),'Расчет сбытовых надбавок'!$B$2281:'Расчет сбытовых надбавок'!$G$3024,5)</f>
        <v>30.42</v>
      </c>
      <c r="G830" s="118">
        <f>VLOOKUP($A830+ROUND((COLUMN()-2)/24,5),АТС!$A$41:$F$760,5)+VLOOKUP($A830+ROUND((COLUMN()-2)/24,5),'Расчет сбытовых надбавок'!$B$2281:'Расчет сбытовых надбавок'!$G$3024,5)</f>
        <v>150.82999999999998</v>
      </c>
      <c r="H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I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J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K830" s="118">
        <f>VLOOKUP($A830+ROUND((COLUMN()-2)/24,5),АТС!$A$41:$F$760,5)+VLOOKUP($A830+ROUND((COLUMN()-2)/24,5),'Расчет сбытовых надбавок'!$B$2281:'Расчет сбытовых надбавок'!$G$3024,5)</f>
        <v>27.57</v>
      </c>
      <c r="L830" s="118">
        <f>VLOOKUP($A830+ROUND((COLUMN()-2)/24,5),АТС!$A$41:$F$760,5)+VLOOKUP($A830+ROUND((COLUMN()-2)/24,5),'Расчет сбытовых надбавок'!$B$2281:'Расчет сбытовых надбавок'!$G$3024,5)</f>
        <v>260.57</v>
      </c>
      <c r="M830" s="118">
        <f>VLOOKUP($A830+ROUND((COLUMN()-2)/24,5),АТС!$A$41:$F$760,5)+VLOOKUP($A830+ROUND((COLUMN()-2)/24,5),'Расчет сбытовых надбавок'!$B$2281:'Расчет сбытовых надбавок'!$G$3024,5)</f>
        <v>519.79</v>
      </c>
      <c r="N830" s="118">
        <f>VLOOKUP($A830+ROUND((COLUMN()-2)/24,5),АТС!$A$41:$F$760,5)+VLOOKUP($A830+ROUND((COLUMN()-2)/24,5),'Расчет сбытовых надбавок'!$B$2281:'Расчет сбытовых надбавок'!$G$3024,5)</f>
        <v>230.39999999999998</v>
      </c>
      <c r="O830" s="118">
        <f>VLOOKUP($A830+ROUND((COLUMN()-2)/24,5),АТС!$A$41:$F$760,5)+VLOOKUP($A830+ROUND((COLUMN()-2)/24,5),'Расчет сбытовых надбавок'!$B$2281:'Расчет сбытовых надбавок'!$G$3024,5)</f>
        <v>241.95</v>
      </c>
      <c r="P830" s="118">
        <f>VLOOKUP($A830+ROUND((COLUMN()-2)/24,5),АТС!$A$41:$F$760,5)+VLOOKUP($A830+ROUND((COLUMN()-2)/24,5),'Расчет сбытовых надбавок'!$B$2281:'Расчет сбытовых надбавок'!$G$3024,5)</f>
        <v>0.44</v>
      </c>
      <c r="Q830" s="118">
        <f>VLOOKUP($A830+ROUND((COLUMN()-2)/24,5),АТС!$A$41:$F$760,5)+VLOOKUP($A830+ROUND((COLUMN()-2)/24,5),'Расчет сбытовых надбавок'!$B$2281:'Расчет сбытовых надбавок'!$G$3024,5)</f>
        <v>0.65</v>
      </c>
      <c r="R830" s="118">
        <f>VLOOKUP($A830+ROUND((COLUMN()-2)/24,5),АТС!$A$41:$F$760,5)+VLOOKUP($A830+ROUND((COLUMN()-2)/24,5),'Расчет сбытовых надбавок'!$B$2281:'Расчет сбытовых надбавок'!$G$3024,5)</f>
        <v>3.3099999999999996</v>
      </c>
      <c r="S830" s="118">
        <f>VLOOKUP($A830+ROUND((COLUMN()-2)/24,5),АТС!$A$41:$F$760,5)+VLOOKUP($A830+ROUND((COLUMN()-2)/24,5),'Расчет сбытовых надбавок'!$B$2281:'Расчет сбытовых надбавок'!$G$3024,5)</f>
        <v>0</v>
      </c>
      <c r="T830" s="118">
        <f>VLOOKUP($A830+ROUND((COLUMN()-2)/24,5),АТС!$A$41:$F$760,5)+VLOOKUP($A830+ROUND((COLUMN()-2)/24,5),'Расчет сбытовых надбавок'!$B$2281:'Расчет сбытовых надбавок'!$G$3024,5)</f>
        <v>9.93</v>
      </c>
      <c r="U830" s="118">
        <f>VLOOKUP($A830+ROUND((COLUMN()-2)/24,5),АТС!$A$41:$F$760,5)+VLOOKUP($A830+ROUND((COLUMN()-2)/24,5),'Расчет сбытовых надбавок'!$B$2281:'Расчет сбытовых надбавок'!$G$3024,5)</f>
        <v>326.19</v>
      </c>
      <c r="V830" s="118">
        <f>VLOOKUP($A830+ROUND((COLUMN()-2)/24,5),АТС!$A$41:$F$760,5)+VLOOKUP($A830+ROUND((COLUMN()-2)/24,5),'Расчет сбытовых надбавок'!$B$2281:'Расчет сбытовых надбавок'!$G$3024,5)</f>
        <v>339.14</v>
      </c>
      <c r="W830" s="118">
        <f>VLOOKUP($A830+ROUND((COLUMN()-2)/24,5),АТС!$A$41:$F$760,5)+VLOOKUP($A830+ROUND((COLUMN()-2)/24,5),'Расчет сбытовых надбавок'!$B$2281:'Расчет сбытовых надбавок'!$G$3024,5)</f>
        <v>94.96</v>
      </c>
      <c r="X830" s="118">
        <f>VLOOKUP($A830+ROUND((COLUMN()-2)/24,5),АТС!$A$41:$F$760,5)+VLOOKUP($A830+ROUND((COLUMN()-2)/24,5),'Расчет сбытовых надбавок'!$B$2281:'Расчет сбытовых надбавок'!$G$3024,5)</f>
        <v>103.50999999999999</v>
      </c>
      <c r="Y830" s="118">
        <f>VLOOKUP($A830+ROUND((COLUMN()-2)/24,5),АТС!$A$41:$F$760,5)+VLOOKUP($A830+ROUND((COLUMN()-2)/24,5),'Расчет сбытовых надбавок'!$B$2281:'Расчет сбытовых надбавок'!$G$3024,5)</f>
        <v>161.51</v>
      </c>
    </row>
    <row r="831" spans="1:25" x14ac:dyDescent="0.25">
      <c r="A831" s="109"/>
      <c r="B831" s="93"/>
      <c r="C831" s="93"/>
      <c r="D831" s="93"/>
    </row>
    <row r="832" spans="1:25" x14ac:dyDescent="0.25">
      <c r="A832" s="102" t="s">
        <v>162</v>
      </c>
      <c r="B832" s="93"/>
      <c r="C832" s="93"/>
      <c r="D832" s="93"/>
    </row>
    <row r="833" spans="1:27" ht="12.75" customHeight="1" x14ac:dyDescent="0.2">
      <c r="A833" s="165" t="s">
        <v>50</v>
      </c>
      <c r="B833" s="168" t="s">
        <v>164</v>
      </c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70"/>
    </row>
    <row r="834" spans="1:27" ht="12.75" customHeight="1" x14ac:dyDescent="0.2">
      <c r="A834" s="166"/>
      <c r="B834" s="171"/>
      <c r="C834" s="172"/>
      <c r="D834" s="172"/>
      <c r="E834" s="172"/>
      <c r="F834" s="172"/>
      <c r="G834" s="172"/>
      <c r="H834" s="172"/>
      <c r="I834" s="172"/>
      <c r="J834" s="172"/>
      <c r="K834" s="172"/>
      <c r="L834" s="172"/>
      <c r="M834" s="172"/>
      <c r="N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3"/>
    </row>
    <row r="835" spans="1:27" s="135" customFormat="1" ht="12.75" customHeight="1" x14ac:dyDescent="0.2">
      <c r="A835" s="166"/>
      <c r="B835" s="206" t="s">
        <v>132</v>
      </c>
      <c r="C835" s="202" t="s">
        <v>133</v>
      </c>
      <c r="D835" s="202" t="s">
        <v>134</v>
      </c>
      <c r="E835" s="202" t="s">
        <v>135</v>
      </c>
      <c r="F835" s="202" t="s">
        <v>136</v>
      </c>
      <c r="G835" s="202" t="s">
        <v>137</v>
      </c>
      <c r="H835" s="202" t="s">
        <v>138</v>
      </c>
      <c r="I835" s="202" t="s">
        <v>139</v>
      </c>
      <c r="J835" s="202" t="s">
        <v>140</v>
      </c>
      <c r="K835" s="202" t="s">
        <v>141</v>
      </c>
      <c r="L835" s="202" t="s">
        <v>142</v>
      </c>
      <c r="M835" s="202" t="s">
        <v>143</v>
      </c>
      <c r="N835" s="204" t="s">
        <v>144</v>
      </c>
      <c r="O835" s="202" t="s">
        <v>145</v>
      </c>
      <c r="P835" s="202" t="s">
        <v>146</v>
      </c>
      <c r="Q835" s="202" t="s">
        <v>147</v>
      </c>
      <c r="R835" s="202" t="s">
        <v>148</v>
      </c>
      <c r="S835" s="202" t="s">
        <v>149</v>
      </c>
      <c r="T835" s="202" t="s">
        <v>150</v>
      </c>
      <c r="U835" s="202" t="s">
        <v>151</v>
      </c>
      <c r="V835" s="202" t="s">
        <v>152</v>
      </c>
      <c r="W835" s="202" t="s">
        <v>153</v>
      </c>
      <c r="X835" s="202" t="s">
        <v>154</v>
      </c>
      <c r="Y835" s="202" t="s">
        <v>155</v>
      </c>
    </row>
    <row r="836" spans="1:27" s="135" customFormat="1" ht="11.25" customHeight="1" x14ac:dyDescent="0.2">
      <c r="A836" s="167"/>
      <c r="B836" s="207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03"/>
      <c r="N836" s="205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</row>
    <row r="837" spans="1:27" ht="15.75" customHeight="1" x14ac:dyDescent="0.2">
      <c r="A837" s="94">
        <f>A801</f>
        <v>41579</v>
      </c>
      <c r="B837" s="118">
        <f>VLOOKUP($A837+ROUND((COLUMN()-2)/24,5),АТС!$A$41:$F$760,5)+VLOOKUP($A837+ROUND((COLUMN()-2)/24,5),'Расчет сбытовых надбавок'!$B$2281:'Расчет сбытовых надбавок'!$G$3024,6)</f>
        <v>173.09</v>
      </c>
      <c r="C837" s="118">
        <f>VLOOKUP($A837+ROUND((COLUMN()-2)/24,5),АТС!$A$41:$F$760,5)+VLOOKUP($A837+ROUND((COLUMN()-2)/24,5),'Расчет сбытовых надбавок'!$B$2281:'Расчет сбытовых надбавок'!$G$3024,6)</f>
        <v>384.82</v>
      </c>
      <c r="D837" s="118">
        <f>VLOOKUP($A837+ROUND((COLUMN()-2)/24,5),АТС!$A$41:$F$760,5)+VLOOKUP($A837+ROUND((COLUMN()-2)/24,5),'Расчет сбытовых надбавок'!$B$2281:'Расчет сбытовых надбавок'!$G$3024,6)</f>
        <v>275.78000000000003</v>
      </c>
      <c r="E837" s="118">
        <f>VLOOKUP($A837+ROUND((COLUMN()-2)/24,5),АТС!$A$41:$F$760,5)+VLOOKUP($A837+ROUND((COLUMN()-2)/24,5),'Расчет сбытовых надбавок'!$B$2281:'Расчет сбытовых надбавок'!$G$3024,6)</f>
        <v>86.289999999999992</v>
      </c>
      <c r="F837" s="118">
        <f>VLOOKUP($A837+ROUND((COLUMN()-2)/24,5),АТС!$A$41:$F$760,5)+VLOOKUP($A837+ROUND((COLUMN()-2)/24,5),'Расчет сбытовых надбавок'!$B$2281:'Расчет сбытовых надбавок'!$G$3024,6)</f>
        <v>6.79</v>
      </c>
      <c r="G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H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I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J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K837" s="118">
        <f>VLOOKUP($A837+ROUND((COLUMN()-2)/24,5),АТС!$A$41:$F$760,5)+VLOOKUP($A837+ROUND((COLUMN()-2)/24,5),'Расчет сбытовых надбавок'!$B$2281:'Расчет сбытовых надбавок'!$G$3024,6)</f>
        <v>17.18</v>
      </c>
      <c r="L837" s="118">
        <f>VLOOKUP($A837+ROUND((COLUMN()-2)/24,5),АТС!$A$41:$F$760,5)+VLOOKUP($A837+ROUND((COLUMN()-2)/24,5),'Расчет сбытовых надбавок'!$B$2281:'Расчет сбытовых надбавок'!$G$3024,6)</f>
        <v>87.08</v>
      </c>
      <c r="M837" s="118">
        <f>VLOOKUP($A837+ROUND((COLUMN()-2)/24,5),АТС!$A$41:$F$760,5)+VLOOKUP($A837+ROUND((COLUMN()-2)/24,5),'Расчет сбытовых надбавок'!$B$2281:'Расчет сбытовых надбавок'!$G$3024,6)</f>
        <v>130.60999999999999</v>
      </c>
      <c r="N837" s="118">
        <f>VLOOKUP($A837+ROUND((COLUMN()-2)/24,5),АТС!$A$41:$F$760,5)+VLOOKUP($A837+ROUND((COLUMN()-2)/24,5),'Расчет сбытовых надбавок'!$B$2281:'Расчет сбытовых надбавок'!$G$3024,6)</f>
        <v>97.91</v>
      </c>
      <c r="O837" s="118">
        <f>VLOOKUP($A837+ROUND((COLUMN()-2)/24,5),АТС!$A$41:$F$760,5)+VLOOKUP($A837+ROUND((COLUMN()-2)/24,5),'Расчет сбытовых надбавок'!$B$2281:'Расчет сбытовых надбавок'!$G$3024,6)</f>
        <v>93.539999999999992</v>
      </c>
      <c r="P837" s="118">
        <f>VLOOKUP($A837+ROUND((COLUMN()-2)/24,5),АТС!$A$41:$F$760,5)+VLOOKUP($A837+ROUND((COLUMN()-2)/24,5),'Расчет сбытовых надбавок'!$B$2281:'Расчет сбытовых надбавок'!$G$3024,6)</f>
        <v>152.44</v>
      </c>
      <c r="Q837" s="118">
        <f>VLOOKUP($A837+ROUND((COLUMN()-2)/24,5),АТС!$A$41:$F$760,5)+VLOOKUP($A837+ROUND((COLUMN()-2)/24,5),'Расчет сбытовых надбавок'!$B$2281:'Расчет сбытовых надбавок'!$G$3024,6)</f>
        <v>180.63</v>
      </c>
      <c r="R837" s="118">
        <f>VLOOKUP($A837+ROUND((COLUMN()-2)/24,5),АТС!$A$41:$F$760,5)+VLOOKUP($A837+ROUND((COLUMN()-2)/24,5),'Расчет сбытовых надбавок'!$B$2281:'Расчет сбытовых надбавок'!$G$3024,6)</f>
        <v>173.22</v>
      </c>
      <c r="S837" s="118">
        <f>VLOOKUP($A837+ROUND((COLUMN()-2)/24,5),АТС!$A$41:$F$760,5)+VLOOKUP($A837+ROUND((COLUMN()-2)/24,5),'Расчет сбытовых надбавок'!$B$2281:'Расчет сбытовых надбавок'!$G$3024,6)</f>
        <v>80.239999999999995</v>
      </c>
      <c r="T837" s="118">
        <f>VLOOKUP($A837+ROUND((COLUMN()-2)/24,5),АТС!$A$41:$F$760,5)+VLOOKUP($A837+ROUND((COLUMN()-2)/24,5),'Расчет сбытовых надбавок'!$B$2281:'Расчет сбытовых надбавок'!$G$3024,6)</f>
        <v>0</v>
      </c>
      <c r="U837" s="118">
        <f>VLOOKUP($A837+ROUND((COLUMN()-2)/24,5),АТС!$A$41:$F$760,5)+VLOOKUP($A837+ROUND((COLUMN()-2)/24,5),'Расчет сбытовых надбавок'!$B$2281:'Расчет сбытовых надбавок'!$G$3024,6)</f>
        <v>38.299999999999997</v>
      </c>
      <c r="V837" s="118">
        <f>VLOOKUP($A837+ROUND((COLUMN()-2)/24,5),АТС!$A$41:$F$760,5)+VLOOKUP($A837+ROUND((COLUMN()-2)/24,5),'Расчет сбытовых надбавок'!$B$2281:'Расчет сбытовых надбавок'!$G$3024,6)</f>
        <v>70.73</v>
      </c>
      <c r="W837" s="118">
        <f>VLOOKUP($A837+ROUND((COLUMN()-2)/24,5),АТС!$A$41:$F$760,5)+VLOOKUP($A837+ROUND((COLUMN()-2)/24,5),'Расчет сбытовых надбавок'!$B$2281:'Расчет сбытовых надбавок'!$G$3024,6)</f>
        <v>189.74</v>
      </c>
      <c r="X837" s="118">
        <f>VLOOKUP($A837+ROUND((COLUMN()-2)/24,5),АТС!$A$41:$F$760,5)+VLOOKUP($A837+ROUND((COLUMN()-2)/24,5),'Расчет сбытовых надбавок'!$B$2281:'Расчет сбытовых надбавок'!$G$3024,6)</f>
        <v>150.06</v>
      </c>
      <c r="Y837" s="118">
        <f>VLOOKUP($A837+ROUND((COLUMN()-2)/24,5),АТС!$A$41:$F$760,5)+VLOOKUP($A837+ROUND((COLUMN()-2)/24,5),'Расчет сбытовых надбавок'!$B$2281:'Расчет сбытовых надбавок'!$G$3024,6)</f>
        <v>157.41999999999999</v>
      </c>
      <c r="AA837" s="95"/>
    </row>
    <row r="838" spans="1:27" x14ac:dyDescent="0.2">
      <c r="A838" s="94">
        <f>A837+1</f>
        <v>41580</v>
      </c>
      <c r="B838" s="118">
        <f>VLOOKUP($A838+ROUND((COLUMN()-2)/24,5),АТС!$A$41:$F$760,5)+VLOOKUP($A838+ROUND((COLUMN()-2)/24,5),'Расчет сбытовых надбавок'!$B$2281:'Расчет сбытовых надбавок'!$G$3024,6)</f>
        <v>119.39</v>
      </c>
      <c r="C838" s="118">
        <f>VLOOKUP($A838+ROUND((COLUMN()-2)/24,5),АТС!$A$41:$F$760,5)+VLOOKUP($A838+ROUND((COLUMN()-2)/24,5),'Расчет сбытовых надбавок'!$B$2281:'Расчет сбытовых надбавок'!$G$3024,6)</f>
        <v>113.89999999999999</v>
      </c>
      <c r="D838" s="118">
        <f>VLOOKUP($A838+ROUND((COLUMN()-2)/24,5),АТС!$A$41:$F$760,5)+VLOOKUP($A838+ROUND((COLUMN()-2)/24,5),'Расчет сбытовых надбавок'!$B$2281:'Расчет сбытовых надбавок'!$G$3024,6)</f>
        <v>90.22</v>
      </c>
      <c r="E838" s="118">
        <f>VLOOKUP($A838+ROUND((COLUMN()-2)/24,5),АТС!$A$41:$F$760,5)+VLOOKUP($A838+ROUND((COLUMN()-2)/24,5),'Расчет сбытовых надбавок'!$B$2281:'Расчет сбытовых надбавок'!$G$3024,6)</f>
        <v>184.73</v>
      </c>
      <c r="F838" s="118">
        <f>VLOOKUP($A838+ROUND((COLUMN()-2)/24,5),АТС!$A$41:$F$760,5)+VLOOKUP($A838+ROUND((COLUMN()-2)/24,5),'Расчет сбытовых надбавок'!$B$2281:'Расчет сбытовых надбавок'!$G$3024,6)</f>
        <v>49.21</v>
      </c>
      <c r="G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H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I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J838" s="118">
        <f>VLOOKUP($A838+ROUND((COLUMN()-2)/24,5),АТС!$A$41:$F$760,5)+VLOOKUP($A838+ROUND((COLUMN()-2)/24,5),'Расчет сбытовых надбавок'!$B$2281:'Расчет сбытовых надбавок'!$G$3024,6)</f>
        <v>8.5</v>
      </c>
      <c r="K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L838" s="118">
        <f>VLOOKUP($A838+ROUND((COLUMN()-2)/24,5),АТС!$A$41:$F$760,5)+VLOOKUP($A838+ROUND((COLUMN()-2)/24,5),'Расчет сбытовых надбавок'!$B$2281:'Расчет сбытовых надбавок'!$G$3024,6)</f>
        <v>81.13</v>
      </c>
      <c r="M838" s="118">
        <f>VLOOKUP($A838+ROUND((COLUMN()-2)/24,5),АТС!$A$41:$F$760,5)+VLOOKUP($A838+ROUND((COLUMN()-2)/24,5),'Расчет сбытовых надбавок'!$B$2281:'Расчет сбытовых надбавок'!$G$3024,6)</f>
        <v>91.33</v>
      </c>
      <c r="N838" s="118">
        <f>VLOOKUP($A838+ROUND((COLUMN()-2)/24,5),АТС!$A$41:$F$760,5)+VLOOKUP($A838+ROUND((COLUMN()-2)/24,5),'Расчет сбытовых надбавок'!$B$2281:'Расчет сбытовых надбавок'!$G$3024,6)</f>
        <v>126.60000000000001</v>
      </c>
      <c r="O838" s="118">
        <f>VLOOKUP($A838+ROUND((COLUMN()-2)/24,5),АТС!$A$41:$F$760,5)+VLOOKUP($A838+ROUND((COLUMN()-2)/24,5),'Расчет сбытовых надбавок'!$B$2281:'Расчет сбытовых надбавок'!$G$3024,6)</f>
        <v>98.73</v>
      </c>
      <c r="P838" s="118">
        <f>VLOOKUP($A838+ROUND((COLUMN()-2)/24,5),АТС!$A$41:$F$760,5)+VLOOKUP($A838+ROUND((COLUMN()-2)/24,5),'Расчет сбытовых надбавок'!$B$2281:'Расчет сбытовых надбавок'!$G$3024,6)</f>
        <v>96.009999999999991</v>
      </c>
      <c r="Q838" s="118">
        <f>VLOOKUP($A838+ROUND((COLUMN()-2)/24,5),АТС!$A$41:$F$760,5)+VLOOKUP($A838+ROUND((COLUMN()-2)/24,5),'Расчет сбытовых надбавок'!$B$2281:'Расчет сбытовых надбавок'!$G$3024,6)</f>
        <v>58.17</v>
      </c>
      <c r="R838" s="118">
        <f>VLOOKUP($A838+ROUND((COLUMN()-2)/24,5),АТС!$A$41:$F$760,5)+VLOOKUP($A838+ROUND((COLUMN()-2)/24,5),'Расчет сбытовых надбавок'!$B$2281:'Расчет сбытовых надбавок'!$G$3024,6)</f>
        <v>22.830000000000002</v>
      </c>
      <c r="S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T838" s="118">
        <f>VLOOKUP($A838+ROUND((COLUMN()-2)/24,5),АТС!$A$41:$F$760,5)+VLOOKUP($A838+ROUND((COLUMN()-2)/24,5),'Расчет сбытовых надбавок'!$B$2281:'Расчет сбытовых надбавок'!$G$3024,6)</f>
        <v>0</v>
      </c>
      <c r="U838" s="118">
        <f>VLOOKUP($A838+ROUND((COLUMN()-2)/24,5),АТС!$A$41:$F$760,5)+VLOOKUP($A838+ROUND((COLUMN()-2)/24,5),'Расчет сбытовых надбавок'!$B$2281:'Расчет сбытовых надбавок'!$G$3024,6)</f>
        <v>0.01</v>
      </c>
      <c r="V838" s="118">
        <f>VLOOKUP($A838+ROUND((COLUMN()-2)/24,5),АТС!$A$41:$F$760,5)+VLOOKUP($A838+ROUND((COLUMN()-2)/24,5),'Расчет сбытовых надбавок'!$B$2281:'Расчет сбытовых надбавок'!$G$3024,6)</f>
        <v>1.4700000000000002</v>
      </c>
      <c r="W838" s="118">
        <f>VLOOKUP($A838+ROUND((COLUMN()-2)/24,5),АТС!$A$41:$F$760,5)+VLOOKUP($A838+ROUND((COLUMN()-2)/24,5),'Расчет сбытовых надбавок'!$B$2281:'Расчет сбытовых надбавок'!$G$3024,6)</f>
        <v>143.16</v>
      </c>
      <c r="X838" s="118">
        <f>VLOOKUP($A838+ROUND((COLUMN()-2)/24,5),АТС!$A$41:$F$760,5)+VLOOKUP($A838+ROUND((COLUMN()-2)/24,5),'Расчет сбытовых надбавок'!$B$2281:'Расчет сбытовых надбавок'!$G$3024,6)</f>
        <v>372.92</v>
      </c>
      <c r="Y838" s="118">
        <f>VLOOKUP($A838+ROUND((COLUMN()-2)/24,5),АТС!$A$41:$F$760,5)+VLOOKUP($A838+ROUND((COLUMN()-2)/24,5),'Расчет сбытовых надбавок'!$B$2281:'Расчет сбытовых надбавок'!$G$3024,6)</f>
        <v>154.31</v>
      </c>
    </row>
    <row r="839" spans="1:27" x14ac:dyDescent="0.2">
      <c r="A839" s="94">
        <f t="shared" ref="A839:A866" si="23">A838+1</f>
        <v>41581</v>
      </c>
      <c r="B839" s="118">
        <f>VLOOKUP($A839+ROUND((COLUMN()-2)/24,5),АТС!$A$41:$F$760,5)+VLOOKUP($A839+ROUND((COLUMN()-2)/24,5),'Расчет сбытовых надбавок'!$B$2281:'Расчет сбытовых надбавок'!$G$3024,6)</f>
        <v>202.76</v>
      </c>
      <c r="C839" s="118">
        <f>VLOOKUP($A839+ROUND((COLUMN()-2)/24,5),АТС!$A$41:$F$760,5)+VLOOKUP($A839+ROUND((COLUMN()-2)/24,5),'Расчет сбытовых надбавок'!$B$2281:'Расчет сбытовых надбавок'!$G$3024,6)</f>
        <v>1086.99</v>
      </c>
      <c r="D839" s="118">
        <f>VLOOKUP($A839+ROUND((COLUMN()-2)/24,5),АТС!$A$41:$F$760,5)+VLOOKUP($A839+ROUND((COLUMN()-2)/24,5),'Расчет сбытовых надбавок'!$B$2281:'Расчет сбытовых надбавок'!$G$3024,6)</f>
        <v>226.54</v>
      </c>
      <c r="E839" s="118">
        <f>VLOOKUP($A839+ROUND((COLUMN()-2)/24,5),АТС!$A$41:$F$760,5)+VLOOKUP($A839+ROUND((COLUMN()-2)/24,5),'Расчет сбытовых надбавок'!$B$2281:'Расчет сбытовых надбавок'!$G$3024,6)</f>
        <v>172.2</v>
      </c>
      <c r="F839" s="118">
        <f>VLOOKUP($A839+ROUND((COLUMN()-2)/24,5),АТС!$A$41:$F$760,5)+VLOOKUP($A839+ROUND((COLUMN()-2)/24,5),'Расчет сбытовых надбавок'!$B$2281:'Расчет сбытовых надбавок'!$G$3024,6)</f>
        <v>58.93</v>
      </c>
      <c r="G839" s="118">
        <f>VLOOKUP($A839+ROUND((COLUMN()-2)/24,5),АТС!$A$41:$F$760,5)+VLOOKUP($A839+ROUND((COLUMN()-2)/24,5),'Расчет сбытовых надбавок'!$B$2281:'Расчет сбытовых надбавок'!$G$3024,6)</f>
        <v>25.72</v>
      </c>
      <c r="H839" s="118">
        <f>VLOOKUP($A839+ROUND((COLUMN()-2)/24,5),АТС!$A$41:$F$760,5)+VLOOKUP($A839+ROUND((COLUMN()-2)/24,5),'Расчет сбытовых надбавок'!$B$2281:'Расчет сбытовых надбавок'!$G$3024,6)</f>
        <v>53.449999999999996</v>
      </c>
      <c r="I839" s="118">
        <f>VLOOKUP($A839+ROUND((COLUMN()-2)/24,5),АТС!$A$41:$F$760,5)+VLOOKUP($A839+ROUND((COLUMN()-2)/24,5),'Расчет сбытовых надбавок'!$B$2281:'Расчет сбытовых надбавок'!$G$3024,6)</f>
        <v>39.299999999999997</v>
      </c>
      <c r="J839" s="118">
        <f>VLOOKUP($A839+ROUND((COLUMN()-2)/24,5),АТС!$A$41:$F$760,5)+VLOOKUP($A839+ROUND((COLUMN()-2)/24,5),'Расчет сбытовых надбавок'!$B$2281:'Расчет сбытовых надбавок'!$G$3024,6)</f>
        <v>0</v>
      </c>
      <c r="K839" s="118">
        <f>VLOOKUP($A839+ROUND((COLUMN()-2)/24,5),АТС!$A$41:$F$760,5)+VLOOKUP($A839+ROUND((COLUMN()-2)/24,5),'Расчет сбытовых надбавок'!$B$2281:'Расчет сбытовых надбавок'!$G$3024,6)</f>
        <v>28.990000000000002</v>
      </c>
      <c r="L839" s="118">
        <f>VLOOKUP($A839+ROUND((COLUMN()-2)/24,5),АТС!$A$41:$F$760,5)+VLOOKUP($A839+ROUND((COLUMN()-2)/24,5),'Расчет сбытовых надбавок'!$B$2281:'Расчет сбытовых надбавок'!$G$3024,6)</f>
        <v>89.91</v>
      </c>
      <c r="M839" s="118">
        <f>VLOOKUP($A839+ROUND((COLUMN()-2)/24,5),АТС!$A$41:$F$760,5)+VLOOKUP($A839+ROUND((COLUMN()-2)/24,5),'Расчет сбытовых надбавок'!$B$2281:'Расчет сбытовых надбавок'!$G$3024,6)</f>
        <v>105.28</v>
      </c>
      <c r="N839" s="118">
        <f>VLOOKUP($A839+ROUND((COLUMN()-2)/24,5),АТС!$A$41:$F$760,5)+VLOOKUP($A839+ROUND((COLUMN()-2)/24,5),'Расчет сбытовых надбавок'!$B$2281:'Расчет сбытовых надбавок'!$G$3024,6)</f>
        <v>166.77</v>
      </c>
      <c r="O839" s="118">
        <f>VLOOKUP($A839+ROUND((COLUMN()-2)/24,5),АТС!$A$41:$F$760,5)+VLOOKUP($A839+ROUND((COLUMN()-2)/24,5),'Расчет сбытовых надбавок'!$B$2281:'Расчет сбытовых надбавок'!$G$3024,6)</f>
        <v>82.429999999999993</v>
      </c>
      <c r="P839" s="118">
        <f>VLOOKUP($A839+ROUND((COLUMN()-2)/24,5),АТС!$A$41:$F$760,5)+VLOOKUP($A839+ROUND((COLUMN()-2)/24,5),'Расчет сбытовых надбавок'!$B$2281:'Расчет сбытовых надбавок'!$G$3024,6)</f>
        <v>54.96</v>
      </c>
      <c r="Q839" s="118">
        <f>VLOOKUP($A839+ROUND((COLUMN()-2)/24,5),АТС!$A$41:$F$760,5)+VLOOKUP($A839+ROUND((COLUMN()-2)/24,5),'Расчет сбытовых надбавок'!$B$2281:'Расчет сбытовых надбавок'!$G$3024,6)</f>
        <v>42.73</v>
      </c>
      <c r="R839" s="118">
        <f>VLOOKUP($A839+ROUND((COLUMN()-2)/24,5),АТС!$A$41:$F$760,5)+VLOOKUP($A839+ROUND((COLUMN()-2)/24,5),'Расчет сбытовых надбавок'!$B$2281:'Расчет сбытовых надбавок'!$G$3024,6)</f>
        <v>62.269999999999996</v>
      </c>
      <c r="S839" s="118">
        <f>VLOOKUP($A839+ROUND((COLUMN()-2)/24,5),АТС!$A$41:$F$760,5)+VLOOKUP($A839+ROUND((COLUMN()-2)/24,5),'Расчет сбытовых надбавок'!$B$2281:'Расчет сбытовых надбавок'!$G$3024,6)</f>
        <v>0</v>
      </c>
      <c r="T839" s="118">
        <f>VLOOKUP($A839+ROUND((COLUMN()-2)/24,5),АТС!$A$41:$F$760,5)+VLOOKUP($A839+ROUND((COLUMN()-2)/24,5),'Расчет сбытовых надбавок'!$B$2281:'Расчет сбытовых надбавок'!$G$3024,6)</f>
        <v>0</v>
      </c>
      <c r="U839" s="118">
        <f>VLOOKUP($A839+ROUND((COLUMN()-2)/24,5),АТС!$A$41:$F$760,5)+VLOOKUP($A839+ROUND((COLUMN()-2)/24,5),'Расчет сбытовых надбавок'!$B$2281:'Расчет сбытовых надбавок'!$G$3024,6)</f>
        <v>15.65</v>
      </c>
      <c r="V839" s="118">
        <f>VLOOKUP($A839+ROUND((COLUMN()-2)/24,5),АТС!$A$41:$F$760,5)+VLOOKUP($A839+ROUND((COLUMN()-2)/24,5),'Расчет сбытовых надбавок'!$B$2281:'Расчет сбытовых надбавок'!$G$3024,6)</f>
        <v>90.22</v>
      </c>
      <c r="W839" s="118">
        <f>VLOOKUP($A839+ROUND((COLUMN()-2)/24,5),АТС!$A$41:$F$760,5)+VLOOKUP($A839+ROUND((COLUMN()-2)/24,5),'Расчет сбытовых надбавок'!$B$2281:'Расчет сбытовых надбавок'!$G$3024,6)</f>
        <v>180.59</v>
      </c>
      <c r="X839" s="118">
        <f>VLOOKUP($A839+ROUND((COLUMN()-2)/24,5),АТС!$A$41:$F$760,5)+VLOOKUP($A839+ROUND((COLUMN()-2)/24,5),'Расчет сбытовых надбавок'!$B$2281:'Расчет сбытовых надбавок'!$G$3024,6)</f>
        <v>422.73</v>
      </c>
      <c r="Y839" s="118">
        <f>VLOOKUP($A839+ROUND((COLUMN()-2)/24,5),АТС!$A$41:$F$760,5)+VLOOKUP($A839+ROUND((COLUMN()-2)/24,5),'Расчет сбытовых надбавок'!$B$2281:'Расчет сбытовых надбавок'!$G$3024,6)</f>
        <v>461.92</v>
      </c>
    </row>
    <row r="840" spans="1:27" x14ac:dyDescent="0.2">
      <c r="A840" s="94">
        <f t="shared" si="23"/>
        <v>41582</v>
      </c>
      <c r="B840" s="118">
        <f>VLOOKUP($A840+ROUND((COLUMN()-2)/24,5),АТС!$A$41:$F$760,5)+VLOOKUP($A840+ROUND((COLUMN()-2)/24,5),'Расчет сбытовых надбавок'!$B$2281:'Расчет сбытовых надбавок'!$G$3024,6)</f>
        <v>168.82000000000002</v>
      </c>
      <c r="C840" s="118">
        <f>VLOOKUP($A840+ROUND((COLUMN()-2)/24,5),АТС!$A$41:$F$760,5)+VLOOKUP($A840+ROUND((COLUMN()-2)/24,5),'Расчет сбытовых надбавок'!$B$2281:'Расчет сбытовых надбавок'!$G$3024,6)</f>
        <v>211.89</v>
      </c>
      <c r="D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E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F840" s="118">
        <f>VLOOKUP($A840+ROUND((COLUMN()-2)/24,5),АТС!$A$41:$F$760,5)+VLOOKUP($A840+ROUND((COLUMN()-2)/24,5),'Расчет сбытовых надбавок'!$B$2281:'Расчет сбытовых надбавок'!$G$3024,6)</f>
        <v>364.67</v>
      </c>
      <c r="G840" s="118">
        <f>VLOOKUP($A840+ROUND((COLUMN()-2)/24,5),АТС!$A$41:$F$760,5)+VLOOKUP($A840+ROUND((COLUMN()-2)/24,5),'Расчет сбытовых надбавок'!$B$2281:'Расчет сбытовых надбавок'!$G$3024,6)</f>
        <v>283.57</v>
      </c>
      <c r="H840" s="118">
        <f>VLOOKUP($A840+ROUND((COLUMN()-2)/24,5),АТС!$A$41:$F$760,5)+VLOOKUP($A840+ROUND((COLUMN()-2)/24,5),'Расчет сбытовых надбавок'!$B$2281:'Расчет сбытовых надбавок'!$G$3024,6)</f>
        <v>36.83</v>
      </c>
      <c r="I840" s="118">
        <f>VLOOKUP($A840+ROUND((COLUMN()-2)/24,5),АТС!$A$41:$F$760,5)+VLOOKUP($A840+ROUND((COLUMN()-2)/24,5),'Расчет сбытовых надбавок'!$B$2281:'Расчет сбытовых надбавок'!$G$3024,6)</f>
        <v>161.08000000000001</v>
      </c>
      <c r="J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K840" s="118">
        <f>VLOOKUP($A840+ROUND((COLUMN()-2)/24,5),АТС!$A$41:$F$760,5)+VLOOKUP($A840+ROUND((COLUMN()-2)/24,5),'Расчет сбытовых надбавок'!$B$2281:'Расчет сбытовых надбавок'!$G$3024,6)</f>
        <v>138.77000000000001</v>
      </c>
      <c r="L840" s="118">
        <f>VLOOKUP($A840+ROUND((COLUMN()-2)/24,5),АТС!$A$41:$F$760,5)+VLOOKUP($A840+ROUND((COLUMN()-2)/24,5),'Расчет сбытовых надбавок'!$B$2281:'Расчет сбытовых надбавок'!$G$3024,6)</f>
        <v>70.010000000000005</v>
      </c>
      <c r="M840" s="118">
        <f>VLOOKUP($A840+ROUND((COLUMN()-2)/24,5),АТС!$A$41:$F$760,5)+VLOOKUP($A840+ROUND((COLUMN()-2)/24,5),'Расчет сбытовых надбавок'!$B$2281:'Расчет сбытовых надбавок'!$G$3024,6)</f>
        <v>304.32</v>
      </c>
      <c r="N840" s="118">
        <f>VLOOKUP($A840+ROUND((COLUMN()-2)/24,5),АТС!$A$41:$F$760,5)+VLOOKUP($A840+ROUND((COLUMN()-2)/24,5),'Расчет сбытовых надбавок'!$B$2281:'Расчет сбытовых надбавок'!$G$3024,6)</f>
        <v>117.49000000000001</v>
      </c>
      <c r="O840" s="118">
        <f>VLOOKUP($A840+ROUND((COLUMN()-2)/24,5),АТС!$A$41:$F$760,5)+VLOOKUP($A840+ROUND((COLUMN()-2)/24,5),'Расчет сбытовых надбавок'!$B$2281:'Расчет сбытовых надбавок'!$G$3024,6)</f>
        <v>328.83</v>
      </c>
      <c r="P840" s="118">
        <f>VLOOKUP($A840+ROUND((COLUMN()-2)/24,5),АТС!$A$41:$F$760,5)+VLOOKUP($A840+ROUND((COLUMN()-2)/24,5),'Расчет сбытовых надбавок'!$B$2281:'Расчет сбытовых надбавок'!$G$3024,6)</f>
        <v>11.030000000000001</v>
      </c>
      <c r="Q840" s="118">
        <f>VLOOKUP($A840+ROUND((COLUMN()-2)/24,5),АТС!$A$41:$F$760,5)+VLOOKUP($A840+ROUND((COLUMN()-2)/24,5),'Расчет сбытовых надбавок'!$B$2281:'Расчет сбытовых надбавок'!$G$3024,6)</f>
        <v>0.01</v>
      </c>
      <c r="R840" s="118">
        <f>VLOOKUP($A840+ROUND((COLUMN()-2)/24,5),АТС!$A$41:$F$760,5)+VLOOKUP($A840+ROUND((COLUMN()-2)/24,5),'Расчет сбытовых надбавок'!$B$2281:'Расчет сбытовых надбавок'!$G$3024,6)</f>
        <v>17.52</v>
      </c>
      <c r="S840" s="118">
        <f>VLOOKUP($A840+ROUND((COLUMN()-2)/24,5),АТС!$A$41:$F$760,5)+VLOOKUP($A840+ROUND((COLUMN()-2)/24,5),'Расчет сбытовых надбавок'!$B$2281:'Расчет сбытовых надбавок'!$G$3024,6)</f>
        <v>6.8100000000000005</v>
      </c>
      <c r="T840" s="118">
        <f>VLOOKUP($A840+ROUND((COLUMN()-2)/24,5),АТС!$A$41:$F$760,5)+VLOOKUP($A840+ROUND((COLUMN()-2)/24,5),'Расчет сбытовых надбавок'!$B$2281:'Расчет сбытовых надбавок'!$G$3024,6)</f>
        <v>0</v>
      </c>
      <c r="U840" s="118">
        <f>VLOOKUP($A840+ROUND((COLUMN()-2)/24,5),АТС!$A$41:$F$760,5)+VLOOKUP($A840+ROUND((COLUMN()-2)/24,5),'Расчет сбытовых надбавок'!$B$2281:'Расчет сбытовых надбавок'!$G$3024,6)</f>
        <v>32.5</v>
      </c>
      <c r="V840" s="118">
        <f>VLOOKUP($A840+ROUND((COLUMN()-2)/24,5),АТС!$A$41:$F$760,5)+VLOOKUP($A840+ROUND((COLUMN()-2)/24,5),'Расчет сбытовых надбавок'!$B$2281:'Расчет сбытовых надбавок'!$G$3024,6)</f>
        <v>15.700000000000001</v>
      </c>
      <c r="W840" s="118">
        <f>VLOOKUP($A840+ROUND((COLUMN()-2)/24,5),АТС!$A$41:$F$760,5)+VLOOKUP($A840+ROUND((COLUMN()-2)/24,5),'Расчет сбытовых надбавок'!$B$2281:'Расчет сбытовых надбавок'!$G$3024,6)</f>
        <v>287.95999999999998</v>
      </c>
      <c r="X840" s="118">
        <f>VLOOKUP($A840+ROUND((COLUMN()-2)/24,5),АТС!$A$41:$F$760,5)+VLOOKUP($A840+ROUND((COLUMN()-2)/24,5),'Расчет сбытовых надбавок'!$B$2281:'Расчет сбытовых надбавок'!$G$3024,6)</f>
        <v>0.02</v>
      </c>
      <c r="Y840" s="118">
        <f>VLOOKUP($A840+ROUND((COLUMN()-2)/24,5),АТС!$A$41:$F$760,5)+VLOOKUP($A840+ROUND((COLUMN()-2)/24,5),'Расчет сбытовых надбавок'!$B$2281:'Расчет сбытовых надбавок'!$G$3024,6)</f>
        <v>102.83000000000001</v>
      </c>
    </row>
    <row r="841" spans="1:27" x14ac:dyDescent="0.2">
      <c r="A841" s="94">
        <f t="shared" si="23"/>
        <v>41583</v>
      </c>
      <c r="B841" s="118">
        <f>VLOOKUP($A841+ROUND((COLUMN()-2)/24,5),АТС!$A$41:$F$760,5)+VLOOKUP($A841+ROUND((COLUMN()-2)/24,5),'Расчет сбытовых надбавок'!$B$2281:'Расчет сбытовых надбавок'!$G$3024,6)</f>
        <v>205.17</v>
      </c>
      <c r="C841" s="118">
        <f>VLOOKUP($A841+ROUND((COLUMN()-2)/24,5),АТС!$A$41:$F$760,5)+VLOOKUP($A841+ROUND((COLUMN()-2)/24,5),'Расчет сбытовых надбавок'!$B$2281:'Расчет сбытовых надбавок'!$G$3024,6)</f>
        <v>1181.93</v>
      </c>
      <c r="D841" s="118">
        <f>VLOOKUP($A841+ROUND((COLUMN()-2)/24,5),АТС!$A$41:$F$760,5)+VLOOKUP($A841+ROUND((COLUMN()-2)/24,5),'Расчет сбытовых надбавок'!$B$2281:'Расчет сбытовых надбавок'!$G$3024,6)</f>
        <v>95.16</v>
      </c>
      <c r="E841" s="118">
        <f>VLOOKUP($A841+ROUND((COLUMN()-2)/24,5),АТС!$A$41:$F$760,5)+VLOOKUP($A841+ROUND((COLUMN()-2)/24,5),'Расчет сбытовых надбавок'!$B$2281:'Расчет сбытовых надбавок'!$G$3024,6)</f>
        <v>198.91</v>
      </c>
      <c r="F841" s="118">
        <f>VLOOKUP($A841+ROUND((COLUMN()-2)/24,5),АТС!$A$41:$F$760,5)+VLOOKUP($A841+ROUND((COLUMN()-2)/24,5),'Расчет сбытовых надбавок'!$B$2281:'Расчет сбытовых надбавок'!$G$3024,6)</f>
        <v>176.76999999999998</v>
      </c>
      <c r="G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H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I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J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K841" s="118">
        <f>VLOOKUP($A841+ROUND((COLUMN()-2)/24,5),АТС!$A$41:$F$760,5)+VLOOKUP($A841+ROUND((COLUMN()-2)/24,5),'Расчет сбытовых надбавок'!$B$2281:'Расчет сбытовых надбавок'!$G$3024,6)</f>
        <v>54.85</v>
      </c>
      <c r="L841" s="118">
        <f>VLOOKUP($A841+ROUND((COLUMN()-2)/24,5),АТС!$A$41:$F$760,5)+VLOOKUP($A841+ROUND((COLUMN()-2)/24,5),'Расчет сбытовых надбавок'!$B$2281:'Расчет сбытовых надбавок'!$G$3024,6)</f>
        <v>107.34</v>
      </c>
      <c r="M841" s="118">
        <f>VLOOKUP($A841+ROUND((COLUMN()-2)/24,5),АТС!$A$41:$F$760,5)+VLOOKUP($A841+ROUND((COLUMN()-2)/24,5),'Расчет сбытовых надбавок'!$B$2281:'Расчет сбытовых надбавок'!$G$3024,6)</f>
        <v>128.05000000000001</v>
      </c>
      <c r="N841" s="118">
        <f>VLOOKUP($A841+ROUND((COLUMN()-2)/24,5),АТС!$A$41:$F$760,5)+VLOOKUP($A841+ROUND((COLUMN()-2)/24,5),'Расчет сбытовых надбавок'!$B$2281:'Расчет сбытовых надбавок'!$G$3024,6)</f>
        <v>62.39</v>
      </c>
      <c r="O841" s="118">
        <f>VLOOKUP($A841+ROUND((COLUMN()-2)/24,5),АТС!$A$41:$F$760,5)+VLOOKUP($A841+ROUND((COLUMN()-2)/24,5),'Расчет сбытовых надбавок'!$B$2281:'Расчет сбытовых надбавок'!$G$3024,6)</f>
        <v>53.82</v>
      </c>
      <c r="P841" s="118">
        <f>VLOOKUP($A841+ROUND((COLUMN()-2)/24,5),АТС!$A$41:$F$760,5)+VLOOKUP($A841+ROUND((COLUMN()-2)/24,5),'Расчет сбытовых надбавок'!$B$2281:'Расчет сбытовых надбавок'!$G$3024,6)</f>
        <v>31.990000000000002</v>
      </c>
      <c r="Q841" s="118">
        <f>VLOOKUP($A841+ROUND((COLUMN()-2)/24,5),АТС!$A$41:$F$760,5)+VLOOKUP($A841+ROUND((COLUMN()-2)/24,5),'Расчет сбытовых надбавок'!$B$2281:'Расчет сбытовых надбавок'!$G$3024,6)</f>
        <v>39.139999999999993</v>
      </c>
      <c r="R841" s="118">
        <f>VLOOKUP($A841+ROUND((COLUMN()-2)/24,5),АТС!$A$41:$F$760,5)+VLOOKUP($A841+ROUND((COLUMN()-2)/24,5),'Расчет сбытовых надбавок'!$B$2281:'Расчет сбытовых надбавок'!$G$3024,6)</f>
        <v>16.75</v>
      </c>
      <c r="S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T841" s="118">
        <f>VLOOKUP($A841+ROUND((COLUMN()-2)/24,5),АТС!$A$41:$F$760,5)+VLOOKUP($A841+ROUND((COLUMN()-2)/24,5),'Расчет сбытовых надбавок'!$B$2281:'Расчет сбытовых надбавок'!$G$3024,6)</f>
        <v>0</v>
      </c>
      <c r="U841" s="118">
        <f>VLOOKUP($A841+ROUND((COLUMN()-2)/24,5),АТС!$A$41:$F$760,5)+VLOOKUP($A841+ROUND((COLUMN()-2)/24,5),'Расчет сбытовых надбавок'!$B$2281:'Расчет сбытовых надбавок'!$G$3024,6)</f>
        <v>119.11999999999999</v>
      </c>
      <c r="V841" s="118">
        <f>VLOOKUP($A841+ROUND((COLUMN()-2)/24,5),АТС!$A$41:$F$760,5)+VLOOKUP($A841+ROUND((COLUMN()-2)/24,5),'Расчет сбытовых надбавок'!$B$2281:'Расчет сбытовых надбавок'!$G$3024,6)</f>
        <v>286.64999999999998</v>
      </c>
      <c r="W841" s="118">
        <f>VLOOKUP($A841+ROUND((COLUMN()-2)/24,5),АТС!$A$41:$F$760,5)+VLOOKUP($A841+ROUND((COLUMN()-2)/24,5),'Расчет сбытовых надбавок'!$B$2281:'Расчет сбытовых надбавок'!$G$3024,6)</f>
        <v>251.88</v>
      </c>
      <c r="X841" s="118">
        <f>VLOOKUP($A841+ROUND((COLUMN()-2)/24,5),АТС!$A$41:$F$760,5)+VLOOKUP($A841+ROUND((COLUMN()-2)/24,5),'Расчет сбытовых надбавок'!$B$2281:'Расчет сбытовых надбавок'!$G$3024,6)</f>
        <v>404.5</v>
      </c>
      <c r="Y841" s="118">
        <f>VLOOKUP($A841+ROUND((COLUMN()-2)/24,5),АТС!$A$41:$F$760,5)+VLOOKUP($A841+ROUND((COLUMN()-2)/24,5),'Расчет сбытовых надбавок'!$B$2281:'Расчет сбытовых надбавок'!$G$3024,6)</f>
        <v>615.43999999999994</v>
      </c>
    </row>
    <row r="842" spans="1:27" x14ac:dyDescent="0.2">
      <c r="A842" s="94">
        <f t="shared" si="23"/>
        <v>41584</v>
      </c>
      <c r="B842" s="118">
        <f>VLOOKUP($A842+ROUND((COLUMN()-2)/24,5),АТС!$A$41:$F$760,5)+VLOOKUP($A842+ROUND((COLUMN()-2)/24,5),'Расчет сбытовых надбавок'!$B$2281:'Расчет сбытовых надбавок'!$G$3024,6)</f>
        <v>207.07</v>
      </c>
      <c r="C842" s="118">
        <f>VLOOKUP($A842+ROUND((COLUMN()-2)/24,5),АТС!$A$41:$F$760,5)+VLOOKUP($A842+ROUND((COLUMN()-2)/24,5),'Расчет сбытовых надбавок'!$B$2281:'Расчет сбытовых надбавок'!$G$3024,6)</f>
        <v>140</v>
      </c>
      <c r="D842" s="118">
        <f>VLOOKUP($A842+ROUND((COLUMN()-2)/24,5),АТС!$A$41:$F$760,5)+VLOOKUP($A842+ROUND((COLUMN()-2)/24,5),'Расчет сбытовых надбавок'!$B$2281:'Расчет сбытовых надбавок'!$G$3024,6)</f>
        <v>236.06</v>
      </c>
      <c r="E842" s="118">
        <f>VLOOKUP($A842+ROUND((COLUMN()-2)/24,5),АТС!$A$41:$F$760,5)+VLOOKUP($A842+ROUND((COLUMN()-2)/24,5),'Расчет сбытовых надбавок'!$B$2281:'Расчет сбытовых надбавок'!$G$3024,6)</f>
        <v>108</v>
      </c>
      <c r="F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G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H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I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J842" s="118">
        <f>VLOOKUP($A842+ROUND((COLUMN()-2)/24,5),АТС!$A$41:$F$760,5)+VLOOKUP($A842+ROUND((COLUMN()-2)/24,5),'Расчет сбытовых надбавок'!$B$2281:'Расчет сбытовых надбавок'!$G$3024,6)</f>
        <v>119.33</v>
      </c>
      <c r="K842" s="118">
        <f>VLOOKUP($A842+ROUND((COLUMN()-2)/24,5),АТС!$A$41:$F$760,5)+VLOOKUP($A842+ROUND((COLUMN()-2)/24,5),'Расчет сбытовых надбавок'!$B$2281:'Расчет сбытовых надбавок'!$G$3024,6)</f>
        <v>101.38</v>
      </c>
      <c r="L842" s="118">
        <f>VLOOKUP($A842+ROUND((COLUMN()-2)/24,5),АТС!$A$41:$F$760,5)+VLOOKUP($A842+ROUND((COLUMN()-2)/24,5),'Расчет сбытовых надбавок'!$B$2281:'Расчет сбытовых надбавок'!$G$3024,6)</f>
        <v>136.11000000000001</v>
      </c>
      <c r="M842" s="118">
        <f>VLOOKUP($A842+ROUND((COLUMN()-2)/24,5),АТС!$A$41:$F$760,5)+VLOOKUP($A842+ROUND((COLUMN()-2)/24,5),'Расчет сбытовых надбавок'!$B$2281:'Расчет сбытовых надбавок'!$G$3024,6)</f>
        <v>175.44</v>
      </c>
      <c r="N842" s="118">
        <f>VLOOKUP($A842+ROUND((COLUMN()-2)/24,5),АТС!$A$41:$F$760,5)+VLOOKUP($A842+ROUND((COLUMN()-2)/24,5),'Расчет сбытовых надбавок'!$B$2281:'Расчет сбытовых надбавок'!$G$3024,6)</f>
        <v>98.55</v>
      </c>
      <c r="O842" s="118">
        <f>VLOOKUP($A842+ROUND((COLUMN()-2)/24,5),АТС!$A$41:$F$760,5)+VLOOKUP($A842+ROUND((COLUMN()-2)/24,5),'Расчет сбытовых надбавок'!$B$2281:'Расчет сбытовых надбавок'!$G$3024,6)</f>
        <v>89.47999999999999</v>
      </c>
      <c r="P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Q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R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S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T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U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V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W842" s="118">
        <f>VLOOKUP($A842+ROUND((COLUMN()-2)/24,5),АТС!$A$41:$F$760,5)+VLOOKUP($A842+ROUND((COLUMN()-2)/24,5),'Расчет сбытовых надбавок'!$B$2281:'Расчет сбытовых надбавок'!$G$3024,6)</f>
        <v>0</v>
      </c>
      <c r="X842" s="118">
        <f>VLOOKUP($A842+ROUND((COLUMN()-2)/24,5),АТС!$A$41:$F$760,5)+VLOOKUP($A842+ROUND((COLUMN()-2)/24,5),'Расчет сбытовых надбавок'!$B$2281:'Расчет сбытовых надбавок'!$G$3024,6)</f>
        <v>247.37</v>
      </c>
      <c r="Y842" s="118">
        <f>VLOOKUP($A842+ROUND((COLUMN()-2)/24,5),АТС!$A$41:$F$760,5)+VLOOKUP($A842+ROUND((COLUMN()-2)/24,5),'Расчет сбытовых надбавок'!$B$2281:'Расчет сбытовых надбавок'!$G$3024,6)</f>
        <v>54.26</v>
      </c>
    </row>
    <row r="843" spans="1:27" x14ac:dyDescent="0.2">
      <c r="A843" s="94">
        <f t="shared" si="23"/>
        <v>41585</v>
      </c>
      <c r="B843" s="118">
        <f>VLOOKUP($A843+ROUND((COLUMN()-2)/24,5),АТС!$A$41:$F$760,5)+VLOOKUP($A843+ROUND((COLUMN()-2)/24,5),'Расчет сбытовых надбавок'!$B$2281:'Расчет сбытовых надбавок'!$G$3024,6)</f>
        <v>335.21</v>
      </c>
      <c r="C843" s="118">
        <f>VLOOKUP($A843+ROUND((COLUMN()-2)/24,5),АТС!$A$41:$F$760,5)+VLOOKUP($A843+ROUND((COLUMN()-2)/24,5),'Расчет сбытовых надбавок'!$B$2281:'Расчет сбытовых надбавок'!$G$3024,6)</f>
        <v>189.35999999999999</v>
      </c>
      <c r="D843" s="118">
        <f>VLOOKUP($A843+ROUND((COLUMN()-2)/24,5),АТС!$A$41:$F$760,5)+VLOOKUP($A843+ROUND((COLUMN()-2)/24,5),'Расчет сбытовых надбавок'!$B$2281:'Расчет сбытовых надбавок'!$G$3024,6)</f>
        <v>131.61000000000001</v>
      </c>
      <c r="E843" s="118">
        <f>VLOOKUP($A843+ROUND((COLUMN()-2)/24,5),АТС!$A$41:$F$760,5)+VLOOKUP($A843+ROUND((COLUMN()-2)/24,5),'Расчет сбытовых надбавок'!$B$2281:'Расчет сбытовых надбавок'!$G$3024,6)</f>
        <v>128.01</v>
      </c>
      <c r="F843" s="118">
        <f>VLOOKUP($A843+ROUND((COLUMN()-2)/24,5),АТС!$A$41:$F$760,5)+VLOOKUP($A843+ROUND((COLUMN()-2)/24,5),'Расчет сбытовых надбавок'!$B$2281:'Расчет сбытовых надбавок'!$G$3024,6)</f>
        <v>31.59</v>
      </c>
      <c r="G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H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I843" s="118">
        <f>VLOOKUP($A843+ROUND((COLUMN()-2)/24,5),АТС!$A$41:$F$760,5)+VLOOKUP($A843+ROUND((COLUMN()-2)/24,5),'Расчет сбытовых надбавок'!$B$2281:'Расчет сбытовых надбавок'!$G$3024,6)</f>
        <v>0.01</v>
      </c>
      <c r="J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K843" s="118">
        <f>VLOOKUP($A843+ROUND((COLUMN()-2)/24,5),АТС!$A$41:$F$760,5)+VLOOKUP($A843+ROUND((COLUMN()-2)/24,5),'Расчет сбытовых надбавок'!$B$2281:'Расчет сбытовых надбавок'!$G$3024,6)</f>
        <v>31.169999999999998</v>
      </c>
      <c r="L843" s="118">
        <f>VLOOKUP($A843+ROUND((COLUMN()-2)/24,5),АТС!$A$41:$F$760,5)+VLOOKUP($A843+ROUND((COLUMN()-2)/24,5),'Расчет сбытовых надбавок'!$B$2281:'Расчет сбытовых надбавок'!$G$3024,6)</f>
        <v>73.929999999999993</v>
      </c>
      <c r="M843" s="118">
        <f>VLOOKUP($A843+ROUND((COLUMN()-2)/24,5),АТС!$A$41:$F$760,5)+VLOOKUP($A843+ROUND((COLUMN()-2)/24,5),'Расчет сбытовых надбавок'!$B$2281:'Расчет сбытовых надбавок'!$G$3024,6)</f>
        <v>121.72</v>
      </c>
      <c r="N843" s="118">
        <f>VLOOKUP($A843+ROUND((COLUMN()-2)/24,5),АТС!$A$41:$F$760,5)+VLOOKUP($A843+ROUND((COLUMN()-2)/24,5),'Расчет сбытовых надбавок'!$B$2281:'Расчет сбытовых надбавок'!$G$3024,6)</f>
        <v>187.24</v>
      </c>
      <c r="O843" s="118">
        <f>VLOOKUP($A843+ROUND((COLUMN()-2)/24,5),АТС!$A$41:$F$760,5)+VLOOKUP($A843+ROUND((COLUMN()-2)/24,5),'Расчет сбытовых надбавок'!$B$2281:'Расчет сбытовых надбавок'!$G$3024,6)</f>
        <v>227.16</v>
      </c>
      <c r="P843" s="118">
        <f>VLOOKUP($A843+ROUND((COLUMN()-2)/24,5),АТС!$A$41:$F$760,5)+VLOOKUP($A843+ROUND((COLUMN()-2)/24,5),'Расчет сбытовых надбавок'!$B$2281:'Расчет сбытовых надбавок'!$G$3024,6)</f>
        <v>256.10000000000002</v>
      </c>
      <c r="Q843" s="118">
        <f>VLOOKUP($A843+ROUND((COLUMN()-2)/24,5),АТС!$A$41:$F$760,5)+VLOOKUP($A843+ROUND((COLUMN()-2)/24,5),'Расчет сбытовых надбавок'!$B$2281:'Расчет сбытовых надбавок'!$G$3024,6)</f>
        <v>239.59</v>
      </c>
      <c r="R843" s="118">
        <f>VLOOKUP($A843+ROUND((COLUMN()-2)/24,5),АТС!$A$41:$F$760,5)+VLOOKUP($A843+ROUND((COLUMN()-2)/24,5),'Расчет сбытовых надбавок'!$B$2281:'Расчет сбытовых надбавок'!$G$3024,6)</f>
        <v>157.20000000000002</v>
      </c>
      <c r="S843" s="118">
        <f>VLOOKUP($A843+ROUND((COLUMN()-2)/24,5),АТС!$A$41:$F$760,5)+VLOOKUP($A843+ROUND((COLUMN()-2)/24,5),'Расчет сбытовых надбавок'!$B$2281:'Расчет сбытовых надбавок'!$G$3024,6)</f>
        <v>0</v>
      </c>
      <c r="T843" s="118">
        <f>VLOOKUP($A843+ROUND((COLUMN()-2)/24,5),АТС!$A$41:$F$760,5)+VLOOKUP($A843+ROUND((COLUMN()-2)/24,5),'Расчет сбытовых надбавок'!$B$2281:'Расчет сбытовых надбавок'!$G$3024,6)</f>
        <v>4.3</v>
      </c>
      <c r="U843" s="118">
        <f>VLOOKUP($A843+ROUND((COLUMN()-2)/24,5),АТС!$A$41:$F$760,5)+VLOOKUP($A843+ROUND((COLUMN()-2)/24,5),'Расчет сбытовых надбавок'!$B$2281:'Расчет сбытовых надбавок'!$G$3024,6)</f>
        <v>166.69000000000003</v>
      </c>
      <c r="V843" s="118">
        <f>VLOOKUP($A843+ROUND((COLUMN()-2)/24,5),АТС!$A$41:$F$760,5)+VLOOKUP($A843+ROUND((COLUMN()-2)/24,5),'Расчет сбытовых надбавок'!$B$2281:'Расчет сбытовых надбавок'!$G$3024,6)</f>
        <v>131.84</v>
      </c>
      <c r="W843" s="118">
        <f>VLOOKUP($A843+ROUND((COLUMN()-2)/24,5),АТС!$A$41:$F$760,5)+VLOOKUP($A843+ROUND((COLUMN()-2)/24,5),'Расчет сбытовых надбавок'!$B$2281:'Расчет сбытовых надбавок'!$G$3024,6)</f>
        <v>146.64000000000001</v>
      </c>
      <c r="X843" s="118">
        <f>VLOOKUP($A843+ROUND((COLUMN()-2)/24,5),АТС!$A$41:$F$760,5)+VLOOKUP($A843+ROUND((COLUMN()-2)/24,5),'Расчет сбытовых надбавок'!$B$2281:'Расчет сбытовых надбавок'!$G$3024,6)</f>
        <v>74.62</v>
      </c>
      <c r="Y843" s="118">
        <f>VLOOKUP($A843+ROUND((COLUMN()-2)/24,5),АТС!$A$41:$F$760,5)+VLOOKUP($A843+ROUND((COLUMN()-2)/24,5),'Расчет сбытовых надбавок'!$B$2281:'Расчет сбытовых надбавок'!$G$3024,6)</f>
        <v>466.08000000000004</v>
      </c>
    </row>
    <row r="844" spans="1:27" x14ac:dyDescent="0.2">
      <c r="A844" s="94">
        <f t="shared" si="23"/>
        <v>41586</v>
      </c>
      <c r="B844" s="118">
        <f>VLOOKUP($A844+ROUND((COLUMN()-2)/24,5),АТС!$A$41:$F$760,5)+VLOOKUP($A844+ROUND((COLUMN()-2)/24,5),'Расчет сбытовых надбавок'!$B$2281:'Расчет сбытовых надбавок'!$G$3024,6)</f>
        <v>254.9</v>
      </c>
      <c r="C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D844" s="118">
        <f>VLOOKUP($A844+ROUND((COLUMN()-2)/24,5),АТС!$A$41:$F$760,5)+VLOOKUP($A844+ROUND((COLUMN()-2)/24,5),'Расчет сбытовых надбавок'!$B$2281:'Расчет сбытовых надбавок'!$G$3024,6)</f>
        <v>133.65</v>
      </c>
      <c r="E844" s="118">
        <f>VLOOKUP($A844+ROUND((COLUMN()-2)/24,5),АТС!$A$41:$F$760,5)+VLOOKUP($A844+ROUND((COLUMN()-2)/24,5),'Расчет сбытовых надбавок'!$B$2281:'Расчет сбытовых надбавок'!$G$3024,6)</f>
        <v>150.49</v>
      </c>
      <c r="F844" s="118">
        <f>VLOOKUP($A844+ROUND((COLUMN()-2)/24,5),АТС!$A$41:$F$760,5)+VLOOKUP($A844+ROUND((COLUMN()-2)/24,5),'Расчет сбытовых надбавок'!$B$2281:'Расчет сбытовых надбавок'!$G$3024,6)</f>
        <v>42.19</v>
      </c>
      <c r="G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H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I844" s="118">
        <f>VLOOKUP($A844+ROUND((COLUMN()-2)/24,5),АТС!$A$41:$F$760,5)+VLOOKUP($A844+ROUND((COLUMN()-2)/24,5),'Расчет сбытовых надбавок'!$B$2281:'Расчет сбытовых надбавок'!$G$3024,6)</f>
        <v>30.619999999999997</v>
      </c>
      <c r="J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K844" s="118">
        <f>VLOOKUP($A844+ROUND((COLUMN()-2)/24,5),АТС!$A$41:$F$760,5)+VLOOKUP($A844+ROUND((COLUMN()-2)/24,5),'Расчет сбытовых надбавок'!$B$2281:'Расчет сбытовых надбавок'!$G$3024,6)</f>
        <v>45.82</v>
      </c>
      <c r="L844" s="118">
        <f>VLOOKUP($A844+ROUND((COLUMN()-2)/24,5),АТС!$A$41:$F$760,5)+VLOOKUP($A844+ROUND((COLUMN()-2)/24,5),'Расчет сбытовых надбавок'!$B$2281:'Расчет сбытовых надбавок'!$G$3024,6)</f>
        <v>120.12</v>
      </c>
      <c r="M844" s="118">
        <f>VLOOKUP($A844+ROUND((COLUMN()-2)/24,5),АТС!$A$41:$F$760,5)+VLOOKUP($A844+ROUND((COLUMN()-2)/24,5),'Расчет сбытовых надбавок'!$B$2281:'Расчет сбытовых надбавок'!$G$3024,6)</f>
        <v>141.75</v>
      </c>
      <c r="N844" s="118">
        <f>VLOOKUP($A844+ROUND((COLUMN()-2)/24,5),АТС!$A$41:$F$760,5)+VLOOKUP($A844+ROUND((COLUMN()-2)/24,5),'Расчет сбытовых надбавок'!$B$2281:'Расчет сбытовых надбавок'!$G$3024,6)</f>
        <v>32.08</v>
      </c>
      <c r="O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P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Q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R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S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T844" s="118">
        <f>VLOOKUP($A844+ROUND((COLUMN()-2)/24,5),АТС!$A$41:$F$760,5)+VLOOKUP($A844+ROUND((COLUMN()-2)/24,5),'Расчет сбытовых надбавок'!$B$2281:'Расчет сбытовых надбавок'!$G$3024,6)</f>
        <v>0</v>
      </c>
      <c r="U844" s="118">
        <f>VLOOKUP($A844+ROUND((COLUMN()-2)/24,5),АТС!$A$41:$F$760,5)+VLOOKUP($A844+ROUND((COLUMN()-2)/24,5),'Расчет сбытовых надбавок'!$B$2281:'Расчет сбытовых надбавок'!$G$3024,6)</f>
        <v>0.57000000000000006</v>
      </c>
      <c r="V844" s="118">
        <f>VLOOKUP($A844+ROUND((COLUMN()-2)/24,5),АТС!$A$41:$F$760,5)+VLOOKUP($A844+ROUND((COLUMN()-2)/24,5),'Расчет сбытовых надбавок'!$B$2281:'Расчет сбытовых надбавок'!$G$3024,6)</f>
        <v>51.7</v>
      </c>
      <c r="W844" s="118">
        <f>VLOOKUP($A844+ROUND((COLUMN()-2)/24,5),АТС!$A$41:$F$760,5)+VLOOKUP($A844+ROUND((COLUMN()-2)/24,5),'Расчет сбытовых надбавок'!$B$2281:'Расчет сбытовых надбавок'!$G$3024,6)</f>
        <v>170.17000000000002</v>
      </c>
      <c r="X844" s="118">
        <f>VLOOKUP($A844+ROUND((COLUMN()-2)/24,5),АТС!$A$41:$F$760,5)+VLOOKUP($A844+ROUND((COLUMN()-2)/24,5),'Расчет сбытовых надбавок'!$B$2281:'Расчет сбытовых надбавок'!$G$3024,6)</f>
        <v>214.07000000000002</v>
      </c>
      <c r="Y844" s="118">
        <f>VLOOKUP($A844+ROUND((COLUMN()-2)/24,5),АТС!$A$41:$F$760,5)+VLOOKUP($A844+ROUND((COLUMN()-2)/24,5),'Расчет сбытовых надбавок'!$B$2281:'Расчет сбытовых надбавок'!$G$3024,6)</f>
        <v>455.77000000000004</v>
      </c>
    </row>
    <row r="845" spans="1:27" x14ac:dyDescent="0.2">
      <c r="A845" s="94">
        <f t="shared" si="23"/>
        <v>41587</v>
      </c>
      <c r="B845" s="118">
        <f>VLOOKUP($A845+ROUND((COLUMN()-2)/24,5),АТС!$A$41:$F$760,5)+VLOOKUP($A845+ROUND((COLUMN()-2)/24,5),'Расчет сбытовых надбавок'!$B$2281:'Расчет сбытовых надбавок'!$G$3024,6)</f>
        <v>14.74</v>
      </c>
      <c r="C845" s="118">
        <f>VLOOKUP($A845+ROUND((COLUMN()-2)/24,5),АТС!$A$41:$F$760,5)+VLOOKUP($A845+ROUND((COLUMN()-2)/24,5),'Расчет сбытовых надбавок'!$B$2281:'Расчет сбытовых надбавок'!$G$3024,6)</f>
        <v>132.86000000000001</v>
      </c>
      <c r="D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E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F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G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H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I845" s="118">
        <f>VLOOKUP($A845+ROUND((COLUMN()-2)/24,5),АТС!$A$41:$F$760,5)+VLOOKUP($A845+ROUND((COLUMN()-2)/24,5),'Расчет сбытовых надбавок'!$B$2281:'Расчет сбытовых надбавок'!$G$3024,6)</f>
        <v>155.24</v>
      </c>
      <c r="J845" s="118">
        <f>VLOOKUP($A845+ROUND((COLUMN()-2)/24,5),АТС!$A$41:$F$760,5)+VLOOKUP($A845+ROUND((COLUMN()-2)/24,5),'Расчет сбытовых надбавок'!$B$2281:'Расчет сбытовых надбавок'!$G$3024,6)</f>
        <v>170.24</v>
      </c>
      <c r="K845" s="118">
        <f>VLOOKUP($A845+ROUND((COLUMN()-2)/24,5),АТС!$A$41:$F$760,5)+VLOOKUP($A845+ROUND((COLUMN()-2)/24,5),'Расчет сбытовых надбавок'!$B$2281:'Расчет сбытовых надбавок'!$G$3024,6)</f>
        <v>44.15</v>
      </c>
      <c r="L845" s="118">
        <f>VLOOKUP($A845+ROUND((COLUMN()-2)/24,5),АТС!$A$41:$F$760,5)+VLOOKUP($A845+ROUND((COLUMN()-2)/24,5),'Расчет сбытовых надбавок'!$B$2281:'Расчет сбытовых надбавок'!$G$3024,6)</f>
        <v>152.92000000000002</v>
      </c>
      <c r="M845" s="118">
        <f>VLOOKUP($A845+ROUND((COLUMN()-2)/24,5),АТС!$A$41:$F$760,5)+VLOOKUP($A845+ROUND((COLUMN()-2)/24,5),'Расчет сбытовых надбавок'!$B$2281:'Расчет сбытовых надбавок'!$G$3024,6)</f>
        <v>171.85999999999999</v>
      </c>
      <c r="N845" s="118">
        <f>VLOOKUP($A845+ROUND((COLUMN()-2)/24,5),АТС!$A$41:$F$760,5)+VLOOKUP($A845+ROUND((COLUMN()-2)/24,5),'Расчет сбытовых надбавок'!$B$2281:'Расчет сбытовых надбавок'!$G$3024,6)</f>
        <v>258.25</v>
      </c>
      <c r="O845" s="118">
        <f>VLOOKUP($A845+ROUND((COLUMN()-2)/24,5),АТС!$A$41:$F$760,5)+VLOOKUP($A845+ROUND((COLUMN()-2)/24,5),'Расчет сбытовых надбавок'!$B$2281:'Расчет сбытовых надбавок'!$G$3024,6)</f>
        <v>245.07000000000002</v>
      </c>
      <c r="P845" s="118">
        <f>VLOOKUP($A845+ROUND((COLUMN()-2)/24,5),АТС!$A$41:$F$760,5)+VLOOKUP($A845+ROUND((COLUMN()-2)/24,5),'Расчет сбытовых надбавок'!$B$2281:'Расчет сбытовых надбавок'!$G$3024,6)</f>
        <v>131.01</v>
      </c>
      <c r="Q845" s="118">
        <f>VLOOKUP($A845+ROUND((COLUMN()-2)/24,5),АТС!$A$41:$F$760,5)+VLOOKUP($A845+ROUND((COLUMN()-2)/24,5),'Расчет сбытовых надбавок'!$B$2281:'Расчет сбытовых надбавок'!$G$3024,6)</f>
        <v>218.67000000000002</v>
      </c>
      <c r="R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S845" s="118">
        <f>VLOOKUP($A845+ROUND((COLUMN()-2)/24,5),АТС!$A$41:$F$760,5)+VLOOKUP($A845+ROUND((COLUMN()-2)/24,5),'Расчет сбытовых надбавок'!$B$2281:'Расчет сбытовых надбавок'!$G$3024,6)</f>
        <v>0.24</v>
      </c>
      <c r="T845" s="118">
        <f>VLOOKUP($A845+ROUND((COLUMN()-2)/24,5),АТС!$A$41:$F$760,5)+VLOOKUP($A845+ROUND((COLUMN()-2)/24,5),'Расчет сбытовых надбавок'!$B$2281:'Расчет сбытовых надбавок'!$G$3024,6)</f>
        <v>0.01</v>
      </c>
      <c r="U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V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W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X845" s="118">
        <f>VLOOKUP($A845+ROUND((COLUMN()-2)/24,5),АТС!$A$41:$F$760,5)+VLOOKUP($A845+ROUND((COLUMN()-2)/24,5),'Расчет сбытовых надбавок'!$B$2281:'Расчет сбытовых надбавок'!$G$3024,6)</f>
        <v>0</v>
      </c>
      <c r="Y845" s="118">
        <f>VLOOKUP($A845+ROUND((COLUMN()-2)/24,5),АТС!$A$41:$F$760,5)+VLOOKUP($A845+ROUND((COLUMN()-2)/24,5),'Расчет сбытовых надбавок'!$B$2281:'Расчет сбытовых надбавок'!$G$3024,6)</f>
        <v>0</v>
      </c>
    </row>
    <row r="846" spans="1:27" x14ac:dyDescent="0.2">
      <c r="A846" s="94">
        <f t="shared" si="23"/>
        <v>41588</v>
      </c>
      <c r="B846" s="118">
        <f>VLOOKUP($A846+ROUND((COLUMN()-2)/24,5),АТС!$A$41:$F$760,5)+VLOOKUP($A846+ROUND((COLUMN()-2)/24,5),'Расчет сбытовых надбавок'!$B$2281:'Расчет сбытовых надбавок'!$G$3024,6)</f>
        <v>244.79</v>
      </c>
      <c r="C846" s="118">
        <f>VLOOKUP($A846+ROUND((COLUMN()-2)/24,5),АТС!$A$41:$F$760,5)+VLOOKUP($A846+ROUND((COLUMN()-2)/24,5),'Расчет сбытовых надбавок'!$B$2281:'Расчет сбытовых надбавок'!$G$3024,6)</f>
        <v>81.95</v>
      </c>
      <c r="D846" s="118">
        <f>VLOOKUP($A846+ROUND((COLUMN()-2)/24,5),АТС!$A$41:$F$760,5)+VLOOKUP($A846+ROUND((COLUMN()-2)/24,5),'Расчет сбытовых надбавок'!$B$2281:'Расчет сбытовых надбавок'!$G$3024,6)</f>
        <v>83.210000000000008</v>
      </c>
      <c r="E846" s="118">
        <f>VLOOKUP($A846+ROUND((COLUMN()-2)/24,5),АТС!$A$41:$F$760,5)+VLOOKUP($A846+ROUND((COLUMN()-2)/24,5),'Расчет сбытовых надбавок'!$B$2281:'Расчет сбытовых надбавок'!$G$3024,6)</f>
        <v>81.25</v>
      </c>
      <c r="F846" s="118">
        <f>VLOOKUP($A846+ROUND((COLUMN()-2)/24,5),АТС!$A$41:$F$760,5)+VLOOKUP($A846+ROUND((COLUMN()-2)/24,5),'Расчет сбытовых надбавок'!$B$2281:'Расчет сбытовых надбавок'!$G$3024,6)</f>
        <v>88.99</v>
      </c>
      <c r="G846" s="118">
        <f>VLOOKUP($A846+ROUND((COLUMN()-2)/24,5),АТС!$A$41:$F$760,5)+VLOOKUP($A846+ROUND((COLUMN()-2)/24,5),'Расчет сбытовых надбавок'!$B$2281:'Расчет сбытовых надбавок'!$G$3024,6)</f>
        <v>54.44</v>
      </c>
      <c r="H846" s="118">
        <f>VLOOKUP($A846+ROUND((COLUMN()-2)/24,5),АТС!$A$41:$F$760,5)+VLOOKUP($A846+ROUND((COLUMN()-2)/24,5),'Расчет сбытовых надбавок'!$B$2281:'Расчет сбытовых надбавок'!$G$3024,6)</f>
        <v>3.1900000000000004</v>
      </c>
      <c r="I846" s="118">
        <f>VLOOKUP($A846+ROUND((COLUMN()-2)/24,5),АТС!$A$41:$F$760,5)+VLOOKUP($A846+ROUND((COLUMN()-2)/24,5),'Расчет сбытовых надбавок'!$B$2281:'Расчет сбытовых надбавок'!$G$3024,6)</f>
        <v>137.13999999999999</v>
      </c>
      <c r="J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K846" s="118">
        <f>VLOOKUP($A846+ROUND((COLUMN()-2)/24,5),АТС!$A$41:$F$760,5)+VLOOKUP($A846+ROUND((COLUMN()-2)/24,5),'Расчет сбытовых надбавок'!$B$2281:'Расчет сбытовых надбавок'!$G$3024,6)</f>
        <v>205.08</v>
      </c>
      <c r="L846" s="118">
        <f>VLOOKUP($A846+ROUND((COLUMN()-2)/24,5),АТС!$A$41:$F$760,5)+VLOOKUP($A846+ROUND((COLUMN()-2)/24,5),'Расчет сбытовых надбавок'!$B$2281:'Расчет сбытовых надбавок'!$G$3024,6)</f>
        <v>136.59</v>
      </c>
      <c r="M846" s="118">
        <f>VLOOKUP($A846+ROUND((COLUMN()-2)/24,5),АТС!$A$41:$F$760,5)+VLOOKUP($A846+ROUND((COLUMN()-2)/24,5),'Расчет сбытовых надбавок'!$B$2281:'Расчет сбытовых надбавок'!$G$3024,6)</f>
        <v>287.28000000000003</v>
      </c>
      <c r="N846" s="118">
        <f>VLOOKUP($A846+ROUND((COLUMN()-2)/24,5),АТС!$A$41:$F$760,5)+VLOOKUP($A846+ROUND((COLUMN()-2)/24,5),'Расчет сбытовых надбавок'!$B$2281:'Расчет сбытовых надбавок'!$G$3024,6)</f>
        <v>283.55</v>
      </c>
      <c r="O846" s="118">
        <f>VLOOKUP($A846+ROUND((COLUMN()-2)/24,5),АТС!$A$41:$F$760,5)+VLOOKUP($A846+ROUND((COLUMN()-2)/24,5),'Расчет сбытовых надбавок'!$B$2281:'Расчет сбытовых надбавок'!$G$3024,6)</f>
        <v>416.44</v>
      </c>
      <c r="P846" s="118">
        <f>VLOOKUP($A846+ROUND((COLUMN()-2)/24,5),АТС!$A$41:$F$760,5)+VLOOKUP($A846+ROUND((COLUMN()-2)/24,5),'Расчет сбытовых надбавок'!$B$2281:'Расчет сбытовых надбавок'!$G$3024,6)</f>
        <v>132.09</v>
      </c>
      <c r="Q846" s="118">
        <f>VLOOKUP($A846+ROUND((COLUMN()-2)/24,5),АТС!$A$41:$F$760,5)+VLOOKUP($A846+ROUND((COLUMN()-2)/24,5),'Расчет сбытовых надбавок'!$B$2281:'Расчет сбытовых надбавок'!$G$3024,6)</f>
        <v>96.850000000000009</v>
      </c>
      <c r="R846" s="118">
        <f>VLOOKUP($A846+ROUND((COLUMN()-2)/24,5),АТС!$A$41:$F$760,5)+VLOOKUP($A846+ROUND((COLUMN()-2)/24,5),'Расчет сбытовых надбавок'!$B$2281:'Расчет сбытовых надбавок'!$G$3024,6)</f>
        <v>45.019999999999996</v>
      </c>
      <c r="S846" s="118">
        <f>VLOOKUP($A846+ROUND((COLUMN()-2)/24,5),АТС!$A$41:$F$760,5)+VLOOKUP($A846+ROUND((COLUMN()-2)/24,5),'Расчет сбытовых надбавок'!$B$2281:'Расчет сбытовых надбавок'!$G$3024,6)</f>
        <v>85.039999999999992</v>
      </c>
      <c r="T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U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V846" s="118">
        <f>VLOOKUP($A846+ROUND((COLUMN()-2)/24,5),АТС!$A$41:$F$760,5)+VLOOKUP($A846+ROUND((COLUMN()-2)/24,5),'Расчет сбытовых надбавок'!$B$2281:'Расчет сбытовых надбавок'!$G$3024,6)</f>
        <v>0</v>
      </c>
      <c r="W846" s="118">
        <f>VLOOKUP($A846+ROUND((COLUMN()-2)/24,5),АТС!$A$41:$F$760,5)+VLOOKUP($A846+ROUND((COLUMN()-2)/24,5),'Расчет сбытовых надбавок'!$B$2281:'Расчет сбытовых надбавок'!$G$3024,6)</f>
        <v>144.94</v>
      </c>
      <c r="X846" s="118">
        <f>VLOOKUP($A846+ROUND((COLUMN()-2)/24,5),АТС!$A$41:$F$760,5)+VLOOKUP($A846+ROUND((COLUMN()-2)/24,5),'Расчет сбытовых надбавок'!$B$2281:'Расчет сбытовых надбавок'!$G$3024,6)</f>
        <v>10.29</v>
      </c>
      <c r="Y846" s="118">
        <f>VLOOKUP($A846+ROUND((COLUMN()-2)/24,5),АТС!$A$41:$F$760,5)+VLOOKUP($A846+ROUND((COLUMN()-2)/24,5),'Расчет сбытовых надбавок'!$B$2281:'Расчет сбытовых надбавок'!$G$3024,6)</f>
        <v>0</v>
      </c>
    </row>
    <row r="847" spans="1:27" x14ac:dyDescent="0.2">
      <c r="A847" s="94">
        <f t="shared" si="23"/>
        <v>41589</v>
      </c>
      <c r="B847" s="118">
        <f>VLOOKUP($A847+ROUND((COLUMN()-2)/24,5),АТС!$A$41:$F$760,5)+VLOOKUP($A847+ROUND((COLUMN()-2)/24,5),'Расчет сбытовых надбавок'!$B$2281:'Расчет сбытовых надбавок'!$G$3024,6)</f>
        <v>187.67999999999998</v>
      </c>
      <c r="C847" s="118">
        <f>VLOOKUP($A847+ROUND((COLUMN()-2)/24,5),АТС!$A$41:$F$760,5)+VLOOKUP($A847+ROUND((COLUMN()-2)/24,5),'Расчет сбытовых надбавок'!$B$2281:'Расчет сбытовых надбавок'!$G$3024,6)</f>
        <v>124.38999999999999</v>
      </c>
      <c r="D847" s="118">
        <f>VLOOKUP($A847+ROUND((COLUMN()-2)/24,5),АТС!$A$41:$F$760,5)+VLOOKUP($A847+ROUND((COLUMN()-2)/24,5),'Расчет сбытовых надбавок'!$B$2281:'Расчет сбытовых надбавок'!$G$3024,6)</f>
        <v>96.78</v>
      </c>
      <c r="E847" s="118">
        <f>VLOOKUP($A847+ROUND((COLUMN()-2)/24,5),АТС!$A$41:$F$760,5)+VLOOKUP($A847+ROUND((COLUMN()-2)/24,5),'Расчет сбытовых надбавок'!$B$2281:'Расчет сбытовых надбавок'!$G$3024,6)</f>
        <v>108.42</v>
      </c>
      <c r="F847" s="118">
        <f>VLOOKUP($A847+ROUND((COLUMN()-2)/24,5),АТС!$A$41:$F$760,5)+VLOOKUP($A847+ROUND((COLUMN()-2)/24,5),'Расчет сбытовых надбавок'!$B$2281:'Расчет сбытовых надбавок'!$G$3024,6)</f>
        <v>144.82999999999998</v>
      </c>
      <c r="G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H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I847" s="118">
        <f>VLOOKUP($A847+ROUND((COLUMN()-2)/24,5),АТС!$A$41:$F$760,5)+VLOOKUP($A847+ROUND((COLUMN()-2)/24,5),'Расчет сбытовых надбавок'!$B$2281:'Расчет сбытовых надбавок'!$G$3024,6)</f>
        <v>64.59</v>
      </c>
      <c r="J847" s="118">
        <f>VLOOKUP($A847+ROUND((COLUMN()-2)/24,5),АТС!$A$41:$F$760,5)+VLOOKUP($A847+ROUND((COLUMN()-2)/24,5),'Расчет сбытовых надбавок'!$B$2281:'Расчет сбытовых надбавок'!$G$3024,6)</f>
        <v>58.25</v>
      </c>
      <c r="K847" s="118">
        <f>VLOOKUP($A847+ROUND((COLUMN()-2)/24,5),АТС!$A$41:$F$760,5)+VLOOKUP($A847+ROUND((COLUMN()-2)/24,5),'Расчет сбытовых надбавок'!$B$2281:'Расчет сбытовых надбавок'!$G$3024,6)</f>
        <v>168.83</v>
      </c>
      <c r="L847" s="118">
        <f>VLOOKUP($A847+ROUND((COLUMN()-2)/24,5),АТС!$A$41:$F$760,5)+VLOOKUP($A847+ROUND((COLUMN()-2)/24,5),'Расчет сбытовых надбавок'!$B$2281:'Расчет сбытовых надбавок'!$G$3024,6)</f>
        <v>143.72999999999999</v>
      </c>
      <c r="M847" s="118">
        <f>VLOOKUP($A847+ROUND((COLUMN()-2)/24,5),АТС!$A$41:$F$760,5)+VLOOKUP($A847+ROUND((COLUMN()-2)/24,5),'Расчет сбытовых надбавок'!$B$2281:'Расчет сбытовых надбавок'!$G$3024,6)</f>
        <v>162.45999999999998</v>
      </c>
      <c r="N847" s="118">
        <f>VLOOKUP($A847+ROUND((COLUMN()-2)/24,5),АТС!$A$41:$F$760,5)+VLOOKUP($A847+ROUND((COLUMN()-2)/24,5),'Расчет сбытовых надбавок'!$B$2281:'Расчет сбытовых надбавок'!$G$3024,6)</f>
        <v>122.04</v>
      </c>
      <c r="O847" s="118">
        <f>VLOOKUP($A847+ROUND((COLUMN()-2)/24,5),АТС!$A$41:$F$760,5)+VLOOKUP($A847+ROUND((COLUMN()-2)/24,5),'Расчет сбытовых надбавок'!$B$2281:'Расчет сбытовых надбавок'!$G$3024,6)</f>
        <v>48.49</v>
      </c>
      <c r="P847" s="118">
        <f>VLOOKUP($A847+ROUND((COLUMN()-2)/24,5),АТС!$A$41:$F$760,5)+VLOOKUP($A847+ROUND((COLUMN()-2)/24,5),'Расчет сбытовых надбавок'!$B$2281:'Расчет сбытовых надбавок'!$G$3024,6)</f>
        <v>57.68</v>
      </c>
      <c r="Q847" s="118">
        <f>VLOOKUP($A847+ROUND((COLUMN()-2)/24,5),АТС!$A$41:$F$760,5)+VLOOKUP($A847+ROUND((COLUMN()-2)/24,5),'Расчет сбытовых надбавок'!$B$2281:'Расчет сбытовых надбавок'!$G$3024,6)</f>
        <v>9.9999999999999992E-2</v>
      </c>
      <c r="R847" s="118">
        <f>VLOOKUP($A847+ROUND((COLUMN()-2)/24,5),АТС!$A$41:$F$760,5)+VLOOKUP($A847+ROUND((COLUMN()-2)/24,5),'Расчет сбытовых надбавок'!$B$2281:'Расчет сбытовых надбавок'!$G$3024,6)</f>
        <v>4.5200000000000005</v>
      </c>
      <c r="S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T847" s="118">
        <f>VLOOKUP($A847+ROUND((COLUMN()-2)/24,5),АТС!$A$41:$F$760,5)+VLOOKUP($A847+ROUND((COLUMN()-2)/24,5),'Расчет сбытовых надбавок'!$B$2281:'Расчет сбытовых надбавок'!$G$3024,6)</f>
        <v>0</v>
      </c>
      <c r="U847" s="118">
        <f>VLOOKUP($A847+ROUND((COLUMN()-2)/24,5),АТС!$A$41:$F$760,5)+VLOOKUP($A847+ROUND((COLUMN()-2)/24,5),'Расчет сбытовых надбавок'!$B$2281:'Расчет сбытовых надбавок'!$G$3024,6)</f>
        <v>1.4700000000000002</v>
      </c>
      <c r="V847" s="118">
        <f>VLOOKUP($A847+ROUND((COLUMN()-2)/24,5),АТС!$A$41:$F$760,5)+VLOOKUP($A847+ROUND((COLUMN()-2)/24,5),'Расчет сбытовых надбавок'!$B$2281:'Расчет сбытовых надбавок'!$G$3024,6)</f>
        <v>0.01</v>
      </c>
      <c r="W847" s="118">
        <f>VLOOKUP($A847+ROUND((COLUMN()-2)/24,5),АТС!$A$41:$F$760,5)+VLOOKUP($A847+ROUND((COLUMN()-2)/24,5),'Расчет сбытовых надбавок'!$B$2281:'Расчет сбытовых надбавок'!$G$3024,6)</f>
        <v>92.38</v>
      </c>
      <c r="X847" s="118">
        <f>VLOOKUP($A847+ROUND((COLUMN()-2)/24,5),АТС!$A$41:$F$760,5)+VLOOKUP($A847+ROUND((COLUMN()-2)/24,5),'Расчет сбытовых надбавок'!$B$2281:'Расчет сбытовых надбавок'!$G$3024,6)</f>
        <v>125.84</v>
      </c>
      <c r="Y847" s="118">
        <f>VLOOKUP($A847+ROUND((COLUMN()-2)/24,5),АТС!$A$41:$F$760,5)+VLOOKUP($A847+ROUND((COLUMN()-2)/24,5),'Расчет сбытовых надбавок'!$B$2281:'Расчет сбытовых надбавок'!$G$3024,6)</f>
        <v>323.65000000000003</v>
      </c>
    </row>
    <row r="848" spans="1:27" x14ac:dyDescent="0.2">
      <c r="A848" s="94">
        <f t="shared" si="23"/>
        <v>41590</v>
      </c>
      <c r="B848" s="118">
        <f>VLOOKUP($A848+ROUND((COLUMN()-2)/24,5),АТС!$A$41:$F$760,5)+VLOOKUP($A848+ROUND((COLUMN()-2)/24,5),'Расчет сбытовых надбавок'!$B$2281:'Расчет сбытовых надбавок'!$G$3024,6)</f>
        <v>146.94999999999999</v>
      </c>
      <c r="C848" s="118">
        <f>VLOOKUP($A848+ROUND((COLUMN()-2)/24,5),АТС!$A$41:$F$760,5)+VLOOKUP($A848+ROUND((COLUMN()-2)/24,5),'Расчет сбытовых надбавок'!$B$2281:'Расчет сбытовых надбавок'!$G$3024,6)</f>
        <v>179.14</v>
      </c>
      <c r="D848" s="118">
        <f>VLOOKUP($A848+ROUND((COLUMN()-2)/24,5),АТС!$A$41:$F$760,5)+VLOOKUP($A848+ROUND((COLUMN()-2)/24,5),'Расчет сбытовых надбавок'!$B$2281:'Расчет сбытовых надбавок'!$G$3024,6)</f>
        <v>84.509999999999991</v>
      </c>
      <c r="E848" s="118">
        <f>VLOOKUP($A848+ROUND((COLUMN()-2)/24,5),АТС!$A$41:$F$760,5)+VLOOKUP($A848+ROUND((COLUMN()-2)/24,5),'Расчет сбытовых надбавок'!$B$2281:'Расчет сбытовых надбавок'!$G$3024,6)</f>
        <v>27.28</v>
      </c>
      <c r="F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G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H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I848" s="118">
        <f>VLOOKUP($A848+ROUND((COLUMN()-2)/24,5),АТС!$A$41:$F$760,5)+VLOOKUP($A848+ROUND((COLUMN()-2)/24,5),'Расчет сбытовых надбавок'!$B$2281:'Расчет сбытовых надбавок'!$G$3024,6)</f>
        <v>239.88</v>
      </c>
      <c r="J848" s="118">
        <f>VLOOKUP($A848+ROUND((COLUMN()-2)/24,5),АТС!$A$41:$F$760,5)+VLOOKUP($A848+ROUND((COLUMN()-2)/24,5),'Расчет сбытовых надбавок'!$B$2281:'Расчет сбытовых надбавок'!$G$3024,6)</f>
        <v>32.619999999999997</v>
      </c>
      <c r="K848" s="118">
        <f>VLOOKUP($A848+ROUND((COLUMN()-2)/24,5),АТС!$A$41:$F$760,5)+VLOOKUP($A848+ROUND((COLUMN()-2)/24,5),'Расчет сбытовых надбавок'!$B$2281:'Расчет сбытовых надбавок'!$G$3024,6)</f>
        <v>55.77</v>
      </c>
      <c r="L848" s="118">
        <f>VLOOKUP($A848+ROUND((COLUMN()-2)/24,5),АТС!$A$41:$F$760,5)+VLOOKUP($A848+ROUND((COLUMN()-2)/24,5),'Расчет сбытовых надбавок'!$B$2281:'Расчет сбытовых надбавок'!$G$3024,6)</f>
        <v>91.72999999999999</v>
      </c>
      <c r="M848" s="118">
        <f>VLOOKUP($A848+ROUND((COLUMN()-2)/24,5),АТС!$A$41:$F$760,5)+VLOOKUP($A848+ROUND((COLUMN()-2)/24,5),'Расчет сбытовых надбавок'!$B$2281:'Расчет сбытовых надбавок'!$G$3024,6)</f>
        <v>124.53</v>
      </c>
      <c r="N848" s="118">
        <f>VLOOKUP($A848+ROUND((COLUMN()-2)/24,5),АТС!$A$41:$F$760,5)+VLOOKUP($A848+ROUND((COLUMN()-2)/24,5),'Расчет сбытовых надбавок'!$B$2281:'Расчет сбытовых надбавок'!$G$3024,6)</f>
        <v>171.67000000000002</v>
      </c>
      <c r="O848" s="118">
        <f>VLOOKUP($A848+ROUND((COLUMN()-2)/24,5),АТС!$A$41:$F$760,5)+VLOOKUP($A848+ROUND((COLUMN()-2)/24,5),'Расчет сбытовых надбавок'!$B$2281:'Расчет сбытовых надбавок'!$G$3024,6)</f>
        <v>172.22</v>
      </c>
      <c r="P848" s="118">
        <f>VLOOKUP($A848+ROUND((COLUMN()-2)/24,5),АТС!$A$41:$F$760,5)+VLOOKUP($A848+ROUND((COLUMN()-2)/24,5),'Расчет сбытовых надбавок'!$B$2281:'Расчет сбытовых надбавок'!$G$3024,6)</f>
        <v>201.66</v>
      </c>
      <c r="Q848" s="118">
        <f>VLOOKUP($A848+ROUND((COLUMN()-2)/24,5),АТС!$A$41:$F$760,5)+VLOOKUP($A848+ROUND((COLUMN()-2)/24,5),'Расчет сбытовых надбавок'!$B$2281:'Расчет сбытовых надбавок'!$G$3024,6)</f>
        <v>47.87</v>
      </c>
      <c r="R848" s="118">
        <f>VLOOKUP($A848+ROUND((COLUMN()-2)/24,5),АТС!$A$41:$F$760,5)+VLOOKUP($A848+ROUND((COLUMN()-2)/24,5),'Расчет сбытовых надбавок'!$B$2281:'Расчет сбытовых надбавок'!$G$3024,6)</f>
        <v>36.949999999999996</v>
      </c>
      <c r="S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T848" s="118">
        <f>VLOOKUP($A848+ROUND((COLUMN()-2)/24,5),АТС!$A$41:$F$760,5)+VLOOKUP($A848+ROUND((COLUMN()-2)/24,5),'Расчет сбытовых надбавок'!$B$2281:'Расчет сбытовых надбавок'!$G$3024,6)</f>
        <v>0</v>
      </c>
      <c r="U848" s="118">
        <f>VLOOKUP($A848+ROUND((COLUMN()-2)/24,5),АТС!$A$41:$F$760,5)+VLOOKUP($A848+ROUND((COLUMN()-2)/24,5),'Расчет сбытовых надбавок'!$B$2281:'Расчет сбытовых надбавок'!$G$3024,6)</f>
        <v>31.63</v>
      </c>
      <c r="V848" s="118">
        <f>VLOOKUP($A848+ROUND((COLUMN()-2)/24,5),АТС!$A$41:$F$760,5)+VLOOKUP($A848+ROUND((COLUMN()-2)/24,5),'Расчет сбытовых надбавок'!$B$2281:'Расчет сбытовых надбавок'!$G$3024,6)</f>
        <v>117.53999999999999</v>
      </c>
      <c r="W848" s="118">
        <f>VLOOKUP($A848+ROUND((COLUMN()-2)/24,5),АТС!$A$41:$F$760,5)+VLOOKUP($A848+ROUND((COLUMN()-2)/24,5),'Расчет сбытовых надбавок'!$B$2281:'Расчет сбытовых надбавок'!$G$3024,6)</f>
        <v>204.03</v>
      </c>
      <c r="X848" s="118">
        <f>VLOOKUP($A848+ROUND((COLUMN()-2)/24,5),АТС!$A$41:$F$760,5)+VLOOKUP($A848+ROUND((COLUMN()-2)/24,5),'Расчет сбытовых надбавок'!$B$2281:'Расчет сбытовых надбавок'!$G$3024,6)</f>
        <v>579.65000000000009</v>
      </c>
      <c r="Y848" s="118">
        <f>VLOOKUP($A848+ROUND((COLUMN()-2)/24,5),АТС!$A$41:$F$760,5)+VLOOKUP($A848+ROUND((COLUMN()-2)/24,5),'Расчет сбытовых надбавок'!$B$2281:'Расчет сбытовых надбавок'!$G$3024,6)</f>
        <v>625.41</v>
      </c>
    </row>
    <row r="849" spans="1:25" x14ac:dyDescent="0.2">
      <c r="A849" s="94">
        <f t="shared" si="23"/>
        <v>41591</v>
      </c>
      <c r="B849" s="118">
        <f>VLOOKUP($A849+ROUND((COLUMN()-2)/24,5),АТС!$A$41:$F$760,5)+VLOOKUP($A849+ROUND((COLUMN()-2)/24,5),'Расчет сбытовых надбавок'!$B$2281:'Расчет сбытовых надбавок'!$G$3024,6)</f>
        <v>259.66000000000003</v>
      </c>
      <c r="C849" s="118">
        <f>VLOOKUP($A849+ROUND((COLUMN()-2)/24,5),АТС!$A$41:$F$760,5)+VLOOKUP($A849+ROUND((COLUMN()-2)/24,5),'Расчет сбытовых надбавок'!$B$2281:'Расчет сбытовых надбавок'!$G$3024,6)</f>
        <v>68.91</v>
      </c>
      <c r="D849" s="118">
        <f>VLOOKUP($A849+ROUND((COLUMN()-2)/24,5),АТС!$A$41:$F$760,5)+VLOOKUP($A849+ROUND((COLUMN()-2)/24,5),'Расчет сбытовых надбавок'!$B$2281:'Расчет сбытовых надбавок'!$G$3024,6)</f>
        <v>46.54</v>
      </c>
      <c r="E849" s="118">
        <f>VLOOKUP($A849+ROUND((COLUMN()-2)/24,5),АТС!$A$41:$F$760,5)+VLOOKUP($A849+ROUND((COLUMN()-2)/24,5),'Расчет сбытовых надбавок'!$B$2281:'Расчет сбытовых надбавок'!$G$3024,6)</f>
        <v>19.07</v>
      </c>
      <c r="F849" s="118">
        <f>VLOOKUP($A849+ROUND((COLUMN()-2)/24,5),АТС!$A$41:$F$760,5)+VLOOKUP($A849+ROUND((COLUMN()-2)/24,5),'Расчет сбытовых надбавок'!$B$2281:'Расчет сбытовых надбавок'!$G$3024,6)</f>
        <v>0</v>
      </c>
      <c r="G849" s="118">
        <f>VLOOKUP($A849+ROUND((COLUMN()-2)/24,5),АТС!$A$41:$F$760,5)+VLOOKUP($A849+ROUND((COLUMN()-2)/24,5),'Расчет сбытовых надбавок'!$B$2281:'Расчет сбытовых надбавок'!$G$3024,6)</f>
        <v>0</v>
      </c>
      <c r="H849" s="118">
        <f>VLOOKUP($A849+ROUND((COLUMN()-2)/24,5),АТС!$A$41:$F$760,5)+VLOOKUP($A849+ROUND((COLUMN()-2)/24,5),'Расчет сбытовых надбавок'!$B$2281:'Расчет сбытовых надбавок'!$G$3024,6)</f>
        <v>14.96</v>
      </c>
      <c r="I849" s="118">
        <f>VLOOKUP($A849+ROUND((COLUMN()-2)/24,5),АТС!$A$41:$F$760,5)+VLOOKUP($A849+ROUND((COLUMN()-2)/24,5),'Расчет сбытовых надбавок'!$B$2281:'Расчет сбытовых надбавок'!$G$3024,6)</f>
        <v>132.29</v>
      </c>
      <c r="J849" s="118">
        <f>VLOOKUP($A849+ROUND((COLUMN()-2)/24,5),АТС!$A$41:$F$760,5)+VLOOKUP($A849+ROUND((COLUMN()-2)/24,5),'Расчет сбытовых надбавок'!$B$2281:'Расчет сбытовых надбавок'!$G$3024,6)</f>
        <v>119.11999999999999</v>
      </c>
      <c r="K849" s="118">
        <f>VLOOKUP($A849+ROUND((COLUMN()-2)/24,5),АТС!$A$41:$F$760,5)+VLOOKUP($A849+ROUND((COLUMN()-2)/24,5),'Расчет сбытовых надбавок'!$B$2281:'Расчет сбытовых надбавок'!$G$3024,6)</f>
        <v>317.74</v>
      </c>
      <c r="L849" s="118">
        <f>VLOOKUP($A849+ROUND((COLUMN()-2)/24,5),АТС!$A$41:$F$760,5)+VLOOKUP($A849+ROUND((COLUMN()-2)/24,5),'Расчет сбытовых надбавок'!$B$2281:'Расчет сбытовых надбавок'!$G$3024,6)</f>
        <v>330.4</v>
      </c>
      <c r="M849" s="118">
        <f>VLOOKUP($A849+ROUND((COLUMN()-2)/24,5),АТС!$A$41:$F$760,5)+VLOOKUP($A849+ROUND((COLUMN()-2)/24,5),'Расчет сбытовых надбавок'!$B$2281:'Расчет сбытовых надбавок'!$G$3024,6)</f>
        <v>338.38</v>
      </c>
      <c r="N849" s="118">
        <f>VLOOKUP($A849+ROUND((COLUMN()-2)/24,5),АТС!$A$41:$F$760,5)+VLOOKUP($A849+ROUND((COLUMN()-2)/24,5),'Расчет сбытовых надбавок'!$B$2281:'Расчет сбытовых надбавок'!$G$3024,6)</f>
        <v>234.45</v>
      </c>
      <c r="O849" s="118">
        <f>VLOOKUP($A849+ROUND((COLUMN()-2)/24,5),АТС!$A$41:$F$760,5)+VLOOKUP($A849+ROUND((COLUMN()-2)/24,5),'Расчет сбытовых надбавок'!$B$2281:'Расчет сбытовых надбавок'!$G$3024,6)</f>
        <v>184.28</v>
      </c>
      <c r="P849" s="118">
        <f>VLOOKUP($A849+ROUND((COLUMN()-2)/24,5),АТС!$A$41:$F$760,5)+VLOOKUP($A849+ROUND((COLUMN()-2)/24,5),'Расчет сбытовых надбавок'!$B$2281:'Расчет сбытовых надбавок'!$G$3024,6)</f>
        <v>255.06</v>
      </c>
      <c r="Q849" s="118">
        <f>VLOOKUP($A849+ROUND((COLUMN()-2)/24,5),АТС!$A$41:$F$760,5)+VLOOKUP($A849+ROUND((COLUMN()-2)/24,5),'Расчет сбытовых надбавок'!$B$2281:'Расчет сбытовых надбавок'!$G$3024,6)</f>
        <v>267.72000000000003</v>
      </c>
      <c r="R849" s="118">
        <f>VLOOKUP($A849+ROUND((COLUMN()-2)/24,5),АТС!$A$41:$F$760,5)+VLOOKUP($A849+ROUND((COLUMN()-2)/24,5),'Расчет сбытовых надбавок'!$B$2281:'Расчет сбытовых надбавок'!$G$3024,6)</f>
        <v>301.46999999999997</v>
      </c>
      <c r="S849" s="118">
        <f>VLOOKUP($A849+ROUND((COLUMN()-2)/24,5),АТС!$A$41:$F$760,5)+VLOOKUP($A849+ROUND((COLUMN()-2)/24,5),'Расчет сбытовых надбавок'!$B$2281:'Расчет сбытовых надбавок'!$G$3024,6)</f>
        <v>186.5</v>
      </c>
      <c r="T849" s="118">
        <f>VLOOKUP($A849+ROUND((COLUMN()-2)/24,5),АТС!$A$41:$F$760,5)+VLOOKUP($A849+ROUND((COLUMN()-2)/24,5),'Расчет сбытовых надбавок'!$B$2281:'Расчет сбытовых надбавок'!$G$3024,6)</f>
        <v>120.98</v>
      </c>
      <c r="U849" s="118">
        <f>VLOOKUP($A849+ROUND((COLUMN()-2)/24,5),АТС!$A$41:$F$760,5)+VLOOKUP($A849+ROUND((COLUMN()-2)/24,5),'Расчет сбытовых надбавок'!$B$2281:'Расчет сбытовых надбавок'!$G$3024,6)</f>
        <v>136.91999999999999</v>
      </c>
      <c r="V849" s="118">
        <f>VLOOKUP($A849+ROUND((COLUMN()-2)/24,5),АТС!$A$41:$F$760,5)+VLOOKUP($A849+ROUND((COLUMN()-2)/24,5),'Расчет сбытовых надбавок'!$B$2281:'Расчет сбытовых надбавок'!$G$3024,6)</f>
        <v>134.77000000000001</v>
      </c>
      <c r="W849" s="118">
        <f>VLOOKUP($A849+ROUND((COLUMN()-2)/24,5),АТС!$A$41:$F$760,5)+VLOOKUP($A849+ROUND((COLUMN()-2)/24,5),'Расчет сбытовых надбавок'!$B$2281:'Расчет сбытовых надбавок'!$G$3024,6)</f>
        <v>57.55</v>
      </c>
      <c r="X849" s="118">
        <f>VLOOKUP($A849+ROUND((COLUMN()-2)/24,5),АТС!$A$41:$F$760,5)+VLOOKUP($A849+ROUND((COLUMN()-2)/24,5),'Расчет сбытовых надбавок'!$B$2281:'Расчет сбытовых надбавок'!$G$3024,6)</f>
        <v>491.5</v>
      </c>
      <c r="Y849" s="118">
        <f>VLOOKUP($A849+ROUND((COLUMN()-2)/24,5),АТС!$A$41:$F$760,5)+VLOOKUP($A849+ROUND((COLUMN()-2)/24,5),'Расчет сбытовых надбавок'!$B$2281:'Расчет сбытовых надбавок'!$G$3024,6)</f>
        <v>345.27</v>
      </c>
    </row>
    <row r="850" spans="1:25" x14ac:dyDescent="0.2">
      <c r="A850" s="94">
        <f t="shared" si="23"/>
        <v>41592</v>
      </c>
      <c r="B850" s="118">
        <f>VLOOKUP($A850+ROUND((COLUMN()-2)/24,5),АТС!$A$41:$F$760,5)+VLOOKUP($A850+ROUND((COLUMN()-2)/24,5),'Расчет сбытовых надбавок'!$B$2281:'Расчет сбытовых надбавок'!$G$3024,6)</f>
        <v>309.81</v>
      </c>
      <c r="C850" s="118">
        <f>VLOOKUP($A850+ROUND((COLUMN()-2)/24,5),АТС!$A$41:$F$760,5)+VLOOKUP($A850+ROUND((COLUMN()-2)/24,5),'Расчет сбытовых надбавок'!$B$2281:'Расчет сбытовых надбавок'!$G$3024,6)</f>
        <v>1050.98</v>
      </c>
      <c r="D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E850" s="118">
        <f>VLOOKUP($A850+ROUND((COLUMN()-2)/24,5),АТС!$A$41:$F$760,5)+VLOOKUP($A850+ROUND((COLUMN()-2)/24,5),'Расчет сбытовых надбавок'!$B$2281:'Расчет сбытовых надбавок'!$G$3024,6)</f>
        <v>959.05000000000007</v>
      </c>
      <c r="F850" s="118">
        <f>VLOOKUP($A850+ROUND((COLUMN()-2)/24,5),АТС!$A$41:$F$760,5)+VLOOKUP($A850+ROUND((COLUMN()-2)/24,5),'Расчет сбытовых надбавок'!$B$2281:'Расчет сбытовых надбавок'!$G$3024,6)</f>
        <v>1015.5</v>
      </c>
      <c r="G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H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I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J850" s="118">
        <f>VLOOKUP($A850+ROUND((COLUMN()-2)/24,5),АТС!$A$41:$F$760,5)+VLOOKUP($A850+ROUND((COLUMN()-2)/24,5),'Расчет сбытовых надбавок'!$B$2281:'Расчет сбытовых надбавок'!$G$3024,6)</f>
        <v>109.83</v>
      </c>
      <c r="K850" s="118">
        <f>VLOOKUP($A850+ROUND((COLUMN()-2)/24,5),АТС!$A$41:$F$760,5)+VLOOKUP($A850+ROUND((COLUMN()-2)/24,5),'Расчет сбытовых надбавок'!$B$2281:'Расчет сбытовых надбавок'!$G$3024,6)</f>
        <v>202.86</v>
      </c>
      <c r="L850" s="118">
        <f>VLOOKUP($A850+ROUND((COLUMN()-2)/24,5),АТС!$A$41:$F$760,5)+VLOOKUP($A850+ROUND((COLUMN()-2)/24,5),'Расчет сбытовых надбавок'!$B$2281:'Расчет сбытовых надбавок'!$G$3024,6)</f>
        <v>162.75</v>
      </c>
      <c r="M850" s="118">
        <f>VLOOKUP($A850+ROUND((COLUMN()-2)/24,5),АТС!$A$41:$F$760,5)+VLOOKUP($A850+ROUND((COLUMN()-2)/24,5),'Расчет сбытовых надбавок'!$B$2281:'Расчет сбытовых надбавок'!$G$3024,6)</f>
        <v>322.69</v>
      </c>
      <c r="N850" s="118">
        <f>VLOOKUP($A850+ROUND((COLUMN()-2)/24,5),АТС!$A$41:$F$760,5)+VLOOKUP($A850+ROUND((COLUMN()-2)/24,5),'Расчет сбытовых надбавок'!$B$2281:'Расчет сбытовых надбавок'!$G$3024,6)</f>
        <v>42.76</v>
      </c>
      <c r="O850" s="118">
        <f>VLOOKUP($A850+ROUND((COLUMN()-2)/24,5),АТС!$A$41:$F$760,5)+VLOOKUP($A850+ROUND((COLUMN()-2)/24,5),'Расчет сбытовых надбавок'!$B$2281:'Расчет сбытовых надбавок'!$G$3024,6)</f>
        <v>47.919999999999995</v>
      </c>
      <c r="P850" s="118">
        <f>VLOOKUP($A850+ROUND((COLUMN()-2)/24,5),АТС!$A$41:$F$760,5)+VLOOKUP($A850+ROUND((COLUMN()-2)/24,5),'Расчет сбытовых надбавок'!$B$2281:'Расчет сбытовых надбавок'!$G$3024,6)</f>
        <v>152.5</v>
      </c>
      <c r="Q850" s="118">
        <f>VLOOKUP($A850+ROUND((COLUMN()-2)/24,5),АТС!$A$41:$F$760,5)+VLOOKUP($A850+ROUND((COLUMN()-2)/24,5),'Расчет сбытовых надбавок'!$B$2281:'Расчет сбытовых надбавок'!$G$3024,6)</f>
        <v>122.76</v>
      </c>
      <c r="R850" s="118">
        <f>VLOOKUP($A850+ROUND((COLUMN()-2)/24,5),АТС!$A$41:$F$760,5)+VLOOKUP($A850+ROUND((COLUMN()-2)/24,5),'Расчет сбытовых надбавок'!$B$2281:'Расчет сбытовых надбавок'!$G$3024,6)</f>
        <v>72.36</v>
      </c>
      <c r="S850" s="118">
        <f>VLOOKUP($A850+ROUND((COLUMN()-2)/24,5),АТС!$A$41:$F$760,5)+VLOOKUP($A850+ROUND((COLUMN()-2)/24,5),'Расчет сбытовых надбавок'!$B$2281:'Расчет сбытовых надбавок'!$G$3024,6)</f>
        <v>56.41</v>
      </c>
      <c r="T850" s="118">
        <f>VLOOKUP($A850+ROUND((COLUMN()-2)/24,5),АТС!$A$41:$F$760,5)+VLOOKUP($A850+ROUND((COLUMN()-2)/24,5),'Расчет сбытовых надбавок'!$B$2281:'Расчет сбытовых надбавок'!$G$3024,6)</f>
        <v>0</v>
      </c>
      <c r="U850" s="118">
        <f>VLOOKUP($A850+ROUND((COLUMN()-2)/24,5),АТС!$A$41:$F$760,5)+VLOOKUP($A850+ROUND((COLUMN()-2)/24,5),'Расчет сбытовых надбавок'!$B$2281:'Расчет сбытовых надбавок'!$G$3024,6)</f>
        <v>198.78</v>
      </c>
      <c r="V850" s="118">
        <f>VLOOKUP($A850+ROUND((COLUMN()-2)/24,5),АТС!$A$41:$F$760,5)+VLOOKUP($A850+ROUND((COLUMN()-2)/24,5),'Расчет сбытовых надбавок'!$B$2281:'Расчет сбытовых надбавок'!$G$3024,6)</f>
        <v>286.79999999999995</v>
      </c>
      <c r="W850" s="118">
        <f>VLOOKUP($A850+ROUND((COLUMN()-2)/24,5),АТС!$A$41:$F$760,5)+VLOOKUP($A850+ROUND((COLUMN()-2)/24,5),'Расчет сбытовых надбавок'!$B$2281:'Расчет сбытовых надбавок'!$G$3024,6)</f>
        <v>302.8</v>
      </c>
      <c r="X850" s="118">
        <f>VLOOKUP($A850+ROUND((COLUMN()-2)/24,5),АТС!$A$41:$F$760,5)+VLOOKUP($A850+ROUND((COLUMN()-2)/24,5),'Расчет сбытовых надбавок'!$B$2281:'Расчет сбытовых надбавок'!$G$3024,6)</f>
        <v>594.28</v>
      </c>
      <c r="Y850" s="118">
        <f>VLOOKUP($A850+ROUND((COLUMN()-2)/24,5),АТС!$A$41:$F$760,5)+VLOOKUP($A850+ROUND((COLUMN()-2)/24,5),'Расчет сбытовых надбавок'!$B$2281:'Расчет сбытовых надбавок'!$G$3024,6)</f>
        <v>299.62</v>
      </c>
    </row>
    <row r="851" spans="1:25" x14ac:dyDescent="0.2">
      <c r="A851" s="94">
        <f t="shared" si="23"/>
        <v>41593</v>
      </c>
      <c r="B851" s="118">
        <f>VLOOKUP($A851+ROUND((COLUMN()-2)/24,5),АТС!$A$41:$F$760,5)+VLOOKUP($A851+ROUND((COLUMN()-2)/24,5),'Расчет сбытовых надбавок'!$B$2281:'Расчет сбытовых надбавок'!$G$3024,6)</f>
        <v>159.89999999999998</v>
      </c>
      <c r="C851" s="118">
        <f>VLOOKUP($A851+ROUND((COLUMN()-2)/24,5),АТС!$A$41:$F$760,5)+VLOOKUP($A851+ROUND((COLUMN()-2)/24,5),'Расчет сбытовых надбавок'!$B$2281:'Расчет сбытовых надбавок'!$G$3024,6)</f>
        <v>137.41999999999999</v>
      </c>
      <c r="D851" s="118">
        <f>VLOOKUP($A851+ROUND((COLUMN()-2)/24,5),АТС!$A$41:$F$760,5)+VLOOKUP($A851+ROUND((COLUMN()-2)/24,5),'Расчет сбытовых надбавок'!$B$2281:'Расчет сбытовых надбавок'!$G$3024,6)</f>
        <v>104.77000000000001</v>
      </c>
      <c r="E851" s="118">
        <f>VLOOKUP($A851+ROUND((COLUMN()-2)/24,5),АТС!$A$41:$F$760,5)+VLOOKUP($A851+ROUND((COLUMN()-2)/24,5),'Расчет сбытовых надбавок'!$B$2281:'Расчет сбытовых надбавок'!$G$3024,6)</f>
        <v>54.44</v>
      </c>
      <c r="F851" s="118">
        <f>VLOOKUP($A851+ROUND((COLUMN()-2)/24,5),АТС!$A$41:$F$760,5)+VLOOKUP($A851+ROUND((COLUMN()-2)/24,5),'Расчет сбытовых надбавок'!$B$2281:'Расчет сбытовых надбавок'!$G$3024,6)</f>
        <v>64.58</v>
      </c>
      <c r="G851" s="118">
        <f>VLOOKUP($A851+ROUND((COLUMN()-2)/24,5),АТС!$A$41:$F$760,5)+VLOOKUP($A851+ROUND((COLUMN()-2)/24,5),'Расчет сбытовых надбавок'!$B$2281:'Расчет сбытовых надбавок'!$G$3024,6)</f>
        <v>213.05</v>
      </c>
      <c r="H851" s="118">
        <f>VLOOKUP($A851+ROUND((COLUMN()-2)/24,5),АТС!$A$41:$F$760,5)+VLOOKUP($A851+ROUND((COLUMN()-2)/24,5),'Расчет сбытовых надбавок'!$B$2281:'Расчет сбытовых надбавок'!$G$3024,6)</f>
        <v>122.75</v>
      </c>
      <c r="I851" s="118">
        <f>VLOOKUP($A851+ROUND((COLUMN()-2)/24,5),АТС!$A$41:$F$760,5)+VLOOKUP($A851+ROUND((COLUMN()-2)/24,5),'Расчет сбытовых надбавок'!$B$2281:'Расчет сбытовых надбавок'!$G$3024,6)</f>
        <v>509.46999999999997</v>
      </c>
      <c r="J851" s="118">
        <f>VLOOKUP($A851+ROUND((COLUMN()-2)/24,5),АТС!$A$41:$F$760,5)+VLOOKUP($A851+ROUND((COLUMN()-2)/24,5),'Расчет сбытовых надбавок'!$B$2281:'Расчет сбытовых надбавок'!$G$3024,6)</f>
        <v>651.76</v>
      </c>
      <c r="K851" s="118">
        <f>VLOOKUP($A851+ROUND((COLUMN()-2)/24,5),АТС!$A$41:$F$760,5)+VLOOKUP($A851+ROUND((COLUMN()-2)/24,5),'Расчет сбытовых надбавок'!$B$2281:'Расчет сбытовых надбавок'!$G$3024,6)</f>
        <v>339.14000000000004</v>
      </c>
      <c r="L851" s="118">
        <f>VLOOKUP($A851+ROUND((COLUMN()-2)/24,5),АТС!$A$41:$F$760,5)+VLOOKUP($A851+ROUND((COLUMN()-2)/24,5),'Расчет сбытовых надбавок'!$B$2281:'Расчет сбытовых надбавок'!$G$3024,6)</f>
        <v>284.23</v>
      </c>
      <c r="M851" s="118">
        <f>VLOOKUP($A851+ROUND((COLUMN()-2)/24,5),АТС!$A$41:$F$760,5)+VLOOKUP($A851+ROUND((COLUMN()-2)/24,5),'Расчет сбытовых надбавок'!$B$2281:'Расчет сбытовых надбавок'!$G$3024,6)</f>
        <v>278.44</v>
      </c>
      <c r="N851" s="118">
        <f>VLOOKUP($A851+ROUND((COLUMN()-2)/24,5),АТС!$A$41:$F$760,5)+VLOOKUP($A851+ROUND((COLUMN()-2)/24,5),'Расчет сбытовых надбавок'!$B$2281:'Расчет сбытовых надбавок'!$G$3024,6)</f>
        <v>290.59000000000003</v>
      </c>
      <c r="O851" s="118">
        <f>VLOOKUP($A851+ROUND((COLUMN()-2)/24,5),АТС!$A$41:$F$760,5)+VLOOKUP($A851+ROUND((COLUMN()-2)/24,5),'Расчет сбытовых надбавок'!$B$2281:'Расчет сбытовых надбавок'!$G$3024,6)</f>
        <v>296.90000000000003</v>
      </c>
      <c r="P851" s="118">
        <f>VLOOKUP($A851+ROUND((COLUMN()-2)/24,5),АТС!$A$41:$F$760,5)+VLOOKUP($A851+ROUND((COLUMN()-2)/24,5),'Расчет сбытовых надбавок'!$B$2281:'Расчет сбытовых надбавок'!$G$3024,6)</f>
        <v>289.75</v>
      </c>
      <c r="Q851" s="118">
        <f>VLOOKUP($A851+ROUND((COLUMN()-2)/24,5),АТС!$A$41:$F$760,5)+VLOOKUP($A851+ROUND((COLUMN()-2)/24,5),'Расчет сбытовых надбавок'!$B$2281:'Расчет сбытовых надбавок'!$G$3024,6)</f>
        <v>203.98000000000002</v>
      </c>
      <c r="R851" s="118">
        <f>VLOOKUP($A851+ROUND((COLUMN()-2)/24,5),АТС!$A$41:$F$760,5)+VLOOKUP($A851+ROUND((COLUMN()-2)/24,5),'Расчет сбытовых надбавок'!$B$2281:'Расчет сбытовых надбавок'!$G$3024,6)</f>
        <v>160.26999999999998</v>
      </c>
      <c r="S851" s="118">
        <f>VLOOKUP($A851+ROUND((COLUMN()-2)/24,5),АТС!$A$41:$F$760,5)+VLOOKUP($A851+ROUND((COLUMN()-2)/24,5),'Расчет сбытовых надбавок'!$B$2281:'Расчет сбытовых надбавок'!$G$3024,6)</f>
        <v>91.51</v>
      </c>
      <c r="T851" s="118">
        <f>VLOOKUP($A851+ROUND((COLUMN()-2)/24,5),АТС!$A$41:$F$760,5)+VLOOKUP($A851+ROUND((COLUMN()-2)/24,5),'Расчет сбытовых надбавок'!$B$2281:'Расчет сбытовых надбавок'!$G$3024,6)</f>
        <v>101.41</v>
      </c>
      <c r="U851" s="118">
        <f>VLOOKUP($A851+ROUND((COLUMN()-2)/24,5),АТС!$A$41:$F$760,5)+VLOOKUP($A851+ROUND((COLUMN()-2)/24,5),'Расчет сбытовых надбавок'!$B$2281:'Расчет сбытовых надбавок'!$G$3024,6)</f>
        <v>359.5</v>
      </c>
      <c r="V851" s="118">
        <f>VLOOKUP($A851+ROUND((COLUMN()-2)/24,5),АТС!$A$41:$F$760,5)+VLOOKUP($A851+ROUND((COLUMN()-2)/24,5),'Расчет сбытовых надбавок'!$B$2281:'Расчет сбытовых надбавок'!$G$3024,6)</f>
        <v>324.26000000000005</v>
      </c>
      <c r="W851" s="118">
        <f>VLOOKUP($A851+ROUND((COLUMN()-2)/24,5),АТС!$A$41:$F$760,5)+VLOOKUP($A851+ROUND((COLUMN()-2)/24,5),'Расчет сбытовых надбавок'!$B$2281:'Расчет сбытовых надбавок'!$G$3024,6)</f>
        <v>113.28</v>
      </c>
      <c r="X851" s="118">
        <f>VLOOKUP($A851+ROUND((COLUMN()-2)/24,5),АТС!$A$41:$F$760,5)+VLOOKUP($A851+ROUND((COLUMN()-2)/24,5),'Расчет сбытовых надбавок'!$B$2281:'Расчет сбытовых надбавок'!$G$3024,6)</f>
        <v>422.43</v>
      </c>
      <c r="Y851" s="118">
        <f>VLOOKUP($A851+ROUND((COLUMN()-2)/24,5),АТС!$A$41:$F$760,5)+VLOOKUP($A851+ROUND((COLUMN()-2)/24,5),'Расчет сбытовых надбавок'!$B$2281:'Расчет сбытовых надбавок'!$G$3024,6)</f>
        <v>276.11</v>
      </c>
    </row>
    <row r="852" spans="1:25" x14ac:dyDescent="0.2">
      <c r="A852" s="94">
        <f t="shared" si="23"/>
        <v>41594</v>
      </c>
      <c r="B852" s="118">
        <f>VLOOKUP($A852+ROUND((COLUMN()-2)/24,5),АТС!$A$41:$F$760,5)+VLOOKUP($A852+ROUND((COLUMN()-2)/24,5),'Расчет сбытовых надбавок'!$B$2281:'Расчет сбытовых надбавок'!$G$3024,6)</f>
        <v>254.8</v>
      </c>
      <c r="C852" s="118">
        <f>VLOOKUP($A852+ROUND((COLUMN()-2)/24,5),АТС!$A$41:$F$760,5)+VLOOKUP($A852+ROUND((COLUMN()-2)/24,5),'Расчет сбытовых надбавок'!$B$2281:'Расчет сбытовых надбавок'!$G$3024,6)</f>
        <v>155.11000000000001</v>
      </c>
      <c r="D852" s="118">
        <f>VLOOKUP($A852+ROUND((COLUMN()-2)/24,5),АТС!$A$41:$F$760,5)+VLOOKUP($A852+ROUND((COLUMN()-2)/24,5),'Расчет сбытовых надбавок'!$B$2281:'Расчет сбытовых надбавок'!$G$3024,6)</f>
        <v>90.62</v>
      </c>
      <c r="E852" s="118">
        <f>VLOOKUP($A852+ROUND((COLUMN()-2)/24,5),АТС!$A$41:$F$760,5)+VLOOKUP($A852+ROUND((COLUMN()-2)/24,5),'Расчет сбытовых надбавок'!$B$2281:'Расчет сбытовых надбавок'!$G$3024,6)</f>
        <v>47.300000000000004</v>
      </c>
      <c r="F852" s="118">
        <f>VLOOKUP($A852+ROUND((COLUMN()-2)/24,5),АТС!$A$41:$F$760,5)+VLOOKUP($A852+ROUND((COLUMN()-2)/24,5),'Расчет сбытовых надбавок'!$B$2281:'Расчет сбытовых надбавок'!$G$3024,6)</f>
        <v>23.369999999999997</v>
      </c>
      <c r="G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H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I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J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K852" s="118">
        <f>VLOOKUP($A852+ROUND((COLUMN()-2)/24,5),АТС!$A$41:$F$760,5)+VLOOKUP($A852+ROUND((COLUMN()-2)/24,5),'Расчет сбытовых надбавок'!$B$2281:'Расчет сбытовых надбавок'!$G$3024,6)</f>
        <v>156.86000000000001</v>
      </c>
      <c r="L852" s="118">
        <f>VLOOKUP($A852+ROUND((COLUMN()-2)/24,5),АТС!$A$41:$F$760,5)+VLOOKUP($A852+ROUND((COLUMN()-2)/24,5),'Расчет сбытовых надбавок'!$B$2281:'Расчет сбытовых надбавок'!$G$3024,6)</f>
        <v>153.66999999999999</v>
      </c>
      <c r="M852" s="118">
        <f>VLOOKUP($A852+ROUND((COLUMN()-2)/24,5),АТС!$A$41:$F$760,5)+VLOOKUP($A852+ROUND((COLUMN()-2)/24,5),'Расчет сбытовых надбавок'!$B$2281:'Расчет сбытовых надбавок'!$G$3024,6)</f>
        <v>155.07000000000002</v>
      </c>
      <c r="N852" s="118">
        <f>VLOOKUP($A852+ROUND((COLUMN()-2)/24,5),АТС!$A$41:$F$760,5)+VLOOKUP($A852+ROUND((COLUMN()-2)/24,5),'Расчет сбытовых надбавок'!$B$2281:'Расчет сбытовых надбавок'!$G$3024,6)</f>
        <v>189.2</v>
      </c>
      <c r="O852" s="118">
        <f>VLOOKUP($A852+ROUND((COLUMN()-2)/24,5),АТС!$A$41:$F$760,5)+VLOOKUP($A852+ROUND((COLUMN()-2)/24,5),'Расчет сбытовых надбавок'!$B$2281:'Расчет сбытовых надбавок'!$G$3024,6)</f>
        <v>183.57999999999998</v>
      </c>
      <c r="P852" s="118">
        <f>VLOOKUP($A852+ROUND((COLUMN()-2)/24,5),АТС!$A$41:$F$760,5)+VLOOKUP($A852+ROUND((COLUMN()-2)/24,5),'Расчет сбытовых надбавок'!$B$2281:'Расчет сбытовых надбавок'!$G$3024,6)</f>
        <v>178.3</v>
      </c>
      <c r="Q852" s="118">
        <f>VLOOKUP($A852+ROUND((COLUMN()-2)/24,5),АТС!$A$41:$F$760,5)+VLOOKUP($A852+ROUND((COLUMN()-2)/24,5),'Расчет сбытовых надбавок'!$B$2281:'Расчет сбытовых надбавок'!$G$3024,6)</f>
        <v>181.43</v>
      </c>
      <c r="R852" s="118">
        <f>VLOOKUP($A852+ROUND((COLUMN()-2)/24,5),АТС!$A$41:$F$760,5)+VLOOKUP($A852+ROUND((COLUMN()-2)/24,5),'Расчет сбытовых надбавок'!$B$2281:'Расчет сбытовых надбавок'!$G$3024,6)</f>
        <v>42.9</v>
      </c>
      <c r="S852" s="118">
        <f>VLOOKUP($A852+ROUND((COLUMN()-2)/24,5),АТС!$A$41:$F$760,5)+VLOOKUP($A852+ROUND((COLUMN()-2)/24,5),'Расчет сбытовых надбавок'!$B$2281:'Расчет сбытовых надбавок'!$G$3024,6)</f>
        <v>0</v>
      </c>
      <c r="T852" s="118">
        <f>VLOOKUP($A852+ROUND((COLUMN()-2)/24,5),АТС!$A$41:$F$760,5)+VLOOKUP($A852+ROUND((COLUMN()-2)/24,5),'Расчет сбытовых надбавок'!$B$2281:'Расчет сбытовых надбавок'!$G$3024,6)</f>
        <v>7.1999999999999993</v>
      </c>
      <c r="U852" s="118">
        <f>VLOOKUP($A852+ROUND((COLUMN()-2)/24,5),АТС!$A$41:$F$760,5)+VLOOKUP($A852+ROUND((COLUMN()-2)/24,5),'Расчет сбытовых надбавок'!$B$2281:'Расчет сбытовых надбавок'!$G$3024,6)</f>
        <v>16.150000000000002</v>
      </c>
      <c r="V852" s="118">
        <f>VLOOKUP($A852+ROUND((COLUMN()-2)/24,5),АТС!$A$41:$F$760,5)+VLOOKUP($A852+ROUND((COLUMN()-2)/24,5),'Расчет сбытовых надбавок'!$B$2281:'Расчет сбытовых надбавок'!$G$3024,6)</f>
        <v>14.68</v>
      </c>
      <c r="W852" s="118">
        <f>VLOOKUP($A852+ROUND((COLUMN()-2)/24,5),АТС!$A$41:$F$760,5)+VLOOKUP($A852+ROUND((COLUMN()-2)/24,5),'Расчет сбытовых надбавок'!$B$2281:'Расчет сбытовых надбавок'!$G$3024,6)</f>
        <v>183.34</v>
      </c>
      <c r="X852" s="118">
        <f>VLOOKUP($A852+ROUND((COLUMN()-2)/24,5),АТС!$A$41:$F$760,5)+VLOOKUP($A852+ROUND((COLUMN()-2)/24,5),'Расчет сбытовых надбавок'!$B$2281:'Расчет сбытовых надбавок'!$G$3024,6)</f>
        <v>245.66000000000003</v>
      </c>
      <c r="Y852" s="118">
        <f>VLOOKUP($A852+ROUND((COLUMN()-2)/24,5),АТС!$A$41:$F$760,5)+VLOOKUP($A852+ROUND((COLUMN()-2)/24,5),'Расчет сбытовых надбавок'!$B$2281:'Расчет сбытовых надбавок'!$G$3024,6)</f>
        <v>4.2</v>
      </c>
    </row>
    <row r="853" spans="1:25" x14ac:dyDescent="0.2">
      <c r="A853" s="94">
        <f t="shared" si="23"/>
        <v>41595</v>
      </c>
      <c r="B853" s="118">
        <f>VLOOKUP($A853+ROUND((COLUMN()-2)/24,5),АТС!$A$41:$F$760,5)+VLOOKUP($A853+ROUND((COLUMN()-2)/24,5),'Расчет сбытовых надбавок'!$B$2281:'Расчет сбытовых надбавок'!$G$3024,6)</f>
        <v>183.87</v>
      </c>
      <c r="C853" s="118">
        <f>VLOOKUP($A853+ROUND((COLUMN()-2)/24,5),АТС!$A$41:$F$760,5)+VLOOKUP($A853+ROUND((COLUMN()-2)/24,5),'Расчет сбытовых надбавок'!$B$2281:'Расчет сбытовых надбавок'!$G$3024,6)</f>
        <v>116.89</v>
      </c>
      <c r="D853" s="118">
        <f>VLOOKUP($A853+ROUND((COLUMN()-2)/24,5),АТС!$A$41:$F$760,5)+VLOOKUP($A853+ROUND((COLUMN()-2)/24,5),'Расчет сбытовых надбавок'!$B$2281:'Расчет сбытовых надбавок'!$G$3024,6)</f>
        <v>79.809999999999988</v>
      </c>
      <c r="E853" s="118">
        <f>VLOOKUP($A853+ROUND((COLUMN()-2)/24,5),АТС!$A$41:$F$760,5)+VLOOKUP($A853+ROUND((COLUMN()-2)/24,5),'Расчет сбытовых надбавок'!$B$2281:'Расчет сбытовых надбавок'!$G$3024,6)</f>
        <v>64.98</v>
      </c>
      <c r="F853" s="118">
        <f>VLOOKUP($A853+ROUND((COLUMN()-2)/24,5),АТС!$A$41:$F$760,5)+VLOOKUP($A853+ROUND((COLUMN()-2)/24,5),'Расчет сбытовых надбавок'!$B$2281:'Расчет сбытовых надбавок'!$G$3024,6)</f>
        <v>53.07</v>
      </c>
      <c r="G853" s="118">
        <f>VLOOKUP($A853+ROUND((COLUMN()-2)/24,5),АТС!$A$41:$F$760,5)+VLOOKUP($A853+ROUND((COLUMN()-2)/24,5),'Расчет сбытовых надбавок'!$B$2281:'Расчет сбытовых надбавок'!$G$3024,6)</f>
        <v>147.91</v>
      </c>
      <c r="H853" s="118">
        <f>VLOOKUP($A853+ROUND((COLUMN()-2)/24,5),АТС!$A$41:$F$760,5)+VLOOKUP($A853+ROUND((COLUMN()-2)/24,5),'Расчет сбытовых надбавок'!$B$2281:'Расчет сбытовых надбавок'!$G$3024,6)</f>
        <v>60.22</v>
      </c>
      <c r="I853" s="118">
        <f>VLOOKUP($A853+ROUND((COLUMN()-2)/24,5),АТС!$A$41:$F$760,5)+VLOOKUP($A853+ROUND((COLUMN()-2)/24,5),'Расчет сбытовых надбавок'!$B$2281:'Расчет сбытовых надбавок'!$G$3024,6)</f>
        <v>57.839999999999996</v>
      </c>
      <c r="J853" s="118">
        <f>VLOOKUP($A853+ROUND((COLUMN()-2)/24,5),АТС!$A$41:$F$760,5)+VLOOKUP($A853+ROUND((COLUMN()-2)/24,5),'Расчет сбытовых надбавок'!$B$2281:'Расчет сбытовых надбавок'!$G$3024,6)</f>
        <v>0</v>
      </c>
      <c r="K853" s="118">
        <f>VLOOKUP($A853+ROUND((COLUMN()-2)/24,5),АТС!$A$41:$F$760,5)+VLOOKUP($A853+ROUND((COLUMN()-2)/24,5),'Расчет сбытовых надбавок'!$B$2281:'Расчет сбытовых надбавок'!$G$3024,6)</f>
        <v>0</v>
      </c>
      <c r="L853" s="118">
        <f>VLOOKUP($A853+ROUND((COLUMN()-2)/24,5),АТС!$A$41:$F$760,5)+VLOOKUP($A853+ROUND((COLUMN()-2)/24,5),'Расчет сбытовых надбавок'!$B$2281:'Расчет сбытовых надбавок'!$G$3024,6)</f>
        <v>456.32000000000005</v>
      </c>
      <c r="M853" s="118">
        <f>VLOOKUP($A853+ROUND((COLUMN()-2)/24,5),АТС!$A$41:$F$760,5)+VLOOKUP($A853+ROUND((COLUMN()-2)/24,5),'Расчет сбытовых надбавок'!$B$2281:'Расчет сбытовых надбавок'!$G$3024,6)</f>
        <v>316.57</v>
      </c>
      <c r="N853" s="118">
        <f>VLOOKUP($A853+ROUND((COLUMN()-2)/24,5),АТС!$A$41:$F$760,5)+VLOOKUP($A853+ROUND((COLUMN()-2)/24,5),'Расчет сбытовых надбавок'!$B$2281:'Расчет сбытовых надбавок'!$G$3024,6)</f>
        <v>281.37</v>
      </c>
      <c r="O853" s="118">
        <f>VLOOKUP($A853+ROUND((COLUMN()-2)/24,5),АТС!$A$41:$F$760,5)+VLOOKUP($A853+ROUND((COLUMN()-2)/24,5),'Расчет сбытовых надбавок'!$B$2281:'Расчет сбытовых надбавок'!$G$3024,6)</f>
        <v>293.40000000000003</v>
      </c>
      <c r="P853" s="118">
        <f>VLOOKUP($A853+ROUND((COLUMN()-2)/24,5),АТС!$A$41:$F$760,5)+VLOOKUP($A853+ROUND((COLUMN()-2)/24,5),'Расчет сбытовых надбавок'!$B$2281:'Расчет сбытовых надбавок'!$G$3024,6)</f>
        <v>245.88</v>
      </c>
      <c r="Q853" s="118">
        <f>VLOOKUP($A853+ROUND((COLUMN()-2)/24,5),АТС!$A$41:$F$760,5)+VLOOKUP($A853+ROUND((COLUMN()-2)/24,5),'Расчет сбытовых надбавок'!$B$2281:'Расчет сбытовых надбавок'!$G$3024,6)</f>
        <v>221.44</v>
      </c>
      <c r="R853" s="118">
        <f>VLOOKUP($A853+ROUND((COLUMN()-2)/24,5),АТС!$A$41:$F$760,5)+VLOOKUP($A853+ROUND((COLUMN()-2)/24,5),'Расчет сбытовых надбавок'!$B$2281:'Расчет сбытовых надбавок'!$G$3024,6)</f>
        <v>134.65</v>
      </c>
      <c r="S853" s="118">
        <f>VLOOKUP($A853+ROUND((COLUMN()-2)/24,5),АТС!$A$41:$F$760,5)+VLOOKUP($A853+ROUND((COLUMN()-2)/24,5),'Расчет сбытовых надбавок'!$B$2281:'Расчет сбытовых надбавок'!$G$3024,6)</f>
        <v>0</v>
      </c>
      <c r="T853" s="118">
        <f>VLOOKUP($A853+ROUND((COLUMN()-2)/24,5),АТС!$A$41:$F$760,5)+VLOOKUP($A853+ROUND((COLUMN()-2)/24,5),'Расчет сбытовых надбавок'!$B$2281:'Расчет сбытовых надбавок'!$G$3024,6)</f>
        <v>0.19999999999999998</v>
      </c>
      <c r="U853" s="118">
        <f>VLOOKUP($A853+ROUND((COLUMN()-2)/24,5),АТС!$A$41:$F$760,5)+VLOOKUP($A853+ROUND((COLUMN()-2)/24,5),'Расчет сбытовых надбавок'!$B$2281:'Расчет сбытовых надбавок'!$G$3024,6)</f>
        <v>108.98</v>
      </c>
      <c r="V853" s="118">
        <f>VLOOKUP($A853+ROUND((COLUMN()-2)/24,5),АТС!$A$41:$F$760,5)+VLOOKUP($A853+ROUND((COLUMN()-2)/24,5),'Расчет сбытовых надбавок'!$B$2281:'Расчет сбытовых надбавок'!$G$3024,6)</f>
        <v>210.39</v>
      </c>
      <c r="W853" s="118">
        <f>VLOOKUP($A853+ROUND((COLUMN()-2)/24,5),АТС!$A$41:$F$760,5)+VLOOKUP($A853+ROUND((COLUMN()-2)/24,5),'Расчет сбытовых надбавок'!$B$2281:'Расчет сбытовых надбавок'!$G$3024,6)</f>
        <v>484.19</v>
      </c>
      <c r="X853" s="118">
        <f>VLOOKUP($A853+ROUND((COLUMN()-2)/24,5),АТС!$A$41:$F$760,5)+VLOOKUP($A853+ROUND((COLUMN()-2)/24,5),'Расчет сбытовых надбавок'!$B$2281:'Расчет сбытовых надбавок'!$G$3024,6)</f>
        <v>97.26</v>
      </c>
      <c r="Y853" s="118">
        <f>VLOOKUP($A853+ROUND((COLUMN()-2)/24,5),АТС!$A$41:$F$760,5)+VLOOKUP($A853+ROUND((COLUMN()-2)/24,5),'Расчет сбытовых надбавок'!$B$2281:'Расчет сбытовых надбавок'!$G$3024,6)</f>
        <v>92.96</v>
      </c>
    </row>
    <row r="854" spans="1:25" x14ac:dyDescent="0.2">
      <c r="A854" s="94">
        <f t="shared" si="23"/>
        <v>41596</v>
      </c>
      <c r="B854" s="118">
        <f>VLOOKUP($A854+ROUND((COLUMN()-2)/24,5),АТС!$A$41:$F$760,5)+VLOOKUP($A854+ROUND((COLUMN()-2)/24,5),'Расчет сбытовых надбавок'!$B$2281:'Расчет сбытовых надбавок'!$G$3024,6)</f>
        <v>546.62</v>
      </c>
      <c r="C854" s="118">
        <f>VLOOKUP($A854+ROUND((COLUMN()-2)/24,5),АТС!$A$41:$F$760,5)+VLOOKUP($A854+ROUND((COLUMN()-2)/24,5),'Расчет сбытовых надбавок'!$B$2281:'Расчет сбытовых надбавок'!$G$3024,6)</f>
        <v>111.49</v>
      </c>
      <c r="D854" s="118">
        <f>VLOOKUP($A854+ROUND((COLUMN()-2)/24,5),АТС!$A$41:$F$760,5)+VLOOKUP($A854+ROUND((COLUMN()-2)/24,5),'Расчет сбытовых надбавок'!$B$2281:'Расчет сбытовых надбавок'!$G$3024,6)</f>
        <v>88.24</v>
      </c>
      <c r="E854" s="118">
        <f>VLOOKUP($A854+ROUND((COLUMN()-2)/24,5),АТС!$A$41:$F$760,5)+VLOOKUP($A854+ROUND((COLUMN()-2)/24,5),'Расчет сбытовых надбавок'!$B$2281:'Расчет сбытовых надбавок'!$G$3024,6)</f>
        <v>58.769999999999996</v>
      </c>
      <c r="F854" s="118">
        <f>VLOOKUP($A854+ROUND((COLUMN()-2)/24,5),АТС!$A$41:$F$760,5)+VLOOKUP($A854+ROUND((COLUMN()-2)/24,5),'Расчет сбытовых надбавок'!$B$2281:'Расчет сбытовых надбавок'!$G$3024,6)</f>
        <v>112.05</v>
      </c>
      <c r="G854" s="118">
        <f>VLOOKUP($A854+ROUND((COLUMN()-2)/24,5),АТС!$A$41:$F$760,5)+VLOOKUP($A854+ROUND((COLUMN()-2)/24,5),'Расчет сбытовых надбавок'!$B$2281:'Расчет сбытовых надбавок'!$G$3024,6)</f>
        <v>482.14</v>
      </c>
      <c r="H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I854" s="118">
        <f>VLOOKUP($A854+ROUND((COLUMN()-2)/24,5),АТС!$A$41:$F$760,5)+VLOOKUP($A854+ROUND((COLUMN()-2)/24,5),'Расчет сбытовых надбавок'!$B$2281:'Расчет сбытовых надбавок'!$G$3024,6)</f>
        <v>509.89</v>
      </c>
      <c r="J854" s="118">
        <f>VLOOKUP($A854+ROUND((COLUMN()-2)/24,5),АТС!$A$41:$F$760,5)+VLOOKUP($A854+ROUND((COLUMN()-2)/24,5),'Расчет сбытовых надбавок'!$B$2281:'Расчет сбытовых надбавок'!$G$3024,6)</f>
        <v>277.40999999999997</v>
      </c>
      <c r="K854" s="118">
        <f>VLOOKUP($A854+ROUND((COLUMN()-2)/24,5),АТС!$A$41:$F$760,5)+VLOOKUP($A854+ROUND((COLUMN()-2)/24,5),'Расчет сбытовых надбавок'!$B$2281:'Расчет сбытовых надбавок'!$G$3024,6)</f>
        <v>374.1</v>
      </c>
      <c r="L854" s="118">
        <f>VLOOKUP($A854+ROUND((COLUMN()-2)/24,5),АТС!$A$41:$F$760,5)+VLOOKUP($A854+ROUND((COLUMN()-2)/24,5),'Расчет сбытовых надбавок'!$B$2281:'Расчет сбытовых надбавок'!$G$3024,6)</f>
        <v>223.04</v>
      </c>
      <c r="M854" s="118">
        <f>VLOOKUP($A854+ROUND((COLUMN()-2)/24,5),АТС!$A$41:$F$760,5)+VLOOKUP($A854+ROUND((COLUMN()-2)/24,5),'Расчет сбытовых надбавок'!$B$2281:'Расчет сбытовых надбавок'!$G$3024,6)</f>
        <v>270.56</v>
      </c>
      <c r="N854" s="118">
        <f>VLOOKUP($A854+ROUND((COLUMN()-2)/24,5),АТС!$A$41:$F$760,5)+VLOOKUP($A854+ROUND((COLUMN()-2)/24,5),'Расчет сбытовых надбавок'!$B$2281:'Расчет сбытовых надбавок'!$G$3024,6)</f>
        <v>243.98000000000002</v>
      </c>
      <c r="O854" s="118">
        <f>VLOOKUP($A854+ROUND((COLUMN()-2)/24,5),АТС!$A$41:$F$760,5)+VLOOKUP($A854+ROUND((COLUMN()-2)/24,5),'Расчет сбытовых надбавок'!$B$2281:'Расчет сбытовых надбавок'!$G$3024,6)</f>
        <v>247.23</v>
      </c>
      <c r="P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Q854" s="118">
        <f>VLOOKUP($A854+ROUND((COLUMN()-2)/24,5),АТС!$A$41:$F$760,5)+VLOOKUP($A854+ROUND((COLUMN()-2)/24,5),'Расчет сбытовых надбавок'!$B$2281:'Расчет сбытовых надбавок'!$G$3024,6)</f>
        <v>0.03</v>
      </c>
      <c r="R854" s="118">
        <f>VLOOKUP($A854+ROUND((COLUMN()-2)/24,5),АТС!$A$41:$F$760,5)+VLOOKUP($A854+ROUND((COLUMN()-2)/24,5),'Расчет сбытовых надбавок'!$B$2281:'Расчет сбытовых надбавок'!$G$3024,6)</f>
        <v>71.3</v>
      </c>
      <c r="S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T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U854" s="118">
        <f>VLOOKUP($A854+ROUND((COLUMN()-2)/24,5),АТС!$A$41:$F$760,5)+VLOOKUP($A854+ROUND((COLUMN()-2)/24,5),'Расчет сбытовых надбавок'!$B$2281:'Расчет сбытовых надбавок'!$G$3024,6)</f>
        <v>0</v>
      </c>
      <c r="V854" s="118">
        <f>VLOOKUP($A854+ROUND((COLUMN()-2)/24,5),АТС!$A$41:$F$760,5)+VLOOKUP($A854+ROUND((COLUMN()-2)/24,5),'Расчет сбытовых надбавок'!$B$2281:'Расчет сбытовых надбавок'!$G$3024,6)</f>
        <v>20.420000000000002</v>
      </c>
      <c r="W854" s="118">
        <f>VLOOKUP($A854+ROUND((COLUMN()-2)/24,5),АТС!$A$41:$F$760,5)+VLOOKUP($A854+ROUND((COLUMN()-2)/24,5),'Расчет сбытовых надбавок'!$B$2281:'Расчет сбытовых надбавок'!$G$3024,6)</f>
        <v>250.16</v>
      </c>
      <c r="X854" s="118">
        <f>VLOOKUP($A854+ROUND((COLUMN()-2)/24,5),АТС!$A$41:$F$760,5)+VLOOKUP($A854+ROUND((COLUMN()-2)/24,5),'Расчет сбытовых надбавок'!$B$2281:'Расчет сбытовых надбавок'!$G$3024,6)</f>
        <v>288.88</v>
      </c>
      <c r="Y854" s="118">
        <f>VLOOKUP($A854+ROUND((COLUMN()-2)/24,5),АТС!$A$41:$F$760,5)+VLOOKUP($A854+ROUND((COLUMN()-2)/24,5),'Расчет сбытовых надбавок'!$B$2281:'Расчет сбытовых надбавок'!$G$3024,6)</f>
        <v>316.64000000000004</v>
      </c>
    </row>
    <row r="855" spans="1:25" x14ac:dyDescent="0.2">
      <c r="A855" s="94">
        <f t="shared" si="23"/>
        <v>41597</v>
      </c>
      <c r="B855" s="118">
        <f>VLOOKUP($A855+ROUND((COLUMN()-2)/24,5),АТС!$A$41:$F$760,5)+VLOOKUP($A855+ROUND((COLUMN()-2)/24,5),'Расчет сбытовых надбавок'!$B$2281:'Расчет сбытовых надбавок'!$G$3024,6)</f>
        <v>174.18</v>
      </c>
      <c r="C855" s="118">
        <f>VLOOKUP($A855+ROUND((COLUMN()-2)/24,5),АТС!$A$41:$F$760,5)+VLOOKUP($A855+ROUND((COLUMN()-2)/24,5),'Расчет сбытовых надбавок'!$B$2281:'Расчет сбытовых надбавок'!$G$3024,6)</f>
        <v>126.55000000000001</v>
      </c>
      <c r="D855" s="118">
        <f>VLOOKUP($A855+ROUND((COLUMN()-2)/24,5),АТС!$A$41:$F$760,5)+VLOOKUP($A855+ROUND((COLUMN()-2)/24,5),'Расчет сбытовых надбавок'!$B$2281:'Расчет сбытовых надбавок'!$G$3024,6)</f>
        <v>76.97</v>
      </c>
      <c r="E855" s="118">
        <f>VLOOKUP($A855+ROUND((COLUMN()-2)/24,5),АТС!$A$41:$F$760,5)+VLOOKUP($A855+ROUND((COLUMN()-2)/24,5),'Расчет сбытовых надбавок'!$B$2281:'Расчет сбытовых надбавок'!$G$3024,6)</f>
        <v>35.019999999999996</v>
      </c>
      <c r="F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G855" s="118">
        <f>VLOOKUP($A855+ROUND((COLUMN()-2)/24,5),АТС!$A$41:$F$760,5)+VLOOKUP($A855+ROUND((COLUMN()-2)/24,5),'Расчет сбытовых надбавок'!$B$2281:'Расчет сбытовых надбавок'!$G$3024,6)</f>
        <v>97.11</v>
      </c>
      <c r="H855" s="118">
        <f>VLOOKUP($A855+ROUND((COLUMN()-2)/24,5),АТС!$A$41:$F$760,5)+VLOOKUP($A855+ROUND((COLUMN()-2)/24,5),'Расчет сбытовых надбавок'!$B$2281:'Расчет сбытовых надбавок'!$G$3024,6)</f>
        <v>141.52000000000001</v>
      </c>
      <c r="I855" s="118">
        <f>VLOOKUP($A855+ROUND((COLUMN()-2)/24,5),АТС!$A$41:$F$760,5)+VLOOKUP($A855+ROUND((COLUMN()-2)/24,5),'Расчет сбытовых надбавок'!$B$2281:'Расчет сбытовых надбавок'!$G$3024,6)</f>
        <v>289.28000000000003</v>
      </c>
      <c r="J855" s="118">
        <f>VLOOKUP($A855+ROUND((COLUMN()-2)/24,5),АТС!$A$41:$F$760,5)+VLOOKUP($A855+ROUND((COLUMN()-2)/24,5),'Расчет сбытовых надбавок'!$B$2281:'Расчет сбытовых надбавок'!$G$3024,6)</f>
        <v>150.56</v>
      </c>
      <c r="K855" s="118">
        <f>VLOOKUP($A855+ROUND((COLUMN()-2)/24,5),АТС!$A$41:$F$760,5)+VLOOKUP($A855+ROUND((COLUMN()-2)/24,5),'Расчет сбытовых надбавок'!$B$2281:'Расчет сбытовых надбавок'!$G$3024,6)</f>
        <v>149.82000000000002</v>
      </c>
      <c r="L855" s="118">
        <f>VLOOKUP($A855+ROUND((COLUMN()-2)/24,5),АТС!$A$41:$F$760,5)+VLOOKUP($A855+ROUND((COLUMN()-2)/24,5),'Расчет сбытовых надбавок'!$B$2281:'Расчет сбытовых надбавок'!$G$3024,6)</f>
        <v>166.19</v>
      </c>
      <c r="M855" s="118">
        <f>VLOOKUP($A855+ROUND((COLUMN()-2)/24,5),АТС!$A$41:$F$760,5)+VLOOKUP($A855+ROUND((COLUMN()-2)/24,5),'Расчет сбытовых надбавок'!$B$2281:'Расчет сбытовых надбавок'!$G$3024,6)</f>
        <v>212.64</v>
      </c>
      <c r="N855" s="118">
        <f>VLOOKUP($A855+ROUND((COLUMN()-2)/24,5),АТС!$A$41:$F$760,5)+VLOOKUP($A855+ROUND((COLUMN()-2)/24,5),'Расчет сбытовых надбавок'!$B$2281:'Расчет сбытовых надбавок'!$G$3024,6)</f>
        <v>78.64</v>
      </c>
      <c r="O855" s="118">
        <f>VLOOKUP($A855+ROUND((COLUMN()-2)/24,5),АТС!$A$41:$F$760,5)+VLOOKUP($A855+ROUND((COLUMN()-2)/24,5),'Расчет сбытовых надбавок'!$B$2281:'Расчет сбытовых надбавок'!$G$3024,6)</f>
        <v>90.61</v>
      </c>
      <c r="P855" s="118">
        <f>VLOOKUP($A855+ROUND((COLUMN()-2)/24,5),АТС!$A$41:$F$760,5)+VLOOKUP($A855+ROUND((COLUMN()-2)/24,5),'Расчет сбытовых надбавок'!$B$2281:'Расчет сбытовых надбавок'!$G$3024,6)</f>
        <v>131.41</v>
      </c>
      <c r="Q855" s="118">
        <f>VLOOKUP($A855+ROUND((COLUMN()-2)/24,5),АТС!$A$41:$F$760,5)+VLOOKUP($A855+ROUND((COLUMN()-2)/24,5),'Расчет сбытовых надбавок'!$B$2281:'Расчет сбытовых надбавок'!$G$3024,6)</f>
        <v>222.85000000000002</v>
      </c>
      <c r="R855" s="118">
        <f>VLOOKUP($A855+ROUND((COLUMN()-2)/24,5),АТС!$A$41:$F$760,5)+VLOOKUP($A855+ROUND((COLUMN()-2)/24,5),'Расчет сбытовых надбавок'!$B$2281:'Расчет сбытовых надбавок'!$G$3024,6)</f>
        <v>196.82</v>
      </c>
      <c r="S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T855" s="118">
        <f>VLOOKUP($A855+ROUND((COLUMN()-2)/24,5),АТС!$A$41:$F$760,5)+VLOOKUP($A855+ROUND((COLUMN()-2)/24,5),'Расчет сбытовых надбавок'!$B$2281:'Расчет сбытовых надбавок'!$G$3024,6)</f>
        <v>79.010000000000005</v>
      </c>
      <c r="U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V855" s="118">
        <f>VLOOKUP($A855+ROUND((COLUMN()-2)/24,5),АТС!$A$41:$F$760,5)+VLOOKUP($A855+ROUND((COLUMN()-2)/24,5),'Расчет сбытовых надбавок'!$B$2281:'Расчет сбытовых надбавок'!$G$3024,6)</f>
        <v>0</v>
      </c>
      <c r="W855" s="118">
        <f>VLOOKUP($A855+ROUND((COLUMN()-2)/24,5),АТС!$A$41:$F$760,5)+VLOOKUP($A855+ROUND((COLUMN()-2)/24,5),'Расчет сбытовых надбавок'!$B$2281:'Расчет сбытовых надбавок'!$G$3024,6)</f>
        <v>127.05</v>
      </c>
      <c r="X855" s="118">
        <f>VLOOKUP($A855+ROUND((COLUMN()-2)/24,5),АТС!$A$41:$F$760,5)+VLOOKUP($A855+ROUND((COLUMN()-2)/24,5),'Расчет сбытовых надбавок'!$B$2281:'Расчет сбытовых надбавок'!$G$3024,6)</f>
        <v>4.1499999999999995</v>
      </c>
      <c r="Y855" s="118">
        <f>VLOOKUP($A855+ROUND((COLUMN()-2)/24,5),АТС!$A$41:$F$760,5)+VLOOKUP($A855+ROUND((COLUMN()-2)/24,5),'Расчет сбытовых надбавок'!$B$2281:'Расчет сбытовых надбавок'!$G$3024,6)</f>
        <v>0</v>
      </c>
    </row>
    <row r="856" spans="1:25" x14ac:dyDescent="0.2">
      <c r="A856" s="94">
        <f t="shared" si="23"/>
        <v>41598</v>
      </c>
      <c r="B856" s="118">
        <f>VLOOKUP($A856+ROUND((COLUMN()-2)/24,5),АТС!$A$41:$F$760,5)+VLOOKUP($A856+ROUND((COLUMN()-2)/24,5),'Расчет сбытовых надбавок'!$B$2281:'Расчет сбытовых надбавок'!$G$3024,6)</f>
        <v>165.74</v>
      </c>
      <c r="C856" s="118">
        <f>VLOOKUP($A856+ROUND((COLUMN()-2)/24,5),АТС!$A$41:$F$760,5)+VLOOKUP($A856+ROUND((COLUMN()-2)/24,5),'Расчет сбытовых надбавок'!$B$2281:'Расчет сбытовых надбавок'!$G$3024,6)</f>
        <v>42.47</v>
      </c>
      <c r="D856" s="118">
        <f>VLOOKUP($A856+ROUND((COLUMN()-2)/24,5),АТС!$A$41:$F$760,5)+VLOOKUP($A856+ROUND((COLUMN()-2)/24,5),'Расчет сбытовых надбавок'!$B$2281:'Расчет сбытовых надбавок'!$G$3024,6)</f>
        <v>26.959999999999997</v>
      </c>
      <c r="E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F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G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H856" s="118">
        <f>VLOOKUP($A856+ROUND((COLUMN()-2)/24,5),АТС!$A$41:$F$760,5)+VLOOKUP($A856+ROUND((COLUMN()-2)/24,5),'Расчет сбытовых надбавок'!$B$2281:'Расчет сбытовых надбавок'!$G$3024,6)</f>
        <v>0</v>
      </c>
      <c r="I856" s="118">
        <f>VLOOKUP($A856+ROUND((COLUMN()-2)/24,5),АТС!$A$41:$F$760,5)+VLOOKUP($A856+ROUND((COLUMN()-2)/24,5),'Расчет сбытовых надбавок'!$B$2281:'Расчет сбытовых надбавок'!$G$3024,6)</f>
        <v>231.9</v>
      </c>
      <c r="J856" s="118">
        <f>VLOOKUP($A856+ROUND((COLUMN()-2)/24,5),АТС!$A$41:$F$760,5)+VLOOKUP($A856+ROUND((COLUMN()-2)/24,5),'Расчет сбытовых надбавок'!$B$2281:'Расчет сбытовых надбавок'!$G$3024,6)</f>
        <v>313.92</v>
      </c>
      <c r="K856" s="118">
        <f>VLOOKUP($A856+ROUND((COLUMN()-2)/24,5),АТС!$A$41:$F$760,5)+VLOOKUP($A856+ROUND((COLUMN()-2)/24,5),'Расчет сбытовых надбавок'!$B$2281:'Расчет сбытовых надбавок'!$G$3024,6)</f>
        <v>276.01</v>
      </c>
      <c r="L856" s="118">
        <f>VLOOKUP($A856+ROUND((COLUMN()-2)/24,5),АТС!$A$41:$F$760,5)+VLOOKUP($A856+ROUND((COLUMN()-2)/24,5),'Расчет сбытовых надбавок'!$B$2281:'Расчет сбытовых надбавок'!$G$3024,6)</f>
        <v>306.68</v>
      </c>
      <c r="M856" s="118">
        <f>VLOOKUP($A856+ROUND((COLUMN()-2)/24,5),АТС!$A$41:$F$760,5)+VLOOKUP($A856+ROUND((COLUMN()-2)/24,5),'Расчет сбытовых надбавок'!$B$2281:'Расчет сбытовых надбавок'!$G$3024,6)</f>
        <v>308.77999999999997</v>
      </c>
      <c r="N856" s="118">
        <f>VLOOKUP($A856+ROUND((COLUMN()-2)/24,5),АТС!$A$41:$F$760,5)+VLOOKUP($A856+ROUND((COLUMN()-2)/24,5),'Расчет сбытовых надбавок'!$B$2281:'Расчет сбытовых надбавок'!$G$3024,6)</f>
        <v>200.41000000000003</v>
      </c>
      <c r="O856" s="118">
        <f>VLOOKUP($A856+ROUND((COLUMN()-2)/24,5),АТС!$A$41:$F$760,5)+VLOOKUP($A856+ROUND((COLUMN()-2)/24,5),'Расчет сбытовых надбавок'!$B$2281:'Расчет сбытовых надбавок'!$G$3024,6)</f>
        <v>70.39</v>
      </c>
      <c r="P856" s="118">
        <f>VLOOKUP($A856+ROUND((COLUMN()-2)/24,5),АТС!$A$41:$F$760,5)+VLOOKUP($A856+ROUND((COLUMN()-2)/24,5),'Расчет сбытовых надбавок'!$B$2281:'Расчет сбытовых надбавок'!$G$3024,6)</f>
        <v>101.86</v>
      </c>
      <c r="Q856" s="118">
        <f>VLOOKUP($A856+ROUND((COLUMN()-2)/24,5),АТС!$A$41:$F$760,5)+VLOOKUP($A856+ROUND((COLUMN()-2)/24,5),'Расчет сбытовых надбавок'!$B$2281:'Расчет сбытовых надбавок'!$G$3024,6)</f>
        <v>84.410000000000011</v>
      </c>
      <c r="R856" s="118">
        <f>VLOOKUP($A856+ROUND((COLUMN()-2)/24,5),АТС!$A$41:$F$760,5)+VLOOKUP($A856+ROUND((COLUMN()-2)/24,5),'Расчет сбытовых надбавок'!$B$2281:'Расчет сбытовых надбавок'!$G$3024,6)</f>
        <v>193.60999999999999</v>
      </c>
      <c r="S856" s="118">
        <f>VLOOKUP($A856+ROUND((COLUMN()-2)/24,5),АТС!$A$41:$F$760,5)+VLOOKUP($A856+ROUND((COLUMN()-2)/24,5),'Расчет сбытовых надбавок'!$B$2281:'Расчет сбытовых надбавок'!$G$3024,6)</f>
        <v>22.389999999999997</v>
      </c>
      <c r="T856" s="118">
        <f>VLOOKUP($A856+ROUND((COLUMN()-2)/24,5),АТС!$A$41:$F$760,5)+VLOOKUP($A856+ROUND((COLUMN()-2)/24,5),'Расчет сбытовых надбавок'!$B$2281:'Расчет сбытовых надбавок'!$G$3024,6)</f>
        <v>173.60999999999999</v>
      </c>
      <c r="U856" s="118">
        <f>VLOOKUP($A856+ROUND((COLUMN()-2)/24,5),АТС!$A$41:$F$760,5)+VLOOKUP($A856+ROUND((COLUMN()-2)/24,5),'Расчет сбытовых надбавок'!$B$2281:'Расчет сбытовых надбавок'!$G$3024,6)</f>
        <v>130.82</v>
      </c>
      <c r="V856" s="118">
        <f>VLOOKUP($A856+ROUND((COLUMN()-2)/24,5),АТС!$A$41:$F$760,5)+VLOOKUP($A856+ROUND((COLUMN()-2)/24,5),'Расчет сбытовых надбавок'!$B$2281:'Расчет сбытовых надбавок'!$G$3024,6)</f>
        <v>260.18</v>
      </c>
      <c r="W856" s="118">
        <f>VLOOKUP($A856+ROUND((COLUMN()-2)/24,5),АТС!$A$41:$F$760,5)+VLOOKUP($A856+ROUND((COLUMN()-2)/24,5),'Расчет сбытовых надбавок'!$B$2281:'Расчет сбытовых надбавок'!$G$3024,6)</f>
        <v>636.4</v>
      </c>
      <c r="X856" s="118">
        <f>VLOOKUP($A856+ROUND((COLUMN()-2)/24,5),АТС!$A$41:$F$760,5)+VLOOKUP($A856+ROUND((COLUMN()-2)/24,5),'Расчет сбытовых надбавок'!$B$2281:'Расчет сбытовых надбавок'!$G$3024,6)</f>
        <v>89.88</v>
      </c>
      <c r="Y856" s="118">
        <f>VLOOKUP($A856+ROUND((COLUMN()-2)/24,5),АТС!$A$41:$F$760,5)+VLOOKUP($A856+ROUND((COLUMN()-2)/24,5),'Расчет сбытовых надбавок'!$B$2281:'Расчет сбытовых надбавок'!$G$3024,6)</f>
        <v>564.59</v>
      </c>
    </row>
    <row r="857" spans="1:25" x14ac:dyDescent="0.2">
      <c r="A857" s="94">
        <f t="shared" si="23"/>
        <v>41599</v>
      </c>
      <c r="B857" s="118">
        <f>VLOOKUP($A857+ROUND((COLUMN()-2)/24,5),АТС!$A$41:$F$760,5)+VLOOKUP($A857+ROUND((COLUMN()-2)/24,5),'Расчет сбытовых надбавок'!$B$2281:'Расчет сбытовых надбавок'!$G$3024,6)</f>
        <v>354.7</v>
      </c>
      <c r="C857" s="118">
        <f>VLOOKUP($A857+ROUND((COLUMN()-2)/24,5),АТС!$A$41:$F$760,5)+VLOOKUP($A857+ROUND((COLUMN()-2)/24,5),'Расчет сбытовых надбавок'!$B$2281:'Расчет сбытовых надбавок'!$G$3024,6)</f>
        <v>342.2</v>
      </c>
      <c r="D857" s="118">
        <f>VLOOKUP($A857+ROUND((COLUMN()-2)/24,5),АТС!$A$41:$F$760,5)+VLOOKUP($A857+ROUND((COLUMN()-2)/24,5),'Расчет сбытовых надбавок'!$B$2281:'Расчет сбытовых надбавок'!$G$3024,6)</f>
        <v>179.69</v>
      </c>
      <c r="E857" s="118">
        <f>VLOOKUP($A857+ROUND((COLUMN()-2)/24,5),АТС!$A$41:$F$760,5)+VLOOKUP($A857+ROUND((COLUMN()-2)/24,5),'Расчет сбытовых надбавок'!$B$2281:'Расчет сбытовых надбавок'!$G$3024,6)</f>
        <v>102.58</v>
      </c>
      <c r="F857" s="118">
        <f>VLOOKUP($A857+ROUND((COLUMN()-2)/24,5),АТС!$A$41:$F$760,5)+VLOOKUP($A857+ROUND((COLUMN()-2)/24,5),'Расчет сбытовых надбавок'!$B$2281:'Расчет сбытовых надбавок'!$G$3024,6)</f>
        <v>27.52</v>
      </c>
      <c r="G857" s="118">
        <f>VLOOKUP($A857+ROUND((COLUMN()-2)/24,5),АТС!$A$41:$F$760,5)+VLOOKUP($A857+ROUND((COLUMN()-2)/24,5),'Расчет сбытовых надбавок'!$B$2281:'Расчет сбытовых надбавок'!$G$3024,6)</f>
        <v>51.37</v>
      </c>
      <c r="H857" s="118">
        <f>VLOOKUP($A857+ROUND((COLUMN()-2)/24,5),АТС!$A$41:$F$760,5)+VLOOKUP($A857+ROUND((COLUMN()-2)/24,5),'Расчет сбытовых надбавок'!$B$2281:'Расчет сбытовых надбавок'!$G$3024,6)</f>
        <v>48.03</v>
      </c>
      <c r="I857" s="118">
        <f>VLOOKUP($A857+ROUND((COLUMN()-2)/24,5),АТС!$A$41:$F$760,5)+VLOOKUP($A857+ROUND((COLUMN()-2)/24,5),'Расчет сбытовых надбавок'!$B$2281:'Расчет сбытовых надбавок'!$G$3024,6)</f>
        <v>307.82</v>
      </c>
      <c r="J857" s="118">
        <f>VLOOKUP($A857+ROUND((COLUMN()-2)/24,5),АТС!$A$41:$F$760,5)+VLOOKUP($A857+ROUND((COLUMN()-2)/24,5),'Расчет сбытовых надбавок'!$B$2281:'Расчет сбытовых надбавок'!$G$3024,6)</f>
        <v>357.62</v>
      </c>
      <c r="K857" s="118">
        <f>VLOOKUP($A857+ROUND((COLUMN()-2)/24,5),АТС!$A$41:$F$760,5)+VLOOKUP($A857+ROUND((COLUMN()-2)/24,5),'Расчет сбытовых надбавок'!$B$2281:'Расчет сбытовых надбавок'!$G$3024,6)</f>
        <v>363.92</v>
      </c>
      <c r="L857" s="118">
        <f>VLOOKUP($A857+ROUND((COLUMN()-2)/24,5),АТС!$A$41:$F$760,5)+VLOOKUP($A857+ROUND((COLUMN()-2)/24,5),'Расчет сбытовых надбавок'!$B$2281:'Расчет сбытовых надбавок'!$G$3024,6)</f>
        <v>370.98</v>
      </c>
      <c r="M857" s="118">
        <f>VLOOKUP($A857+ROUND((COLUMN()-2)/24,5),АТС!$A$41:$F$760,5)+VLOOKUP($A857+ROUND((COLUMN()-2)/24,5),'Расчет сбытовых надбавок'!$B$2281:'Расчет сбытовых надбавок'!$G$3024,6)</f>
        <v>378.37</v>
      </c>
      <c r="N857" s="118">
        <f>VLOOKUP($A857+ROUND((COLUMN()-2)/24,5),АТС!$A$41:$F$760,5)+VLOOKUP($A857+ROUND((COLUMN()-2)/24,5),'Расчет сбытовых надбавок'!$B$2281:'Расчет сбытовых надбавок'!$G$3024,6)</f>
        <v>266.44</v>
      </c>
      <c r="O857" s="118">
        <f>VLOOKUP($A857+ROUND((COLUMN()-2)/24,5),АТС!$A$41:$F$760,5)+VLOOKUP($A857+ROUND((COLUMN()-2)/24,5),'Расчет сбытовых надбавок'!$B$2281:'Расчет сбытовых надбавок'!$G$3024,6)</f>
        <v>176.57000000000002</v>
      </c>
      <c r="P857" s="118">
        <f>VLOOKUP($A857+ROUND((COLUMN()-2)/24,5),АТС!$A$41:$F$760,5)+VLOOKUP($A857+ROUND((COLUMN()-2)/24,5),'Расчет сбытовых надбавок'!$B$2281:'Расчет сбытовых надбавок'!$G$3024,6)</f>
        <v>326.76</v>
      </c>
      <c r="Q857" s="118">
        <f>VLOOKUP($A857+ROUND((COLUMN()-2)/24,5),АТС!$A$41:$F$760,5)+VLOOKUP($A857+ROUND((COLUMN()-2)/24,5),'Расчет сбытовых надбавок'!$B$2281:'Расчет сбытовых надбавок'!$G$3024,6)</f>
        <v>316.27999999999997</v>
      </c>
      <c r="R857" s="118">
        <f>VLOOKUP($A857+ROUND((COLUMN()-2)/24,5),АТС!$A$41:$F$760,5)+VLOOKUP($A857+ROUND((COLUMN()-2)/24,5),'Расчет сбытовых надбавок'!$B$2281:'Расчет сбытовых надбавок'!$G$3024,6)</f>
        <v>312.23</v>
      </c>
      <c r="S857" s="118">
        <f>VLOOKUP($A857+ROUND((COLUMN()-2)/24,5),АТС!$A$41:$F$760,5)+VLOOKUP($A857+ROUND((COLUMN()-2)/24,5),'Расчет сбытовых надбавок'!$B$2281:'Расчет сбытовых надбавок'!$G$3024,6)</f>
        <v>136.45999999999998</v>
      </c>
      <c r="T857" s="118">
        <f>VLOOKUP($A857+ROUND((COLUMN()-2)/24,5),АТС!$A$41:$F$760,5)+VLOOKUP($A857+ROUND((COLUMN()-2)/24,5),'Расчет сбытовых надбавок'!$B$2281:'Расчет сбытовых надбавок'!$G$3024,6)</f>
        <v>88.42</v>
      </c>
      <c r="U857" s="118">
        <f>VLOOKUP($A857+ROUND((COLUMN()-2)/24,5),АТС!$A$41:$F$760,5)+VLOOKUP($A857+ROUND((COLUMN()-2)/24,5),'Расчет сбытовых надбавок'!$B$2281:'Расчет сбытовых надбавок'!$G$3024,6)</f>
        <v>243.22000000000003</v>
      </c>
      <c r="V857" s="118">
        <f>VLOOKUP($A857+ROUND((COLUMN()-2)/24,5),АТС!$A$41:$F$760,5)+VLOOKUP($A857+ROUND((COLUMN()-2)/24,5),'Расчет сбытовых надбавок'!$B$2281:'Расчет сбытовых надбавок'!$G$3024,6)</f>
        <v>371.62</v>
      </c>
      <c r="W857" s="118">
        <f>VLOOKUP($A857+ROUND((COLUMN()-2)/24,5),АТС!$A$41:$F$760,5)+VLOOKUP($A857+ROUND((COLUMN()-2)/24,5),'Расчет сбытовых надбавок'!$B$2281:'Расчет сбытовых надбавок'!$G$3024,6)</f>
        <v>242.89999999999998</v>
      </c>
      <c r="X857" s="118">
        <f>VLOOKUP($A857+ROUND((COLUMN()-2)/24,5),АТС!$A$41:$F$760,5)+VLOOKUP($A857+ROUND((COLUMN()-2)/24,5),'Расчет сбытовых надбавок'!$B$2281:'Расчет сбытовых надбавок'!$G$3024,6)</f>
        <v>530.27</v>
      </c>
      <c r="Y857" s="118">
        <f>VLOOKUP($A857+ROUND((COLUMN()-2)/24,5),АТС!$A$41:$F$760,5)+VLOOKUP($A857+ROUND((COLUMN()-2)/24,5),'Расчет сбытовых надбавок'!$B$2281:'Расчет сбытовых надбавок'!$G$3024,6)</f>
        <v>618.35</v>
      </c>
    </row>
    <row r="858" spans="1:25" x14ac:dyDescent="0.2">
      <c r="A858" s="94">
        <f t="shared" si="23"/>
        <v>41600</v>
      </c>
      <c r="B858" s="118">
        <f>VLOOKUP($A858+ROUND((COLUMN()-2)/24,5),АТС!$A$41:$F$760,5)+VLOOKUP($A858+ROUND((COLUMN()-2)/24,5),'Расчет сбытовых надбавок'!$B$2281:'Расчет сбытовых надбавок'!$G$3024,6)</f>
        <v>261.44</v>
      </c>
      <c r="C858" s="118">
        <f>VLOOKUP($A858+ROUND((COLUMN()-2)/24,5),АТС!$A$41:$F$760,5)+VLOOKUP($A858+ROUND((COLUMN()-2)/24,5),'Расчет сбытовых надбавок'!$B$2281:'Расчет сбытовых надбавок'!$G$3024,6)</f>
        <v>181.76</v>
      </c>
      <c r="D858" s="118">
        <f>VLOOKUP($A858+ROUND((COLUMN()-2)/24,5),АТС!$A$41:$F$760,5)+VLOOKUP($A858+ROUND((COLUMN()-2)/24,5),'Расчет сбытовых надбавок'!$B$2281:'Расчет сбытовых надбавок'!$G$3024,6)</f>
        <v>335.95</v>
      </c>
      <c r="E858" s="118">
        <f>VLOOKUP($A858+ROUND((COLUMN()-2)/24,5),АТС!$A$41:$F$760,5)+VLOOKUP($A858+ROUND((COLUMN()-2)/24,5),'Расчет сбытовых надбавок'!$B$2281:'Расчет сбытовых надбавок'!$G$3024,6)</f>
        <v>355.27000000000004</v>
      </c>
      <c r="F858" s="118">
        <f>VLOOKUP($A858+ROUND((COLUMN()-2)/24,5),АТС!$A$41:$F$760,5)+VLOOKUP($A858+ROUND((COLUMN()-2)/24,5),'Расчет сбытовых надбавок'!$B$2281:'Расчет сбытовых надбавок'!$G$3024,6)</f>
        <v>57.660000000000004</v>
      </c>
      <c r="G858" s="118">
        <f>VLOOKUP($A858+ROUND((COLUMN()-2)/24,5),АТС!$A$41:$F$760,5)+VLOOKUP($A858+ROUND((COLUMN()-2)/24,5),'Расчет сбытовых надбавок'!$B$2281:'Расчет сбытовых надбавок'!$G$3024,6)</f>
        <v>60.1</v>
      </c>
      <c r="H858" s="118">
        <f>VLOOKUP($A858+ROUND((COLUMN()-2)/24,5),АТС!$A$41:$F$760,5)+VLOOKUP($A858+ROUND((COLUMN()-2)/24,5),'Расчет сбытовых надбавок'!$B$2281:'Расчет сбытовых надбавок'!$G$3024,6)</f>
        <v>0</v>
      </c>
      <c r="I858" s="118">
        <f>VLOOKUP($A858+ROUND((COLUMN()-2)/24,5),АТС!$A$41:$F$760,5)+VLOOKUP($A858+ROUND((COLUMN()-2)/24,5),'Расчет сбытовых надбавок'!$B$2281:'Расчет сбытовых надбавок'!$G$3024,6)</f>
        <v>109.85</v>
      </c>
      <c r="J858" s="118">
        <f>VLOOKUP($A858+ROUND((COLUMN()-2)/24,5),АТС!$A$41:$F$760,5)+VLOOKUP($A858+ROUND((COLUMN()-2)/24,5),'Расчет сбытовых надбавок'!$B$2281:'Расчет сбытовых надбавок'!$G$3024,6)</f>
        <v>62.480000000000004</v>
      </c>
      <c r="K858" s="118">
        <f>VLOOKUP($A858+ROUND((COLUMN()-2)/24,5),АТС!$A$41:$F$760,5)+VLOOKUP($A858+ROUND((COLUMN()-2)/24,5),'Расчет сбытовых надбавок'!$B$2281:'Расчет сбытовых надбавок'!$G$3024,6)</f>
        <v>216.71</v>
      </c>
      <c r="L858" s="118">
        <f>VLOOKUP($A858+ROUND((COLUMN()-2)/24,5),АТС!$A$41:$F$760,5)+VLOOKUP($A858+ROUND((COLUMN()-2)/24,5),'Расчет сбытовых надбавок'!$B$2281:'Расчет сбытовых надбавок'!$G$3024,6)</f>
        <v>419.89</v>
      </c>
      <c r="M858" s="118">
        <f>VLOOKUP($A858+ROUND((COLUMN()-2)/24,5),АТС!$A$41:$F$760,5)+VLOOKUP($A858+ROUND((COLUMN()-2)/24,5),'Расчет сбытовых надбавок'!$B$2281:'Расчет сбытовых надбавок'!$G$3024,6)</f>
        <v>404.79999999999995</v>
      </c>
      <c r="N858" s="118">
        <f>VLOOKUP($A858+ROUND((COLUMN()-2)/24,5),АТС!$A$41:$F$760,5)+VLOOKUP($A858+ROUND((COLUMN()-2)/24,5),'Расчет сбытовых надбавок'!$B$2281:'Расчет сбытовых надбавок'!$G$3024,6)</f>
        <v>254.45</v>
      </c>
      <c r="O858" s="118">
        <f>VLOOKUP($A858+ROUND((COLUMN()-2)/24,5),АТС!$A$41:$F$760,5)+VLOOKUP($A858+ROUND((COLUMN()-2)/24,5),'Расчет сбытовых надбавок'!$B$2281:'Расчет сбытовых надбавок'!$G$3024,6)</f>
        <v>109.16</v>
      </c>
      <c r="P858" s="118">
        <f>VLOOKUP($A858+ROUND((COLUMN()-2)/24,5),АТС!$A$41:$F$760,5)+VLOOKUP($A858+ROUND((COLUMN()-2)/24,5),'Расчет сбытовых надбавок'!$B$2281:'Расчет сбытовых надбавок'!$G$3024,6)</f>
        <v>199.06</v>
      </c>
      <c r="Q858" s="118">
        <f>VLOOKUP($A858+ROUND((COLUMN()-2)/24,5),АТС!$A$41:$F$760,5)+VLOOKUP($A858+ROUND((COLUMN()-2)/24,5),'Расчет сбытовых надбавок'!$B$2281:'Расчет сбытовых надбавок'!$G$3024,6)</f>
        <v>198.10999999999999</v>
      </c>
      <c r="R858" s="118">
        <f>VLOOKUP($A858+ROUND((COLUMN()-2)/24,5),АТС!$A$41:$F$760,5)+VLOOKUP($A858+ROUND((COLUMN()-2)/24,5),'Расчет сбытовых надбавок'!$B$2281:'Расчет сбытовых надбавок'!$G$3024,6)</f>
        <v>232.56</v>
      </c>
      <c r="S858" s="118">
        <f>VLOOKUP($A858+ROUND((COLUMN()-2)/24,5),АТС!$A$41:$F$760,5)+VLOOKUP($A858+ROUND((COLUMN()-2)/24,5),'Расчет сбытовых надбавок'!$B$2281:'Расчет сбытовых надбавок'!$G$3024,6)</f>
        <v>130.24</v>
      </c>
      <c r="T858" s="118">
        <f>VLOOKUP($A858+ROUND((COLUMN()-2)/24,5),АТС!$A$41:$F$760,5)+VLOOKUP($A858+ROUND((COLUMN()-2)/24,5),'Расчет сбытовых надбавок'!$B$2281:'Расчет сбытовых надбавок'!$G$3024,6)</f>
        <v>157.48999999999998</v>
      </c>
      <c r="U858" s="118">
        <f>VLOOKUP($A858+ROUND((COLUMN()-2)/24,5),АТС!$A$41:$F$760,5)+VLOOKUP($A858+ROUND((COLUMN()-2)/24,5),'Расчет сбытовых надбавок'!$B$2281:'Расчет сбытовых надбавок'!$G$3024,6)</f>
        <v>334.03</v>
      </c>
      <c r="V858" s="118">
        <f>VLOOKUP($A858+ROUND((COLUMN()-2)/24,5),АТС!$A$41:$F$760,5)+VLOOKUP($A858+ROUND((COLUMN()-2)/24,5),'Расчет сбытовых надбавок'!$B$2281:'Расчет сбытовых надбавок'!$G$3024,6)</f>
        <v>528.04</v>
      </c>
      <c r="W858" s="118">
        <f>VLOOKUP($A858+ROUND((COLUMN()-2)/24,5),АТС!$A$41:$F$760,5)+VLOOKUP($A858+ROUND((COLUMN()-2)/24,5),'Расчет сбытовых надбавок'!$B$2281:'Расчет сбытовых надбавок'!$G$3024,6)</f>
        <v>709.30000000000007</v>
      </c>
      <c r="X858" s="118">
        <f>VLOOKUP($A858+ROUND((COLUMN()-2)/24,5),АТС!$A$41:$F$760,5)+VLOOKUP($A858+ROUND((COLUMN()-2)/24,5),'Расчет сбытовых надбавок'!$B$2281:'Расчет сбытовых надбавок'!$G$3024,6)</f>
        <v>539.83000000000004</v>
      </c>
      <c r="Y858" s="118">
        <f>VLOOKUP($A858+ROUND((COLUMN()-2)/24,5),АТС!$A$41:$F$760,5)+VLOOKUP($A858+ROUND((COLUMN()-2)/24,5),'Расчет сбытовых надбавок'!$B$2281:'Расчет сбытовых надбавок'!$G$3024,6)</f>
        <v>1611.99</v>
      </c>
    </row>
    <row r="859" spans="1:25" x14ac:dyDescent="0.2">
      <c r="A859" s="94">
        <f t="shared" si="23"/>
        <v>41601</v>
      </c>
      <c r="B859" s="118">
        <f>VLOOKUP($A859+ROUND((COLUMN()-2)/24,5),АТС!$A$41:$F$760,5)+VLOOKUP($A859+ROUND((COLUMN()-2)/24,5),'Расчет сбытовых надбавок'!$B$2281:'Расчет сбытовых надбавок'!$G$3024,6)</f>
        <v>153.27999999999997</v>
      </c>
      <c r="C859" s="118">
        <f>VLOOKUP($A859+ROUND((COLUMN()-2)/24,5),АТС!$A$41:$F$760,5)+VLOOKUP($A859+ROUND((COLUMN()-2)/24,5),'Расчет сбытовых надбавок'!$B$2281:'Расчет сбытовых надбавок'!$G$3024,6)</f>
        <v>91.69</v>
      </c>
      <c r="D859" s="118">
        <f>VLOOKUP($A859+ROUND((COLUMN()-2)/24,5),АТС!$A$41:$F$760,5)+VLOOKUP($A859+ROUND((COLUMN()-2)/24,5),'Расчет сбытовых надбавок'!$B$2281:'Расчет сбытовых надбавок'!$G$3024,6)</f>
        <v>92.95</v>
      </c>
      <c r="E859" s="118">
        <f>VLOOKUP($A859+ROUND((COLUMN()-2)/24,5),АТС!$A$41:$F$760,5)+VLOOKUP($A859+ROUND((COLUMN()-2)/24,5),'Расчет сбытовых надбавок'!$B$2281:'Расчет сбытовых надбавок'!$G$3024,6)</f>
        <v>102.79</v>
      </c>
      <c r="F859" s="118">
        <f>VLOOKUP($A859+ROUND((COLUMN()-2)/24,5),АТС!$A$41:$F$760,5)+VLOOKUP($A859+ROUND((COLUMN()-2)/24,5),'Расчет сбытовых надбавок'!$B$2281:'Расчет сбытовых надбавок'!$G$3024,6)</f>
        <v>25.53</v>
      </c>
      <c r="G859" s="118">
        <f>VLOOKUP($A859+ROUND((COLUMN()-2)/24,5),АТС!$A$41:$F$760,5)+VLOOKUP($A859+ROUND((COLUMN()-2)/24,5),'Расчет сбытовых надбавок'!$B$2281:'Расчет сбытовых надбавок'!$G$3024,6)</f>
        <v>4.28</v>
      </c>
      <c r="H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I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J859" s="118">
        <f>VLOOKUP($A859+ROUND((COLUMN()-2)/24,5),АТС!$A$41:$F$760,5)+VLOOKUP($A859+ROUND((COLUMN()-2)/24,5),'Расчет сбытовых надбавок'!$B$2281:'Расчет сбытовых надбавок'!$G$3024,6)</f>
        <v>44.52</v>
      </c>
      <c r="K859" s="118">
        <f>VLOOKUP($A859+ROUND((COLUMN()-2)/24,5),АТС!$A$41:$F$760,5)+VLOOKUP($A859+ROUND((COLUMN()-2)/24,5),'Расчет сбытовых надбавок'!$B$2281:'Расчет сбытовых надбавок'!$G$3024,6)</f>
        <v>124.53</v>
      </c>
      <c r="L859" s="118">
        <f>VLOOKUP($A859+ROUND((COLUMN()-2)/24,5),АТС!$A$41:$F$760,5)+VLOOKUP($A859+ROUND((COLUMN()-2)/24,5),'Расчет сбытовых надбавок'!$B$2281:'Расчет сбытовых надбавок'!$G$3024,6)</f>
        <v>286.96000000000004</v>
      </c>
      <c r="M859" s="118">
        <f>VLOOKUP($A859+ROUND((COLUMN()-2)/24,5),АТС!$A$41:$F$760,5)+VLOOKUP($A859+ROUND((COLUMN()-2)/24,5),'Расчет сбытовых надбавок'!$B$2281:'Расчет сбытовых надбавок'!$G$3024,6)</f>
        <v>325.16000000000003</v>
      </c>
      <c r="N859" s="118">
        <f>VLOOKUP($A859+ROUND((COLUMN()-2)/24,5),АТС!$A$41:$F$760,5)+VLOOKUP($A859+ROUND((COLUMN()-2)/24,5),'Расчет сбытовых надбавок'!$B$2281:'Расчет сбытовых надбавок'!$G$3024,6)</f>
        <v>19.670000000000002</v>
      </c>
      <c r="O859" s="118">
        <f>VLOOKUP($A859+ROUND((COLUMN()-2)/24,5),АТС!$A$41:$F$760,5)+VLOOKUP($A859+ROUND((COLUMN()-2)/24,5),'Расчет сбытовых надбавок'!$B$2281:'Расчет сбытовых надбавок'!$G$3024,6)</f>
        <v>85.71</v>
      </c>
      <c r="P859" s="118">
        <f>VLOOKUP($A859+ROUND((COLUMN()-2)/24,5),АТС!$A$41:$F$760,5)+VLOOKUP($A859+ROUND((COLUMN()-2)/24,5),'Расчет сбытовых надбавок'!$B$2281:'Расчет сбытовых надбавок'!$G$3024,6)</f>
        <v>125.21</v>
      </c>
      <c r="Q859" s="118">
        <f>VLOOKUP($A859+ROUND((COLUMN()-2)/24,5),АТС!$A$41:$F$760,5)+VLOOKUP($A859+ROUND((COLUMN()-2)/24,5),'Расчет сбытовых надбавок'!$B$2281:'Расчет сбытовых надбавок'!$G$3024,6)</f>
        <v>88.52</v>
      </c>
      <c r="R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S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T859" s="118">
        <f>VLOOKUP($A859+ROUND((COLUMN()-2)/24,5),АТС!$A$41:$F$760,5)+VLOOKUP($A859+ROUND((COLUMN()-2)/24,5),'Расчет сбытовых надбавок'!$B$2281:'Расчет сбытовых надбавок'!$G$3024,6)</f>
        <v>0</v>
      </c>
      <c r="U859" s="118">
        <f>VLOOKUP($A859+ROUND((COLUMN()-2)/24,5),АТС!$A$41:$F$760,5)+VLOOKUP($A859+ROUND((COLUMN()-2)/24,5),'Расчет сбытовых надбавок'!$B$2281:'Расчет сбытовых надбавок'!$G$3024,6)</f>
        <v>39.68</v>
      </c>
      <c r="V859" s="118">
        <f>VLOOKUP($A859+ROUND((COLUMN()-2)/24,5),АТС!$A$41:$F$760,5)+VLOOKUP($A859+ROUND((COLUMN()-2)/24,5),'Расчет сбытовых надбавок'!$B$2281:'Расчет сбытовых надбавок'!$G$3024,6)</f>
        <v>112.08</v>
      </c>
      <c r="W859" s="118">
        <f>VLOOKUP($A859+ROUND((COLUMN()-2)/24,5),АТС!$A$41:$F$760,5)+VLOOKUP($A859+ROUND((COLUMN()-2)/24,5),'Расчет сбытовых надбавок'!$B$2281:'Расчет сбытовых надбавок'!$G$3024,6)</f>
        <v>131.29</v>
      </c>
      <c r="X859" s="118">
        <f>VLOOKUP($A859+ROUND((COLUMN()-2)/24,5),АТС!$A$41:$F$760,5)+VLOOKUP($A859+ROUND((COLUMN()-2)/24,5),'Расчет сбытовых надбавок'!$B$2281:'Расчет сбытовых надбавок'!$G$3024,6)</f>
        <v>77.260000000000005</v>
      </c>
      <c r="Y859" s="118">
        <f>VLOOKUP($A859+ROUND((COLUMN()-2)/24,5),АТС!$A$41:$F$760,5)+VLOOKUP($A859+ROUND((COLUMN()-2)/24,5),'Расчет сбытовых надбавок'!$B$2281:'Расчет сбытовых надбавок'!$G$3024,6)</f>
        <v>588.67999999999995</v>
      </c>
    </row>
    <row r="860" spans="1:25" x14ac:dyDescent="0.2">
      <c r="A860" s="94">
        <f t="shared" si="23"/>
        <v>41602</v>
      </c>
      <c r="B860" s="118">
        <f>VLOOKUP($A860+ROUND((COLUMN()-2)/24,5),АТС!$A$41:$F$760,5)+VLOOKUP($A860+ROUND((COLUMN()-2)/24,5),'Расчет сбытовых надбавок'!$B$2281:'Расчет сбытовых надбавок'!$G$3024,6)</f>
        <v>735.93000000000006</v>
      </c>
      <c r="C860" s="118">
        <f>VLOOKUP($A860+ROUND((COLUMN()-2)/24,5),АТС!$A$41:$F$760,5)+VLOOKUP($A860+ROUND((COLUMN()-2)/24,5),'Расчет сбытовых надбавок'!$B$2281:'Расчет сбытовых надбавок'!$G$3024,6)</f>
        <v>314.96999999999997</v>
      </c>
      <c r="D860" s="118">
        <f>VLOOKUP($A860+ROUND((COLUMN()-2)/24,5),АТС!$A$41:$F$760,5)+VLOOKUP($A860+ROUND((COLUMN()-2)/24,5),'Расчет сбытовых надбавок'!$B$2281:'Расчет сбытовых надбавок'!$G$3024,6)</f>
        <v>76.47</v>
      </c>
      <c r="E860" s="118">
        <f>VLOOKUP($A860+ROUND((COLUMN()-2)/24,5),АТС!$A$41:$F$760,5)+VLOOKUP($A860+ROUND((COLUMN()-2)/24,5),'Расчет сбытовых надбавок'!$B$2281:'Расчет сбытовых надбавок'!$G$3024,6)</f>
        <v>109.92</v>
      </c>
      <c r="F860" s="118">
        <f>VLOOKUP($A860+ROUND((COLUMN()-2)/24,5),АТС!$A$41:$F$760,5)+VLOOKUP($A860+ROUND((COLUMN()-2)/24,5),'Расчет сбытовых надбавок'!$B$2281:'Расчет сбытовых надбавок'!$G$3024,6)</f>
        <v>81.5</v>
      </c>
      <c r="G860" s="118">
        <f>VLOOKUP($A860+ROUND((COLUMN()-2)/24,5),АТС!$A$41:$F$760,5)+VLOOKUP($A860+ROUND((COLUMN()-2)/24,5),'Расчет сбытовых надбавок'!$B$2281:'Расчет сбытовых надбавок'!$G$3024,6)</f>
        <v>10.629999999999999</v>
      </c>
      <c r="H860" s="118">
        <f>VLOOKUP($A860+ROUND((COLUMN()-2)/24,5),АТС!$A$41:$F$760,5)+VLOOKUP($A860+ROUND((COLUMN()-2)/24,5),'Расчет сбытовых надбавок'!$B$2281:'Расчет сбытовых надбавок'!$G$3024,6)</f>
        <v>16.16</v>
      </c>
      <c r="I860" s="118">
        <f>VLOOKUP($A860+ROUND((COLUMN()-2)/24,5),АТС!$A$41:$F$760,5)+VLOOKUP($A860+ROUND((COLUMN()-2)/24,5),'Расчет сбытовых надбавок'!$B$2281:'Расчет сбытовых надбавок'!$G$3024,6)</f>
        <v>47.28</v>
      </c>
      <c r="J860" s="118">
        <f>VLOOKUP($A860+ROUND((COLUMN()-2)/24,5),АТС!$A$41:$F$760,5)+VLOOKUP($A860+ROUND((COLUMN()-2)/24,5),'Расчет сбытовых надбавок'!$B$2281:'Расчет сбытовых надбавок'!$G$3024,6)</f>
        <v>372.05</v>
      </c>
      <c r="K860" s="118">
        <f>VLOOKUP($A860+ROUND((COLUMN()-2)/24,5),АТС!$A$41:$F$760,5)+VLOOKUP($A860+ROUND((COLUMN()-2)/24,5),'Расчет сбытовых надбавок'!$B$2281:'Расчет сбытовых надбавок'!$G$3024,6)</f>
        <v>323.79000000000002</v>
      </c>
      <c r="L860" s="118">
        <f>VLOOKUP($A860+ROUND((COLUMN()-2)/24,5),АТС!$A$41:$F$760,5)+VLOOKUP($A860+ROUND((COLUMN()-2)/24,5),'Расчет сбытовых надбавок'!$B$2281:'Расчет сбытовых надбавок'!$G$3024,6)</f>
        <v>65.489999999999995</v>
      </c>
      <c r="M860" s="118">
        <f>VLOOKUP($A860+ROUND((COLUMN()-2)/24,5),АТС!$A$41:$F$760,5)+VLOOKUP($A860+ROUND((COLUMN()-2)/24,5),'Расчет сбытовых надбавок'!$B$2281:'Расчет сбытовых надбавок'!$G$3024,6)</f>
        <v>342.81</v>
      </c>
      <c r="N860" s="118">
        <f>VLOOKUP($A860+ROUND((COLUMN()-2)/24,5),АТС!$A$41:$F$760,5)+VLOOKUP($A860+ROUND((COLUMN()-2)/24,5),'Расчет сбытовых надбавок'!$B$2281:'Расчет сбытовых надбавок'!$G$3024,6)</f>
        <v>74.38000000000001</v>
      </c>
      <c r="O860" s="118">
        <f>VLOOKUP($A860+ROUND((COLUMN()-2)/24,5),АТС!$A$41:$F$760,5)+VLOOKUP($A860+ROUND((COLUMN()-2)/24,5),'Расчет сбытовых надбавок'!$B$2281:'Расчет сбытовых надбавок'!$G$3024,6)</f>
        <v>52.11</v>
      </c>
      <c r="P860" s="118">
        <f>VLOOKUP($A860+ROUND((COLUMN()-2)/24,5),АТС!$A$41:$F$760,5)+VLOOKUP($A860+ROUND((COLUMN()-2)/24,5),'Расчет сбытовых надбавок'!$B$2281:'Расчет сбытовых надбавок'!$G$3024,6)</f>
        <v>333.55</v>
      </c>
      <c r="Q860" s="118">
        <f>VLOOKUP($A860+ROUND((COLUMN()-2)/24,5),АТС!$A$41:$F$760,5)+VLOOKUP($A860+ROUND((COLUMN()-2)/24,5),'Расчет сбытовых надбавок'!$B$2281:'Расчет сбытовых надбавок'!$G$3024,6)</f>
        <v>317.89</v>
      </c>
      <c r="R860" s="118">
        <f>VLOOKUP($A860+ROUND((COLUMN()-2)/24,5),АТС!$A$41:$F$760,5)+VLOOKUP($A860+ROUND((COLUMN()-2)/24,5),'Расчет сбытовых надбавок'!$B$2281:'Расчет сбытовых надбавок'!$G$3024,6)</f>
        <v>260.58</v>
      </c>
      <c r="S860" s="118">
        <f>VLOOKUP($A860+ROUND((COLUMN()-2)/24,5),АТС!$A$41:$F$760,5)+VLOOKUP($A860+ROUND((COLUMN()-2)/24,5),'Расчет сбытовых надбавок'!$B$2281:'Расчет сбытовых надбавок'!$G$3024,6)</f>
        <v>0</v>
      </c>
      <c r="T860" s="118">
        <f>VLOOKUP($A860+ROUND((COLUMN()-2)/24,5),АТС!$A$41:$F$760,5)+VLOOKUP($A860+ROUND((COLUMN()-2)/24,5),'Расчет сбытовых надбавок'!$B$2281:'Расчет сбытовых надбавок'!$G$3024,6)</f>
        <v>188.47</v>
      </c>
      <c r="U860" s="118">
        <f>VLOOKUP($A860+ROUND((COLUMN()-2)/24,5),АТС!$A$41:$F$760,5)+VLOOKUP($A860+ROUND((COLUMN()-2)/24,5),'Расчет сбытовых надбавок'!$B$2281:'Расчет сбытовых надбавок'!$G$3024,6)</f>
        <v>356.26</v>
      </c>
      <c r="V860" s="118">
        <f>VLOOKUP($A860+ROUND((COLUMN()-2)/24,5),АТС!$A$41:$F$760,5)+VLOOKUP($A860+ROUND((COLUMN()-2)/24,5),'Расчет сбытовых надбавок'!$B$2281:'Расчет сбытовых надбавок'!$G$3024,6)</f>
        <v>323.34999999999997</v>
      </c>
      <c r="W860" s="118">
        <f>VLOOKUP($A860+ROUND((COLUMN()-2)/24,5),АТС!$A$41:$F$760,5)+VLOOKUP($A860+ROUND((COLUMN()-2)/24,5),'Расчет сбытовых надбавок'!$B$2281:'Расчет сбытовых надбавок'!$G$3024,6)</f>
        <v>868.04</v>
      </c>
      <c r="X860" s="118">
        <f>VLOOKUP($A860+ROUND((COLUMN()-2)/24,5),АТС!$A$41:$F$760,5)+VLOOKUP($A860+ROUND((COLUMN()-2)/24,5),'Расчет сбытовых надбавок'!$B$2281:'Расчет сбытовых надбавок'!$G$3024,6)</f>
        <v>314.13</v>
      </c>
      <c r="Y860" s="118">
        <f>VLOOKUP($A860+ROUND((COLUMN()-2)/24,5),АТС!$A$41:$F$760,5)+VLOOKUP($A860+ROUND((COLUMN()-2)/24,5),'Расчет сбытовых надбавок'!$B$2281:'Расчет сбытовых надбавок'!$G$3024,6)</f>
        <v>725.51</v>
      </c>
    </row>
    <row r="861" spans="1:25" x14ac:dyDescent="0.2">
      <c r="A861" s="94">
        <f t="shared" si="23"/>
        <v>41603</v>
      </c>
      <c r="B861" s="118">
        <f>VLOOKUP($A861+ROUND((COLUMN()-2)/24,5),АТС!$A$41:$F$760,5)+VLOOKUP($A861+ROUND((COLUMN()-2)/24,5),'Расчет сбытовых надбавок'!$B$2281:'Расчет сбытовых надбавок'!$G$3024,6)</f>
        <v>279.64</v>
      </c>
      <c r="C861" s="118">
        <f>VLOOKUP($A861+ROUND((COLUMN()-2)/24,5),АТС!$A$41:$F$760,5)+VLOOKUP($A861+ROUND((COLUMN()-2)/24,5),'Расчет сбытовых надбавок'!$B$2281:'Расчет сбытовых надбавок'!$G$3024,6)</f>
        <v>138.44999999999999</v>
      </c>
      <c r="D861" s="118">
        <f>VLOOKUP($A861+ROUND((COLUMN()-2)/24,5),АТС!$A$41:$F$760,5)+VLOOKUP($A861+ROUND((COLUMN()-2)/24,5),'Расчет сбытовых надбавок'!$B$2281:'Расчет сбытовых надбавок'!$G$3024,6)</f>
        <v>264.19</v>
      </c>
      <c r="E861" s="118">
        <f>VLOOKUP($A861+ROUND((COLUMN()-2)/24,5),АТС!$A$41:$F$760,5)+VLOOKUP($A861+ROUND((COLUMN()-2)/24,5),'Расчет сбытовых надбавок'!$B$2281:'Расчет сбытовых надбавок'!$G$3024,6)</f>
        <v>279.02999999999997</v>
      </c>
      <c r="F861" s="118">
        <f>VLOOKUP($A861+ROUND((COLUMN()-2)/24,5),АТС!$A$41:$F$760,5)+VLOOKUP($A861+ROUND((COLUMN()-2)/24,5),'Расчет сбытовых надбавок'!$B$2281:'Расчет сбытовых надбавок'!$G$3024,6)</f>
        <v>66.23</v>
      </c>
      <c r="G861" s="118">
        <f>VLOOKUP($A861+ROUND((COLUMN()-2)/24,5),АТС!$A$41:$F$760,5)+VLOOKUP($A861+ROUND((COLUMN()-2)/24,5),'Расчет сбытовых надбавок'!$B$2281:'Расчет сбытовых надбавок'!$G$3024,6)</f>
        <v>36.17</v>
      </c>
      <c r="H861" s="118">
        <f>VLOOKUP($A861+ROUND((COLUMN()-2)/24,5),АТС!$A$41:$F$760,5)+VLOOKUP($A861+ROUND((COLUMN()-2)/24,5),'Расчет сбытовых надбавок'!$B$2281:'Расчет сбытовых надбавок'!$G$3024,6)</f>
        <v>0</v>
      </c>
      <c r="I861" s="118">
        <f>VLOOKUP($A861+ROUND((COLUMN()-2)/24,5),АТС!$A$41:$F$760,5)+VLOOKUP($A861+ROUND((COLUMN()-2)/24,5),'Расчет сбытовых надбавок'!$B$2281:'Расчет сбытовых надбавок'!$G$3024,6)</f>
        <v>210.98000000000002</v>
      </c>
      <c r="J861" s="118">
        <f>VLOOKUP($A861+ROUND((COLUMN()-2)/24,5),АТС!$A$41:$F$760,5)+VLOOKUP($A861+ROUND((COLUMN()-2)/24,5),'Расчет сбытовых надбавок'!$B$2281:'Расчет сбытовых надбавок'!$G$3024,6)</f>
        <v>27.759999999999998</v>
      </c>
      <c r="K861" s="118">
        <f>VLOOKUP($A861+ROUND((COLUMN()-2)/24,5),АТС!$A$41:$F$760,5)+VLOOKUP($A861+ROUND((COLUMN()-2)/24,5),'Расчет сбытовых надбавок'!$B$2281:'Расчет сбытовых надбавок'!$G$3024,6)</f>
        <v>154.22999999999999</v>
      </c>
      <c r="L861" s="118">
        <f>VLOOKUP($A861+ROUND((COLUMN()-2)/24,5),АТС!$A$41:$F$760,5)+VLOOKUP($A861+ROUND((COLUMN()-2)/24,5),'Расчет сбытовых надбавок'!$B$2281:'Расчет сбытовых надбавок'!$G$3024,6)</f>
        <v>214.69</v>
      </c>
      <c r="M861" s="118">
        <f>VLOOKUP($A861+ROUND((COLUMN()-2)/24,5),АТС!$A$41:$F$760,5)+VLOOKUP($A861+ROUND((COLUMN()-2)/24,5),'Расчет сбытовых надбавок'!$B$2281:'Расчет сбытовых надбавок'!$G$3024,6)</f>
        <v>291.67</v>
      </c>
      <c r="N861" s="118">
        <f>VLOOKUP($A861+ROUND((COLUMN()-2)/24,5),АТС!$A$41:$F$760,5)+VLOOKUP($A861+ROUND((COLUMN()-2)/24,5),'Расчет сбытовых надбавок'!$B$2281:'Расчет сбытовых надбавок'!$G$3024,6)</f>
        <v>258.29000000000002</v>
      </c>
      <c r="O861" s="118">
        <f>VLOOKUP($A861+ROUND((COLUMN()-2)/24,5),АТС!$A$41:$F$760,5)+VLOOKUP($A861+ROUND((COLUMN()-2)/24,5),'Расчет сбытовых надбавок'!$B$2281:'Расчет сбытовых надбавок'!$G$3024,6)</f>
        <v>245.23999999999998</v>
      </c>
      <c r="P861" s="118">
        <f>VLOOKUP($A861+ROUND((COLUMN()-2)/24,5),АТС!$A$41:$F$760,5)+VLOOKUP($A861+ROUND((COLUMN()-2)/24,5),'Расчет сбытовых надбавок'!$B$2281:'Расчет сбытовых надбавок'!$G$3024,6)</f>
        <v>305.02</v>
      </c>
      <c r="Q861" s="118">
        <f>VLOOKUP($A861+ROUND((COLUMN()-2)/24,5),АТС!$A$41:$F$760,5)+VLOOKUP($A861+ROUND((COLUMN()-2)/24,5),'Расчет сбытовых надбавок'!$B$2281:'Расчет сбытовых надбавок'!$G$3024,6)</f>
        <v>282.02999999999997</v>
      </c>
      <c r="R861" s="118">
        <f>VLOOKUP($A861+ROUND((COLUMN()-2)/24,5),АТС!$A$41:$F$760,5)+VLOOKUP($A861+ROUND((COLUMN()-2)/24,5),'Расчет сбытовых надбавок'!$B$2281:'Расчет сбытовых надбавок'!$G$3024,6)</f>
        <v>303.13</v>
      </c>
      <c r="S861" s="118">
        <f>VLOOKUP($A861+ROUND((COLUMN()-2)/24,5),АТС!$A$41:$F$760,5)+VLOOKUP($A861+ROUND((COLUMN()-2)/24,5),'Расчет сбытовых надбавок'!$B$2281:'Расчет сбытовых надбавок'!$G$3024,6)</f>
        <v>64.34</v>
      </c>
      <c r="T861" s="118">
        <f>VLOOKUP($A861+ROUND((COLUMN()-2)/24,5),АТС!$A$41:$F$760,5)+VLOOKUP($A861+ROUND((COLUMN()-2)/24,5),'Расчет сбытовых надбавок'!$B$2281:'Расчет сбытовых надбавок'!$G$3024,6)</f>
        <v>196.01</v>
      </c>
      <c r="U861" s="118">
        <f>VLOOKUP($A861+ROUND((COLUMN()-2)/24,5),АТС!$A$41:$F$760,5)+VLOOKUP($A861+ROUND((COLUMN()-2)/24,5),'Расчет сбытовых надбавок'!$B$2281:'Расчет сбытовых надбавок'!$G$3024,6)</f>
        <v>374.79</v>
      </c>
      <c r="V861" s="118">
        <f>VLOOKUP($A861+ROUND((COLUMN()-2)/24,5),АТС!$A$41:$F$760,5)+VLOOKUP($A861+ROUND((COLUMN()-2)/24,5),'Расчет сбытовых надбавок'!$B$2281:'Расчет сбытовых надбавок'!$G$3024,6)</f>
        <v>543.47</v>
      </c>
      <c r="W861" s="118">
        <f>VLOOKUP($A861+ROUND((COLUMN()-2)/24,5),АТС!$A$41:$F$760,5)+VLOOKUP($A861+ROUND((COLUMN()-2)/24,5),'Расчет сбытовых надбавок'!$B$2281:'Расчет сбытовых надбавок'!$G$3024,6)</f>
        <v>856.22</v>
      </c>
      <c r="X861" s="118">
        <f>VLOOKUP($A861+ROUND((COLUMN()-2)/24,5),АТС!$A$41:$F$760,5)+VLOOKUP($A861+ROUND((COLUMN()-2)/24,5),'Расчет сбытовых надбавок'!$B$2281:'Расчет сбытовых надбавок'!$G$3024,6)</f>
        <v>196.10999999999999</v>
      </c>
      <c r="Y861" s="118">
        <f>VLOOKUP($A861+ROUND((COLUMN()-2)/24,5),АТС!$A$41:$F$760,5)+VLOOKUP($A861+ROUND((COLUMN()-2)/24,5),'Расчет сбытовых надбавок'!$B$2281:'Расчет сбытовых надбавок'!$G$3024,6)</f>
        <v>604.38</v>
      </c>
    </row>
    <row r="862" spans="1:25" x14ac:dyDescent="0.2">
      <c r="A862" s="94">
        <f t="shared" si="23"/>
        <v>41604</v>
      </c>
      <c r="B862" s="118">
        <f>VLOOKUP($A862+ROUND((COLUMN()-2)/24,5),АТС!$A$41:$F$760,5)+VLOOKUP($A862+ROUND((COLUMN()-2)/24,5),'Расчет сбытовых надбавок'!$B$2281:'Расчет сбытовых надбавок'!$G$3024,6)</f>
        <v>429.87</v>
      </c>
      <c r="C862" s="118">
        <f>VLOOKUP($A862+ROUND((COLUMN()-2)/24,5),АТС!$A$41:$F$760,5)+VLOOKUP($A862+ROUND((COLUMN()-2)/24,5),'Расчет сбытовых надбавок'!$B$2281:'Расчет сбытовых надбавок'!$G$3024,6)</f>
        <v>273.83999999999997</v>
      </c>
      <c r="D862" s="118">
        <f>VLOOKUP($A862+ROUND((COLUMN()-2)/24,5),АТС!$A$41:$F$760,5)+VLOOKUP($A862+ROUND((COLUMN()-2)/24,5),'Расчет сбытовых надбавок'!$B$2281:'Расчет сбытовых надбавок'!$G$3024,6)</f>
        <v>308.62</v>
      </c>
      <c r="E862" s="118">
        <f>VLOOKUP($A862+ROUND((COLUMN()-2)/24,5),АТС!$A$41:$F$760,5)+VLOOKUP($A862+ROUND((COLUMN()-2)/24,5),'Расчет сбытовых надбавок'!$B$2281:'Расчет сбытовых надбавок'!$G$3024,6)</f>
        <v>284.79999999999995</v>
      </c>
      <c r="F862" s="118">
        <f>VLOOKUP($A862+ROUND((COLUMN()-2)/24,5),АТС!$A$41:$F$760,5)+VLOOKUP($A862+ROUND((COLUMN()-2)/24,5),'Расчет сбытовых надбавок'!$B$2281:'Расчет сбытовых надбавок'!$G$3024,6)</f>
        <v>192.75</v>
      </c>
      <c r="G862" s="118">
        <f>VLOOKUP($A862+ROUND((COLUMN()-2)/24,5),АТС!$A$41:$F$760,5)+VLOOKUP($A862+ROUND((COLUMN()-2)/24,5),'Расчет сбытовых надбавок'!$B$2281:'Расчет сбытовых надбавок'!$G$3024,6)</f>
        <v>1.3599999999999999</v>
      </c>
      <c r="H862" s="118">
        <f>VLOOKUP($A862+ROUND((COLUMN()-2)/24,5),АТС!$A$41:$F$760,5)+VLOOKUP($A862+ROUND((COLUMN()-2)/24,5),'Расчет сбытовых надбавок'!$B$2281:'Расчет сбытовых надбавок'!$G$3024,6)</f>
        <v>0</v>
      </c>
      <c r="I862" s="118">
        <f>VLOOKUP($A862+ROUND((COLUMN()-2)/24,5),АТС!$A$41:$F$760,5)+VLOOKUP($A862+ROUND((COLUMN()-2)/24,5),'Расчет сбытовых надбавок'!$B$2281:'Расчет сбытовых надбавок'!$G$3024,6)</f>
        <v>123.05</v>
      </c>
      <c r="J862" s="118">
        <f>VLOOKUP($A862+ROUND((COLUMN()-2)/24,5),АТС!$A$41:$F$760,5)+VLOOKUP($A862+ROUND((COLUMN()-2)/24,5),'Расчет сбытовых надбавок'!$B$2281:'Расчет сбытовых надбавок'!$G$3024,6)</f>
        <v>0</v>
      </c>
      <c r="K862" s="118">
        <f>VLOOKUP($A862+ROUND((COLUMN()-2)/24,5),АТС!$A$41:$F$760,5)+VLOOKUP($A862+ROUND((COLUMN()-2)/24,5),'Расчет сбытовых надбавок'!$B$2281:'Расчет сбытовых надбавок'!$G$3024,6)</f>
        <v>125.06</v>
      </c>
      <c r="L862" s="118">
        <f>VLOOKUP($A862+ROUND((COLUMN()-2)/24,5),АТС!$A$41:$F$760,5)+VLOOKUP($A862+ROUND((COLUMN()-2)/24,5),'Расчет сбытовых надбавок'!$B$2281:'Расчет сбытовых надбавок'!$G$3024,6)</f>
        <v>200.86</v>
      </c>
      <c r="M862" s="118">
        <f>VLOOKUP($A862+ROUND((COLUMN()-2)/24,5),АТС!$A$41:$F$760,5)+VLOOKUP($A862+ROUND((COLUMN()-2)/24,5),'Расчет сбытовых надбавок'!$B$2281:'Расчет сбытовых надбавок'!$G$3024,6)</f>
        <v>211.84</v>
      </c>
      <c r="N862" s="118">
        <f>VLOOKUP($A862+ROUND((COLUMN()-2)/24,5),АТС!$A$41:$F$760,5)+VLOOKUP($A862+ROUND((COLUMN()-2)/24,5),'Расчет сбытовых надбавок'!$B$2281:'Расчет сбытовых надбавок'!$G$3024,6)</f>
        <v>142.76999999999998</v>
      </c>
      <c r="O862" s="118">
        <f>VLOOKUP($A862+ROUND((COLUMN()-2)/24,5),АТС!$A$41:$F$760,5)+VLOOKUP($A862+ROUND((COLUMN()-2)/24,5),'Расчет сбытовых надбавок'!$B$2281:'Расчет сбытовых надбавок'!$G$3024,6)</f>
        <v>108.51</v>
      </c>
      <c r="P862" s="118">
        <f>VLOOKUP($A862+ROUND((COLUMN()-2)/24,5),АТС!$A$41:$F$760,5)+VLOOKUP($A862+ROUND((COLUMN()-2)/24,5),'Расчет сбытовых надбавок'!$B$2281:'Расчет сбытовых надбавок'!$G$3024,6)</f>
        <v>80.989999999999995</v>
      </c>
      <c r="Q862" s="118">
        <f>VLOOKUP($A862+ROUND((COLUMN()-2)/24,5),АТС!$A$41:$F$760,5)+VLOOKUP($A862+ROUND((COLUMN()-2)/24,5),'Расчет сбытовых надбавок'!$B$2281:'Расчет сбытовых надбавок'!$G$3024,6)</f>
        <v>218.5</v>
      </c>
      <c r="R862" s="118">
        <f>VLOOKUP($A862+ROUND((COLUMN()-2)/24,5),АТС!$A$41:$F$760,5)+VLOOKUP($A862+ROUND((COLUMN()-2)/24,5),'Расчет сбытовых надбавок'!$B$2281:'Расчет сбытовых надбавок'!$G$3024,6)</f>
        <v>165</v>
      </c>
      <c r="S862" s="118">
        <f>VLOOKUP($A862+ROUND((COLUMN()-2)/24,5),АТС!$A$41:$F$760,5)+VLOOKUP($A862+ROUND((COLUMN()-2)/24,5),'Расчет сбытовых надбавок'!$B$2281:'Расчет сбытовых надбавок'!$G$3024,6)</f>
        <v>35.39</v>
      </c>
      <c r="T862" s="118">
        <f>VLOOKUP($A862+ROUND((COLUMN()-2)/24,5),АТС!$A$41:$F$760,5)+VLOOKUP($A862+ROUND((COLUMN()-2)/24,5),'Расчет сбытовых надбавок'!$B$2281:'Расчет сбытовых надбавок'!$G$3024,6)</f>
        <v>280.60000000000002</v>
      </c>
      <c r="U862" s="118">
        <f>VLOOKUP($A862+ROUND((COLUMN()-2)/24,5),АТС!$A$41:$F$760,5)+VLOOKUP($A862+ROUND((COLUMN()-2)/24,5),'Расчет сбытовых надбавок'!$B$2281:'Расчет сбытовых надбавок'!$G$3024,6)</f>
        <v>0</v>
      </c>
      <c r="V862" s="118">
        <f>VLOOKUP($A862+ROUND((COLUMN()-2)/24,5),АТС!$A$41:$F$760,5)+VLOOKUP($A862+ROUND((COLUMN()-2)/24,5),'Расчет сбытовых надбавок'!$B$2281:'Расчет сбытовых надбавок'!$G$3024,6)</f>
        <v>221.08999999999997</v>
      </c>
      <c r="W862" s="118">
        <f>VLOOKUP($A862+ROUND((COLUMN()-2)/24,5),АТС!$A$41:$F$760,5)+VLOOKUP($A862+ROUND((COLUMN()-2)/24,5),'Расчет сбытовых надбавок'!$B$2281:'Расчет сбытовых надбавок'!$G$3024,6)</f>
        <v>250.42</v>
      </c>
      <c r="X862" s="118">
        <f>VLOOKUP($A862+ROUND((COLUMN()-2)/24,5),АТС!$A$41:$F$760,5)+VLOOKUP($A862+ROUND((COLUMN()-2)/24,5),'Расчет сбытовых надбавок'!$B$2281:'Расчет сбытовых надбавок'!$G$3024,6)</f>
        <v>541.72</v>
      </c>
      <c r="Y862" s="118">
        <f>VLOOKUP($A862+ROUND((COLUMN()-2)/24,5),АТС!$A$41:$F$760,5)+VLOOKUP($A862+ROUND((COLUMN()-2)/24,5),'Расчет сбытовых надбавок'!$B$2281:'Расчет сбытовых надбавок'!$G$3024,6)</f>
        <v>605.14</v>
      </c>
    </row>
    <row r="863" spans="1:25" x14ac:dyDescent="0.2">
      <c r="A863" s="94">
        <f t="shared" si="23"/>
        <v>41605</v>
      </c>
      <c r="B863" s="118">
        <f>VLOOKUP($A863+ROUND((COLUMN()-2)/24,5),АТС!$A$41:$F$760,5)+VLOOKUP($A863+ROUND((COLUMN()-2)/24,5),'Расчет сбытовых надбавок'!$B$2281:'Расчет сбытовых надбавок'!$G$3024,6)</f>
        <v>289.52</v>
      </c>
      <c r="C863" s="118">
        <f>VLOOKUP($A863+ROUND((COLUMN()-2)/24,5),АТС!$A$41:$F$760,5)+VLOOKUP($A863+ROUND((COLUMN()-2)/24,5),'Расчет сбытовых надбавок'!$B$2281:'Расчет сбытовых надбавок'!$G$3024,6)</f>
        <v>201.06</v>
      </c>
      <c r="D863" s="118">
        <f>VLOOKUP($A863+ROUND((COLUMN()-2)/24,5),АТС!$A$41:$F$760,5)+VLOOKUP($A863+ROUND((COLUMN()-2)/24,5),'Расчет сбытовых надбавок'!$B$2281:'Расчет сбытовых надбавок'!$G$3024,6)</f>
        <v>110.49</v>
      </c>
      <c r="E863" s="118">
        <f>VLOOKUP($A863+ROUND((COLUMN()-2)/24,5),АТС!$A$41:$F$760,5)+VLOOKUP($A863+ROUND((COLUMN()-2)/24,5),'Расчет сбытовых надбавок'!$B$2281:'Расчет сбытовых надбавок'!$G$3024,6)</f>
        <v>84.990000000000009</v>
      </c>
      <c r="F863" s="118">
        <f>VLOOKUP($A863+ROUND((COLUMN()-2)/24,5),АТС!$A$41:$F$760,5)+VLOOKUP($A863+ROUND((COLUMN()-2)/24,5),'Расчет сбытовых надбавок'!$B$2281:'Расчет сбытовых надбавок'!$G$3024,6)</f>
        <v>110.69</v>
      </c>
      <c r="G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H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I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J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K863" s="118">
        <f>VLOOKUP($A863+ROUND((COLUMN()-2)/24,5),АТС!$A$41:$F$760,5)+VLOOKUP($A863+ROUND((COLUMN()-2)/24,5),'Расчет сбытовых надбавок'!$B$2281:'Расчет сбытовых надбавок'!$G$3024,6)</f>
        <v>53.230000000000004</v>
      </c>
      <c r="L863" s="118">
        <f>VLOOKUP($A863+ROUND((COLUMN()-2)/24,5),АТС!$A$41:$F$760,5)+VLOOKUP($A863+ROUND((COLUMN()-2)/24,5),'Расчет сбытовых надбавок'!$B$2281:'Расчет сбытовых надбавок'!$G$3024,6)</f>
        <v>141.80000000000001</v>
      </c>
      <c r="M863" s="118">
        <f>VLOOKUP($A863+ROUND((COLUMN()-2)/24,5),АТС!$A$41:$F$760,5)+VLOOKUP($A863+ROUND((COLUMN()-2)/24,5),'Расчет сбытовых надбавок'!$B$2281:'Расчет сбытовых надбавок'!$G$3024,6)</f>
        <v>135.11000000000001</v>
      </c>
      <c r="N863" s="118">
        <f>VLOOKUP($A863+ROUND((COLUMN()-2)/24,5),АТС!$A$41:$F$760,5)+VLOOKUP($A863+ROUND((COLUMN()-2)/24,5),'Расчет сбытовых надбавок'!$B$2281:'Расчет сбытовых надбавок'!$G$3024,6)</f>
        <v>87.88</v>
      </c>
      <c r="O863" s="118">
        <f>VLOOKUP($A863+ROUND((COLUMN()-2)/24,5),АТС!$A$41:$F$760,5)+VLOOKUP($A863+ROUND((COLUMN()-2)/24,5),'Расчет сбытовых надбавок'!$B$2281:'Расчет сбытовых надбавок'!$G$3024,6)</f>
        <v>35.17</v>
      </c>
      <c r="P863" s="118">
        <f>VLOOKUP($A863+ROUND((COLUMN()-2)/24,5),АТС!$A$41:$F$760,5)+VLOOKUP($A863+ROUND((COLUMN()-2)/24,5),'Расчет сбытовых надбавок'!$B$2281:'Расчет сбытовых надбавок'!$G$3024,6)</f>
        <v>26.97</v>
      </c>
      <c r="Q863" s="118">
        <f>VLOOKUP($A863+ROUND((COLUMN()-2)/24,5),АТС!$A$41:$F$760,5)+VLOOKUP($A863+ROUND((COLUMN()-2)/24,5),'Расчет сбытовых надбавок'!$B$2281:'Расчет сбытовых надбавок'!$G$3024,6)</f>
        <v>27.229999999999997</v>
      </c>
      <c r="R863" s="118">
        <f>VLOOKUP($A863+ROUND((COLUMN()-2)/24,5),АТС!$A$41:$F$760,5)+VLOOKUP($A863+ROUND((COLUMN()-2)/24,5),'Расчет сбытовых надбавок'!$B$2281:'Расчет сбытовых надбавок'!$G$3024,6)</f>
        <v>107.91999999999999</v>
      </c>
      <c r="S863" s="118">
        <f>VLOOKUP($A863+ROUND((COLUMN()-2)/24,5),АТС!$A$41:$F$760,5)+VLOOKUP($A863+ROUND((COLUMN()-2)/24,5),'Расчет сбытовых надбавок'!$B$2281:'Расчет сбытовых надбавок'!$G$3024,6)</f>
        <v>0</v>
      </c>
      <c r="T863" s="118">
        <f>VLOOKUP($A863+ROUND((COLUMN()-2)/24,5),АТС!$A$41:$F$760,5)+VLOOKUP($A863+ROUND((COLUMN()-2)/24,5),'Расчет сбытовых надбавок'!$B$2281:'Расчет сбытовых надбавок'!$G$3024,6)</f>
        <v>163.09</v>
      </c>
      <c r="U863" s="118">
        <f>VLOOKUP($A863+ROUND((COLUMN()-2)/24,5),АТС!$A$41:$F$760,5)+VLOOKUP($A863+ROUND((COLUMN()-2)/24,5),'Расчет сбытовых надбавок'!$B$2281:'Расчет сбытовых надбавок'!$G$3024,6)</f>
        <v>82.61</v>
      </c>
      <c r="V863" s="118">
        <f>VLOOKUP($A863+ROUND((COLUMN()-2)/24,5),АТС!$A$41:$F$760,5)+VLOOKUP($A863+ROUND((COLUMN()-2)/24,5),'Расчет сбытовых надбавок'!$B$2281:'Расчет сбытовых надбавок'!$G$3024,6)</f>
        <v>218.41</v>
      </c>
      <c r="W863" s="118">
        <f>VLOOKUP($A863+ROUND((COLUMN()-2)/24,5),АТС!$A$41:$F$760,5)+VLOOKUP($A863+ROUND((COLUMN()-2)/24,5),'Расчет сбытовых надбавок'!$B$2281:'Расчет сбытовых надбавок'!$G$3024,6)</f>
        <v>273.2</v>
      </c>
      <c r="X863" s="118">
        <f>VLOOKUP($A863+ROUND((COLUMN()-2)/24,5),АТС!$A$41:$F$760,5)+VLOOKUP($A863+ROUND((COLUMN()-2)/24,5),'Расчет сбытовых надбавок'!$B$2281:'Расчет сбытовых надбавок'!$G$3024,6)</f>
        <v>182.52</v>
      </c>
      <c r="Y863" s="118">
        <f>VLOOKUP($A863+ROUND((COLUMN()-2)/24,5),АТС!$A$41:$F$760,5)+VLOOKUP($A863+ROUND((COLUMN()-2)/24,5),'Расчет сбытовых надбавок'!$B$2281:'Расчет сбытовых надбавок'!$G$3024,6)</f>
        <v>421.71</v>
      </c>
    </row>
    <row r="864" spans="1:25" x14ac:dyDescent="0.2">
      <c r="A864" s="94">
        <f t="shared" si="23"/>
        <v>41606</v>
      </c>
      <c r="B864" s="118">
        <f>VLOOKUP($A864+ROUND((COLUMN()-2)/24,5),АТС!$A$41:$F$760,5)+VLOOKUP($A864+ROUND((COLUMN()-2)/24,5),'Расчет сбытовых надбавок'!$B$2281:'Расчет сбытовых надбавок'!$G$3024,6)</f>
        <v>227.36999999999998</v>
      </c>
      <c r="C864" s="118">
        <f>VLOOKUP($A864+ROUND((COLUMN()-2)/24,5),АТС!$A$41:$F$760,5)+VLOOKUP($A864+ROUND((COLUMN()-2)/24,5),'Расчет сбытовых надбавок'!$B$2281:'Расчет сбытовых надбавок'!$G$3024,6)</f>
        <v>160.13</v>
      </c>
      <c r="D864" s="118">
        <f>VLOOKUP($A864+ROUND((COLUMN()-2)/24,5),АТС!$A$41:$F$760,5)+VLOOKUP($A864+ROUND((COLUMN()-2)/24,5),'Расчет сбытовых надбавок'!$B$2281:'Расчет сбытовых надбавок'!$G$3024,6)</f>
        <v>390.5</v>
      </c>
      <c r="E864" s="118">
        <f>VLOOKUP($A864+ROUND((COLUMN()-2)/24,5),АТС!$A$41:$F$760,5)+VLOOKUP($A864+ROUND((COLUMN()-2)/24,5),'Расчет сбытовых надбавок'!$B$2281:'Расчет сбытовых надбавок'!$G$3024,6)</f>
        <v>191.85999999999999</v>
      </c>
      <c r="F864" s="118">
        <f>VLOOKUP($A864+ROUND((COLUMN()-2)/24,5),АТС!$A$41:$F$760,5)+VLOOKUP($A864+ROUND((COLUMN()-2)/24,5),'Расчет сбытовых надбавок'!$B$2281:'Расчет сбытовых надбавок'!$G$3024,6)</f>
        <v>66.72</v>
      </c>
      <c r="G864" s="118">
        <f>VLOOKUP($A864+ROUND((COLUMN()-2)/24,5),АТС!$A$41:$F$760,5)+VLOOKUP($A864+ROUND((COLUMN()-2)/24,5),'Расчет сбытовых надбавок'!$B$2281:'Расчет сбытовых надбавок'!$G$3024,6)</f>
        <v>0</v>
      </c>
      <c r="H864" s="118">
        <f>VLOOKUP($A864+ROUND((COLUMN()-2)/24,5),АТС!$A$41:$F$760,5)+VLOOKUP($A864+ROUND((COLUMN()-2)/24,5),'Расчет сбытовых надбавок'!$B$2281:'Расчет сбытовых надбавок'!$G$3024,6)</f>
        <v>0</v>
      </c>
      <c r="I864" s="118">
        <f>VLOOKUP($A864+ROUND((COLUMN()-2)/24,5),АТС!$A$41:$F$760,5)+VLOOKUP($A864+ROUND((COLUMN()-2)/24,5),'Расчет сбытовых надбавок'!$B$2281:'Расчет сбытовых надбавок'!$G$3024,6)</f>
        <v>0</v>
      </c>
      <c r="J864" s="118">
        <f>VLOOKUP($A864+ROUND((COLUMN()-2)/24,5),АТС!$A$41:$F$760,5)+VLOOKUP($A864+ROUND((COLUMN()-2)/24,5),'Расчет сбытовых надбавок'!$B$2281:'Расчет сбытовых надбавок'!$G$3024,6)</f>
        <v>31.72</v>
      </c>
      <c r="K864" s="118">
        <f>VLOOKUP($A864+ROUND((COLUMN()-2)/24,5),АТС!$A$41:$F$760,5)+VLOOKUP($A864+ROUND((COLUMN()-2)/24,5),'Расчет сбытовых надбавок'!$B$2281:'Расчет сбытовых надбавок'!$G$3024,6)</f>
        <v>145.10999999999999</v>
      </c>
      <c r="L864" s="118">
        <f>VLOOKUP($A864+ROUND((COLUMN()-2)/24,5),АТС!$A$41:$F$760,5)+VLOOKUP($A864+ROUND((COLUMN()-2)/24,5),'Расчет сбытовых надбавок'!$B$2281:'Расчет сбытовых надбавок'!$G$3024,6)</f>
        <v>293.48</v>
      </c>
      <c r="M864" s="118">
        <f>VLOOKUP($A864+ROUND((COLUMN()-2)/24,5),АТС!$A$41:$F$760,5)+VLOOKUP($A864+ROUND((COLUMN()-2)/24,5),'Расчет сбытовых надбавок'!$B$2281:'Расчет сбытовых надбавок'!$G$3024,6)</f>
        <v>241.79999999999998</v>
      </c>
      <c r="N864" s="118">
        <f>VLOOKUP($A864+ROUND((COLUMN()-2)/24,5),АТС!$A$41:$F$760,5)+VLOOKUP($A864+ROUND((COLUMN()-2)/24,5),'Расчет сбытовых надбавок'!$B$2281:'Расчет сбытовых надбавок'!$G$3024,6)</f>
        <v>49.93</v>
      </c>
      <c r="O864" s="118">
        <f>VLOOKUP($A864+ROUND((COLUMN()-2)/24,5),АТС!$A$41:$F$760,5)+VLOOKUP($A864+ROUND((COLUMN()-2)/24,5),'Расчет сбытовых надбавок'!$B$2281:'Расчет сбытовых надбавок'!$G$3024,6)</f>
        <v>49.970000000000006</v>
      </c>
      <c r="P864" s="118">
        <f>VLOOKUP($A864+ROUND((COLUMN()-2)/24,5),АТС!$A$41:$F$760,5)+VLOOKUP($A864+ROUND((COLUMN()-2)/24,5),'Расчет сбытовых надбавок'!$B$2281:'Расчет сбытовых надбавок'!$G$3024,6)</f>
        <v>233.91</v>
      </c>
      <c r="Q864" s="118">
        <f>VLOOKUP($A864+ROUND((COLUMN()-2)/24,5),АТС!$A$41:$F$760,5)+VLOOKUP($A864+ROUND((COLUMN()-2)/24,5),'Расчет сбытовых надбавок'!$B$2281:'Расчет сбытовых надбавок'!$G$3024,6)</f>
        <v>129.99</v>
      </c>
      <c r="R864" s="118">
        <f>VLOOKUP($A864+ROUND((COLUMN()-2)/24,5),АТС!$A$41:$F$760,5)+VLOOKUP($A864+ROUND((COLUMN()-2)/24,5),'Расчет сбытовых надбавок'!$B$2281:'Расчет сбытовых надбавок'!$G$3024,6)</f>
        <v>117.25999999999999</v>
      </c>
      <c r="S864" s="118">
        <f>VLOOKUP($A864+ROUND((COLUMN()-2)/24,5),АТС!$A$41:$F$760,5)+VLOOKUP($A864+ROUND((COLUMN()-2)/24,5),'Расчет сбытовых надбавок'!$B$2281:'Расчет сбытовых надбавок'!$G$3024,6)</f>
        <v>0.75</v>
      </c>
      <c r="T864" s="118">
        <f>VLOOKUP($A864+ROUND((COLUMN()-2)/24,5),АТС!$A$41:$F$760,5)+VLOOKUP($A864+ROUND((COLUMN()-2)/24,5),'Расчет сбытовых надбавок'!$B$2281:'Расчет сбытовых надбавок'!$G$3024,6)</f>
        <v>170.04</v>
      </c>
      <c r="U864" s="118">
        <f>VLOOKUP($A864+ROUND((COLUMN()-2)/24,5),АТС!$A$41:$F$760,5)+VLOOKUP($A864+ROUND((COLUMN()-2)/24,5),'Расчет сбытовых надбавок'!$B$2281:'Расчет сбытовых надбавок'!$G$3024,6)</f>
        <v>299.01000000000005</v>
      </c>
      <c r="V864" s="118">
        <f>VLOOKUP($A864+ROUND((COLUMN()-2)/24,5),АТС!$A$41:$F$760,5)+VLOOKUP($A864+ROUND((COLUMN()-2)/24,5),'Расчет сбытовых надбавок'!$B$2281:'Расчет сбытовых надбавок'!$G$3024,6)</f>
        <v>398.32</v>
      </c>
      <c r="W864" s="118">
        <f>VLOOKUP($A864+ROUND((COLUMN()-2)/24,5),АТС!$A$41:$F$760,5)+VLOOKUP($A864+ROUND((COLUMN()-2)/24,5),'Расчет сбытовых надбавок'!$B$2281:'Расчет сбытовых надбавок'!$G$3024,6)</f>
        <v>300.29999999999995</v>
      </c>
      <c r="X864" s="118">
        <f>VLOOKUP($A864+ROUND((COLUMN()-2)/24,5),АТС!$A$41:$F$760,5)+VLOOKUP($A864+ROUND((COLUMN()-2)/24,5),'Расчет сбытовых надбавок'!$B$2281:'Расчет сбытовых надбавок'!$G$3024,6)</f>
        <v>402.47</v>
      </c>
      <c r="Y864" s="118">
        <f>VLOOKUP($A864+ROUND((COLUMN()-2)/24,5),АТС!$A$41:$F$760,5)+VLOOKUP($A864+ROUND((COLUMN()-2)/24,5),'Расчет сбытовых надбавок'!$B$2281:'Расчет сбытовых надбавок'!$G$3024,6)</f>
        <v>603.54000000000008</v>
      </c>
    </row>
    <row r="865" spans="1:25" x14ac:dyDescent="0.2">
      <c r="A865" s="94">
        <f t="shared" si="23"/>
        <v>41607</v>
      </c>
      <c r="B865" s="118">
        <f>VLOOKUP($A865+ROUND((COLUMN()-2)/24,5),АТС!$A$41:$F$760,5)+VLOOKUP($A865+ROUND((COLUMN()-2)/24,5),'Расчет сбытовых надбавок'!$B$2281:'Расчет сбытовых надбавок'!$G$3024,6)</f>
        <v>195.79000000000002</v>
      </c>
      <c r="C865" s="118">
        <f>VLOOKUP($A865+ROUND((COLUMN()-2)/24,5),АТС!$A$41:$F$760,5)+VLOOKUP($A865+ROUND((COLUMN()-2)/24,5),'Расчет сбытовых надбавок'!$B$2281:'Расчет сбытовых надбавок'!$G$3024,6)</f>
        <v>80.179999999999993</v>
      </c>
      <c r="D865" s="118">
        <f>VLOOKUP($A865+ROUND((COLUMN()-2)/24,5),АТС!$A$41:$F$760,5)+VLOOKUP($A865+ROUND((COLUMN()-2)/24,5),'Расчет сбытовых надбавок'!$B$2281:'Расчет сбытовых надбавок'!$G$3024,6)</f>
        <v>85.75</v>
      </c>
      <c r="E865" s="118">
        <f>VLOOKUP($A865+ROUND((COLUMN()-2)/24,5),АТС!$A$41:$F$760,5)+VLOOKUP($A865+ROUND((COLUMN()-2)/24,5),'Расчет сбытовых надбавок'!$B$2281:'Расчет сбытовых надбавок'!$G$3024,6)</f>
        <v>94.320000000000007</v>
      </c>
      <c r="F865" s="118">
        <f>VLOOKUP($A865+ROUND((COLUMN()-2)/24,5),АТС!$A$41:$F$760,5)+VLOOKUP($A865+ROUND((COLUMN()-2)/24,5),'Расчет сбытовых надбавок'!$B$2281:'Расчет сбытовых надбавок'!$G$3024,6)</f>
        <v>189.34</v>
      </c>
      <c r="G865" s="118">
        <f>VLOOKUP($A865+ROUND((COLUMN()-2)/24,5),АТС!$A$41:$F$760,5)+VLOOKUP($A865+ROUND((COLUMN()-2)/24,5),'Расчет сбытовых надбавок'!$B$2281:'Расчет сбытовых надбавок'!$G$3024,6)</f>
        <v>0</v>
      </c>
      <c r="H865" s="118">
        <f>VLOOKUP($A865+ROUND((COLUMN()-2)/24,5),АТС!$A$41:$F$760,5)+VLOOKUP($A865+ROUND((COLUMN()-2)/24,5),'Расчет сбытовых надбавок'!$B$2281:'Расчет сбытовых надбавок'!$G$3024,6)</f>
        <v>0</v>
      </c>
      <c r="I865" s="118">
        <f>VLOOKUP($A865+ROUND((COLUMN()-2)/24,5),АТС!$A$41:$F$760,5)+VLOOKUP($A865+ROUND((COLUMN()-2)/24,5),'Расчет сбытовых надбавок'!$B$2281:'Расчет сбытовых надбавок'!$G$3024,6)</f>
        <v>231.1</v>
      </c>
      <c r="J865" s="118">
        <f>VLOOKUP($A865+ROUND((COLUMN()-2)/24,5),АТС!$A$41:$F$760,5)+VLOOKUP($A865+ROUND((COLUMN()-2)/24,5),'Расчет сбытовых надбавок'!$B$2281:'Расчет сбытовых надбавок'!$G$3024,6)</f>
        <v>10.130000000000001</v>
      </c>
      <c r="K865" s="118">
        <f>VLOOKUP($A865+ROUND((COLUMN()-2)/24,5),АТС!$A$41:$F$760,5)+VLOOKUP($A865+ROUND((COLUMN()-2)/24,5),'Расчет сбытовых надбавок'!$B$2281:'Расчет сбытовых надбавок'!$G$3024,6)</f>
        <v>49.33</v>
      </c>
      <c r="L865" s="118">
        <f>VLOOKUP($A865+ROUND((COLUMN()-2)/24,5),АТС!$A$41:$F$760,5)+VLOOKUP($A865+ROUND((COLUMN()-2)/24,5),'Расчет сбытовых надбавок'!$B$2281:'Расчет сбытовых надбавок'!$G$3024,6)</f>
        <v>194.48000000000002</v>
      </c>
      <c r="M865" s="118">
        <f>VLOOKUP($A865+ROUND((COLUMN()-2)/24,5),АТС!$A$41:$F$760,5)+VLOOKUP($A865+ROUND((COLUMN()-2)/24,5),'Расчет сбытовых надбавок'!$B$2281:'Расчет сбытовых надбавок'!$G$3024,6)</f>
        <v>196.48</v>
      </c>
      <c r="N865" s="118">
        <f>VLOOKUP($A865+ROUND((COLUMN()-2)/24,5),АТС!$A$41:$F$760,5)+VLOOKUP($A865+ROUND((COLUMN()-2)/24,5),'Расчет сбытовых надбавок'!$B$2281:'Расчет сбытовых надбавок'!$G$3024,6)</f>
        <v>164.02</v>
      </c>
      <c r="O865" s="118">
        <f>VLOOKUP($A865+ROUND((COLUMN()-2)/24,5),АТС!$A$41:$F$760,5)+VLOOKUP($A865+ROUND((COLUMN()-2)/24,5),'Расчет сбытовых надбавок'!$B$2281:'Расчет сбытовых надбавок'!$G$3024,6)</f>
        <v>163.66</v>
      </c>
      <c r="P865" s="118">
        <f>VLOOKUP($A865+ROUND((COLUMN()-2)/24,5),АТС!$A$41:$F$760,5)+VLOOKUP($A865+ROUND((COLUMN()-2)/24,5),'Расчет сбытовых надбавок'!$B$2281:'Расчет сбытовых надбавок'!$G$3024,6)</f>
        <v>206.13</v>
      </c>
      <c r="Q865" s="118">
        <f>VLOOKUP($A865+ROUND((COLUMN()-2)/24,5),АТС!$A$41:$F$760,5)+VLOOKUP($A865+ROUND((COLUMN()-2)/24,5),'Расчет сбытовых надбавок'!$B$2281:'Расчет сбытовых надбавок'!$G$3024,6)</f>
        <v>96.71</v>
      </c>
      <c r="R865" s="118">
        <f>VLOOKUP($A865+ROUND((COLUMN()-2)/24,5),АТС!$A$41:$F$760,5)+VLOOKUP($A865+ROUND((COLUMN()-2)/24,5),'Расчет сбытовых надбавок'!$B$2281:'Расчет сбытовых надбавок'!$G$3024,6)</f>
        <v>312.7</v>
      </c>
      <c r="S865" s="118">
        <f>VLOOKUP($A865+ROUND((COLUMN()-2)/24,5),АТС!$A$41:$F$760,5)+VLOOKUP($A865+ROUND((COLUMN()-2)/24,5),'Расчет сбытовых надбавок'!$B$2281:'Расчет сбытовых надбавок'!$G$3024,6)</f>
        <v>0</v>
      </c>
      <c r="T865" s="118">
        <f>VLOOKUP($A865+ROUND((COLUMN()-2)/24,5),АТС!$A$41:$F$760,5)+VLOOKUP($A865+ROUND((COLUMN()-2)/24,5),'Расчет сбытовых надбавок'!$B$2281:'Расчет сбытовых надбавок'!$G$3024,6)</f>
        <v>239.26</v>
      </c>
      <c r="U865" s="118">
        <f>VLOOKUP($A865+ROUND((COLUMN()-2)/24,5),АТС!$A$41:$F$760,5)+VLOOKUP($A865+ROUND((COLUMN()-2)/24,5),'Расчет сбытовых надбавок'!$B$2281:'Расчет сбытовых надбавок'!$G$3024,6)</f>
        <v>170.95000000000002</v>
      </c>
      <c r="V865" s="118">
        <f>VLOOKUP($A865+ROUND((COLUMN()-2)/24,5),АТС!$A$41:$F$760,5)+VLOOKUP($A865+ROUND((COLUMN()-2)/24,5),'Расчет сбытовых надбавок'!$B$2281:'Расчет сбытовых надбавок'!$G$3024,6)</f>
        <v>148.19999999999999</v>
      </c>
      <c r="W865" s="118">
        <f>VLOOKUP($A865+ROUND((COLUMN()-2)/24,5),АТС!$A$41:$F$760,5)+VLOOKUP($A865+ROUND((COLUMN()-2)/24,5),'Расчет сбытовых надбавок'!$B$2281:'Расчет сбытовых надбавок'!$G$3024,6)</f>
        <v>117.33</v>
      </c>
      <c r="X865" s="118">
        <f>VLOOKUP($A865+ROUND((COLUMN()-2)/24,5),АТС!$A$41:$F$760,5)+VLOOKUP($A865+ROUND((COLUMN()-2)/24,5),'Расчет сбытовых надбавок'!$B$2281:'Расчет сбытовых надбавок'!$G$3024,6)</f>
        <v>113.53</v>
      </c>
      <c r="Y865" s="118">
        <f>VLOOKUP($A865+ROUND((COLUMN()-2)/24,5),АТС!$A$41:$F$760,5)+VLOOKUP($A865+ROUND((COLUMN()-2)/24,5),'Расчет сбытовых надбавок'!$B$2281:'Расчет сбытовых надбавок'!$G$3024,6)</f>
        <v>634.73</v>
      </c>
    </row>
    <row r="866" spans="1:25" x14ac:dyDescent="0.2">
      <c r="A866" s="94">
        <f t="shared" si="23"/>
        <v>41608</v>
      </c>
      <c r="B866" s="118">
        <f>VLOOKUP($A866+ROUND((COLUMN()-2)/24,5),АТС!$A$41:$F$760,5)+VLOOKUP($A866+ROUND((COLUMN()-2)/24,5),'Расчет сбытовых надбавок'!$B$2281:'Расчет сбытовых надбавок'!$G$3024,6)</f>
        <v>617.69000000000005</v>
      </c>
      <c r="C866" s="118">
        <f>VLOOKUP($A866+ROUND((COLUMN()-2)/24,5),АТС!$A$41:$F$760,5)+VLOOKUP($A866+ROUND((COLUMN()-2)/24,5),'Расчет сбытовых надбавок'!$B$2281:'Расчет сбытовых надбавок'!$G$3024,6)</f>
        <v>408.34999999999997</v>
      </c>
      <c r="D866" s="118">
        <f>VLOOKUP($A866+ROUND((COLUMN()-2)/24,5),АТС!$A$41:$F$760,5)+VLOOKUP($A866+ROUND((COLUMN()-2)/24,5),'Расчет сбытовых надбавок'!$B$2281:'Расчет сбытовых надбавок'!$G$3024,6)</f>
        <v>61.220000000000006</v>
      </c>
      <c r="E866" s="118">
        <f>VLOOKUP($A866+ROUND((COLUMN()-2)/24,5),АТС!$A$41:$F$760,5)+VLOOKUP($A866+ROUND((COLUMN()-2)/24,5),'Расчет сбытовых надбавок'!$B$2281:'Расчет сбытовых надбавок'!$G$3024,6)</f>
        <v>33.590000000000003</v>
      </c>
      <c r="F866" s="118">
        <f>VLOOKUP($A866+ROUND((COLUMN()-2)/24,5),АТС!$A$41:$F$760,5)+VLOOKUP($A866+ROUND((COLUMN()-2)/24,5),'Расчет сбытовых надбавок'!$B$2281:'Расчет сбытовых надбавок'!$G$3024,6)</f>
        <v>28.62</v>
      </c>
      <c r="G866" s="118">
        <f>VLOOKUP($A866+ROUND((COLUMN()-2)/24,5),АТС!$A$41:$F$760,5)+VLOOKUP($A866+ROUND((COLUMN()-2)/24,5),'Расчет сбытовых надбавок'!$B$2281:'Расчет сбытовых надбавок'!$G$3024,6)</f>
        <v>141.88</v>
      </c>
      <c r="H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I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J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K866" s="118">
        <f>VLOOKUP($A866+ROUND((COLUMN()-2)/24,5),АТС!$A$41:$F$760,5)+VLOOKUP($A866+ROUND((COLUMN()-2)/24,5),'Расчет сбытовых надбавок'!$B$2281:'Расчет сбытовых надбавок'!$G$3024,6)</f>
        <v>25.939999999999998</v>
      </c>
      <c r="L866" s="118">
        <f>VLOOKUP($A866+ROUND((COLUMN()-2)/24,5),АТС!$A$41:$F$760,5)+VLOOKUP($A866+ROUND((COLUMN()-2)/24,5),'Расчет сбытовых надбавок'!$B$2281:'Расчет сбытовых надбавок'!$G$3024,6)</f>
        <v>245.11</v>
      </c>
      <c r="M866" s="118">
        <f>VLOOKUP($A866+ROUND((COLUMN()-2)/24,5),АТС!$A$41:$F$760,5)+VLOOKUP($A866+ROUND((COLUMN()-2)/24,5),'Расчет сбытовых надбавок'!$B$2281:'Расчет сбытовых надбавок'!$G$3024,6)</f>
        <v>488.95</v>
      </c>
      <c r="N866" s="118">
        <f>VLOOKUP($A866+ROUND((COLUMN()-2)/24,5),АТС!$A$41:$F$760,5)+VLOOKUP($A866+ROUND((COLUMN()-2)/24,5),'Расчет сбытовых надбавок'!$B$2281:'Расчет сбытовых надбавок'!$G$3024,6)</f>
        <v>216.73</v>
      </c>
      <c r="O866" s="118">
        <f>VLOOKUP($A866+ROUND((COLUMN()-2)/24,5),АТС!$A$41:$F$760,5)+VLOOKUP($A866+ROUND((COLUMN()-2)/24,5),'Расчет сбытовых надбавок'!$B$2281:'Расчет сбытовых надбавок'!$G$3024,6)</f>
        <v>227.6</v>
      </c>
      <c r="P866" s="118">
        <f>VLOOKUP($A866+ROUND((COLUMN()-2)/24,5),АТС!$A$41:$F$760,5)+VLOOKUP($A866+ROUND((COLUMN()-2)/24,5),'Расчет сбытовых надбавок'!$B$2281:'Расчет сбытовых надбавок'!$G$3024,6)</f>
        <v>0.42</v>
      </c>
      <c r="Q866" s="118">
        <f>VLOOKUP($A866+ROUND((COLUMN()-2)/24,5),АТС!$A$41:$F$760,5)+VLOOKUP($A866+ROUND((COLUMN()-2)/24,5),'Расчет сбытовых надбавок'!$B$2281:'Расчет сбытовых надбавок'!$G$3024,6)</f>
        <v>0.6100000000000001</v>
      </c>
      <c r="R866" s="118">
        <f>VLOOKUP($A866+ROUND((COLUMN()-2)/24,5),АТС!$A$41:$F$760,5)+VLOOKUP($A866+ROUND((COLUMN()-2)/24,5),'Расчет сбытовых надбавок'!$B$2281:'Расчет сбытовых надбавок'!$G$3024,6)</f>
        <v>3.12</v>
      </c>
      <c r="S866" s="118">
        <f>VLOOKUP($A866+ROUND((COLUMN()-2)/24,5),АТС!$A$41:$F$760,5)+VLOOKUP($A866+ROUND((COLUMN()-2)/24,5),'Расчет сбытовых надбавок'!$B$2281:'Расчет сбытовых надбавок'!$G$3024,6)</f>
        <v>0</v>
      </c>
      <c r="T866" s="118">
        <f>VLOOKUP($A866+ROUND((COLUMN()-2)/24,5),АТС!$A$41:$F$760,5)+VLOOKUP($A866+ROUND((COLUMN()-2)/24,5),'Расчет сбытовых надбавок'!$B$2281:'Расчет сбытовых надбавок'!$G$3024,6)</f>
        <v>9.34</v>
      </c>
      <c r="U866" s="118">
        <f>VLOOKUP($A866+ROUND((COLUMN()-2)/24,5),АТС!$A$41:$F$760,5)+VLOOKUP($A866+ROUND((COLUMN()-2)/24,5),'Расчет сбытовых надбавок'!$B$2281:'Расчет сбытовых надбавок'!$G$3024,6)</f>
        <v>306.84000000000003</v>
      </c>
      <c r="V866" s="118">
        <f>VLOOKUP($A866+ROUND((COLUMN()-2)/24,5),АТС!$A$41:$F$760,5)+VLOOKUP($A866+ROUND((COLUMN()-2)/24,5),'Расчет сбытовых надбавок'!$B$2281:'Расчет сбытовых надбавок'!$G$3024,6)</f>
        <v>319.02</v>
      </c>
      <c r="W866" s="118">
        <f>VLOOKUP($A866+ROUND((COLUMN()-2)/24,5),АТС!$A$41:$F$760,5)+VLOOKUP($A866+ROUND((COLUMN()-2)/24,5),'Расчет сбытовых надбавок'!$B$2281:'Расчет сбытовых надбавок'!$G$3024,6)</f>
        <v>89.33</v>
      </c>
      <c r="X866" s="118">
        <f>VLOOKUP($A866+ROUND((COLUMN()-2)/24,5),АТС!$A$41:$F$760,5)+VLOOKUP($A866+ROUND((COLUMN()-2)/24,5),'Расчет сбытовых надбавок'!$B$2281:'Расчет сбытовых надбавок'!$G$3024,6)</f>
        <v>97.36999999999999</v>
      </c>
      <c r="Y866" s="118">
        <f>VLOOKUP($A866+ROUND((COLUMN()-2)/24,5),АТС!$A$41:$F$760,5)+VLOOKUP($A866+ROUND((COLUMN()-2)/24,5),'Расчет сбытовых надбавок'!$B$2281:'Расчет сбытовых надбавок'!$G$3024,6)</f>
        <v>151.93</v>
      </c>
    </row>
    <row r="867" spans="1:25" x14ac:dyDescent="0.2">
      <c r="A867" s="100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</row>
    <row r="868" spans="1:25" ht="21.75" customHeight="1" x14ac:dyDescent="0.2">
      <c r="A868" s="214" t="s">
        <v>170</v>
      </c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189" t="s">
        <v>101</v>
      </c>
      <c r="M868" s="189"/>
      <c r="N868" s="189" t="s">
        <v>102</v>
      </c>
      <c r="O868" s="189"/>
      <c r="P868" s="189" t="s">
        <v>103</v>
      </c>
      <c r="Q868" s="189"/>
      <c r="R868" s="189" t="s">
        <v>104</v>
      </c>
      <c r="S868" s="189"/>
      <c r="T868" s="119"/>
      <c r="U868" s="119"/>
      <c r="V868" s="119"/>
      <c r="W868" s="119"/>
      <c r="X868" s="119"/>
      <c r="Y868" s="119"/>
    </row>
    <row r="869" spans="1:25" s="120" customFormat="1" ht="36.75" customHeight="1" x14ac:dyDescent="0.25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189"/>
      <c r="M869" s="189"/>
      <c r="N869" s="189"/>
      <c r="O869" s="189"/>
      <c r="P869" s="189"/>
      <c r="Q869" s="189"/>
      <c r="R869" s="189"/>
      <c r="S869" s="189"/>
      <c r="T869" s="119"/>
      <c r="U869" s="119"/>
      <c r="V869" s="119"/>
      <c r="W869" s="119"/>
      <c r="X869" s="119"/>
      <c r="Y869" s="119"/>
    </row>
    <row r="870" spans="1:25" s="120" customFormat="1" ht="20.100000000000001" customHeight="1" x14ac:dyDescent="0.25">
      <c r="A870" s="213" t="s">
        <v>171</v>
      </c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0">
        <f>'Расчет сбытовых надбавок'!D3025+АТС!$B$37</f>
        <v>-9.1999999999999993</v>
      </c>
      <c r="M870" s="211"/>
      <c r="N870" s="210">
        <f>'Расчет сбытовых надбавок'!E3025+АТС!$B$37</f>
        <v>-9.0399999999999991</v>
      </c>
      <c r="O870" s="211"/>
      <c r="P870" s="210">
        <f>'Расчет сбытовых надбавок'!F3025+АТС!$B$37</f>
        <v>-8.4699999999999989</v>
      </c>
      <c r="Q870" s="211"/>
      <c r="R870" s="210">
        <f>'Расчет сбытовых надбавок'!G3025+АТС!$B$37</f>
        <v>-7.97</v>
      </c>
      <c r="S870" s="211"/>
      <c r="T870" s="119"/>
      <c r="U870" s="119"/>
      <c r="V870" s="119"/>
      <c r="W870" s="119"/>
      <c r="X870" s="119"/>
      <c r="Y870" s="119"/>
    </row>
    <row r="871" spans="1:25" ht="37.5" customHeight="1" x14ac:dyDescent="0.2">
      <c r="A871" s="213" t="s">
        <v>172</v>
      </c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2">
        <f>'Расчет сбытовых надбавок'!D3026+АТС!$B$38</f>
        <v>355.92</v>
      </c>
      <c r="M871" s="212"/>
      <c r="N871" s="212">
        <f>'Расчет сбытовых надбавок'!E3026+АТС!$B$38</f>
        <v>349.83000000000004</v>
      </c>
      <c r="O871" s="212"/>
      <c r="P871" s="212">
        <f>'Расчет сбытовых надбавок'!F3026+АТС!$B$38</f>
        <v>327.87</v>
      </c>
      <c r="Q871" s="212"/>
      <c r="R871" s="212">
        <f>'Расчет сбытовых надбавок'!G3026+АТС!$B$38</f>
        <v>308.42</v>
      </c>
      <c r="S871" s="212"/>
      <c r="T871" s="119"/>
      <c r="U871" s="119"/>
      <c r="V871" s="119"/>
      <c r="W871" s="119"/>
      <c r="X871" s="119"/>
      <c r="Y871" s="119"/>
    </row>
    <row r="872" spans="1:25" x14ac:dyDescent="0.2">
      <c r="A872" s="100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</row>
    <row r="873" spans="1:25" x14ac:dyDescent="0.2">
      <c r="A873" s="100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</row>
    <row r="874" spans="1:25" ht="15" customHeight="1" x14ac:dyDescent="0.2">
      <c r="A874" s="188" t="s">
        <v>174</v>
      </c>
      <c r="B874" s="188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 t="s">
        <v>5</v>
      </c>
      <c r="M874" s="188"/>
      <c r="N874" s="189" t="s">
        <v>165</v>
      </c>
      <c r="O874" s="189"/>
      <c r="P874" s="189" t="s">
        <v>166</v>
      </c>
      <c r="Q874" s="189"/>
      <c r="R874" s="189" t="s">
        <v>167</v>
      </c>
      <c r="S874" s="189"/>
      <c r="T874" s="217"/>
      <c r="U874" s="217"/>
      <c r="V874" s="119"/>
      <c r="W874" s="119"/>
      <c r="X874" s="119"/>
      <c r="Y874" s="119"/>
    </row>
    <row r="875" spans="1:25" s="105" customFormat="1" ht="59.25" customHeight="1" x14ac:dyDescent="0.25">
      <c r="A875" s="188"/>
      <c r="B875" s="188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9"/>
      <c r="O875" s="189"/>
      <c r="P875" s="189"/>
      <c r="Q875" s="189"/>
      <c r="R875" s="189"/>
      <c r="S875" s="189"/>
      <c r="T875" s="217"/>
      <c r="U875" s="217"/>
      <c r="V875" s="103"/>
      <c r="W875" s="103"/>
      <c r="X875" s="103"/>
      <c r="Y875" s="103"/>
    </row>
    <row r="876" spans="1:25" s="120" customFormat="1" ht="21.75" customHeight="1" x14ac:dyDescent="0.25">
      <c r="A876" s="188"/>
      <c r="B876" s="188"/>
      <c r="C876" s="188"/>
      <c r="D876" s="188"/>
      <c r="E876" s="188"/>
      <c r="F876" s="188"/>
      <c r="G876" s="188"/>
      <c r="H876" s="188"/>
      <c r="I876" s="188"/>
      <c r="J876" s="188"/>
      <c r="K876" s="188"/>
      <c r="L876" s="208">
        <f>'Расчет сбытовых надбавок'!D3034+АТС!$B$24</f>
        <v>492043.04000000004</v>
      </c>
      <c r="M876" s="209"/>
      <c r="N876" s="208">
        <f>'Расчет сбытовых надбавок'!E3034+АТС!$B$24</f>
        <v>483620.09</v>
      </c>
      <c r="O876" s="209"/>
      <c r="P876" s="208">
        <f>'Расчет сбытовых надбавок'!F3034+АТС!$B$24</f>
        <v>453265.07</v>
      </c>
      <c r="Q876" s="209"/>
      <c r="R876" s="208">
        <f>'Расчет сбытовых надбавок'!G3034+АТС!$B$24</f>
        <v>426376.43</v>
      </c>
      <c r="S876" s="209"/>
      <c r="T876" s="215"/>
      <c r="U876" s="216"/>
      <c r="V876" s="121"/>
      <c r="W876" s="121"/>
      <c r="X876" s="121"/>
      <c r="Y876" s="121"/>
    </row>
    <row r="878" spans="1:25" ht="15" customHeight="1" x14ac:dyDescent="0.25">
      <c r="A878" s="188" t="s">
        <v>169</v>
      </c>
      <c r="B878" s="188"/>
      <c r="C878" s="188"/>
      <c r="D878" s="188"/>
      <c r="E878" s="188"/>
      <c r="F878" s="188"/>
      <c r="G878" s="188"/>
      <c r="H878" s="188"/>
      <c r="I878" s="188"/>
      <c r="J878" s="188"/>
      <c r="K878" s="188"/>
      <c r="L878" s="201" t="s">
        <v>98</v>
      </c>
      <c r="M878" s="201"/>
      <c r="N878" s="201"/>
      <c r="O878" s="201"/>
      <c r="P878" s="201"/>
      <c r="Q878" s="201"/>
      <c r="R878" s="201"/>
      <c r="S878" s="201"/>
    </row>
    <row r="879" spans="1:25" x14ac:dyDescent="0.25">
      <c r="A879" s="188"/>
      <c r="B879" s="188"/>
      <c r="C879" s="188"/>
      <c r="D879" s="188"/>
      <c r="E879" s="188"/>
      <c r="F879" s="188"/>
      <c r="G879" s="188"/>
      <c r="H879" s="188"/>
      <c r="I879" s="188"/>
      <c r="J879" s="188"/>
      <c r="K879" s="188"/>
      <c r="L879" s="218" t="s">
        <v>0</v>
      </c>
      <c r="M879" s="219"/>
      <c r="N879" s="190" t="s">
        <v>1</v>
      </c>
      <c r="O879" s="190"/>
      <c r="P879" s="190" t="s">
        <v>2</v>
      </c>
      <c r="Q879" s="190"/>
      <c r="R879" s="190" t="s">
        <v>3</v>
      </c>
      <c r="S879" s="190"/>
    </row>
    <row r="880" spans="1:25" x14ac:dyDescent="0.25">
      <c r="A880" s="188"/>
      <c r="B880" s="188"/>
      <c r="C880" s="188"/>
      <c r="D880" s="188"/>
      <c r="E880" s="188"/>
      <c r="F880" s="188"/>
      <c r="G880" s="188"/>
      <c r="H880" s="188"/>
      <c r="I880" s="188"/>
      <c r="J880" s="188"/>
      <c r="K880" s="188"/>
      <c r="L880" s="220">
        <f>'РСТ РСО-А'!K8</f>
        <v>192876.41</v>
      </c>
      <c r="M880" s="221"/>
      <c r="N880" s="222">
        <f>'РСТ РСО-А'!L8</f>
        <v>288920.98</v>
      </c>
      <c r="O880" s="223"/>
      <c r="P880" s="191">
        <f>'РСТ РСО-А'!M8</f>
        <v>678312.19</v>
      </c>
      <c r="Q880" s="191"/>
      <c r="R880" s="224">
        <f>'РСТ РСО-А'!N8</f>
        <v>1053932.83</v>
      </c>
      <c r="S880" s="224"/>
    </row>
  </sheetData>
  <mergeCells count="664">
    <mergeCell ref="T876:U876"/>
    <mergeCell ref="A878:K880"/>
    <mergeCell ref="L878:S878"/>
    <mergeCell ref="L879:M879"/>
    <mergeCell ref="N879:O879"/>
    <mergeCell ref="P879:Q879"/>
    <mergeCell ref="R879:S879"/>
    <mergeCell ref="L880:M880"/>
    <mergeCell ref="N880:O880"/>
    <mergeCell ref="A874:K876"/>
    <mergeCell ref="L874:M875"/>
    <mergeCell ref="N874:O875"/>
    <mergeCell ref="P874:Q875"/>
    <mergeCell ref="R874:S875"/>
    <mergeCell ref="P880:Q880"/>
    <mergeCell ref="R880:S880"/>
    <mergeCell ref="T874:U875"/>
    <mergeCell ref="L876:M876"/>
    <mergeCell ref="N876:O876"/>
    <mergeCell ref="P876:Q876"/>
    <mergeCell ref="R876:S876"/>
    <mergeCell ref="A870:K870"/>
    <mergeCell ref="L870:M870"/>
    <mergeCell ref="N870:O870"/>
    <mergeCell ref="P870:Q870"/>
    <mergeCell ref="R870:S870"/>
    <mergeCell ref="A871:K871"/>
    <mergeCell ref="L871:M871"/>
    <mergeCell ref="N871:O871"/>
    <mergeCell ref="P871:Q871"/>
    <mergeCell ref="R871:S871"/>
    <mergeCell ref="V835:V836"/>
    <mergeCell ref="R835:R836"/>
    <mergeCell ref="S835:S836"/>
    <mergeCell ref="T835:T836"/>
    <mergeCell ref="U835:U836"/>
    <mergeCell ref="W835:W836"/>
    <mergeCell ref="X835:X836"/>
    <mergeCell ref="Y835:Y836"/>
    <mergeCell ref="A868:K869"/>
    <mergeCell ref="L868:M869"/>
    <mergeCell ref="N868:O869"/>
    <mergeCell ref="P868:Q869"/>
    <mergeCell ref="R868:S869"/>
    <mergeCell ref="P835:P836"/>
    <mergeCell ref="Q835:Q836"/>
    <mergeCell ref="J835:J836"/>
    <mergeCell ref="K835:K836"/>
    <mergeCell ref="L835:L836"/>
    <mergeCell ref="M835:M836"/>
    <mergeCell ref="N835:N836"/>
    <mergeCell ref="O835:O836"/>
    <mergeCell ref="A833:A836"/>
    <mergeCell ref="B833:Y834"/>
    <mergeCell ref="B835:B836"/>
    <mergeCell ref="C835:C836"/>
    <mergeCell ref="D835:D836"/>
    <mergeCell ref="E835:E836"/>
    <mergeCell ref="F835:F836"/>
    <mergeCell ref="G835:G836"/>
    <mergeCell ref="H835:H836"/>
    <mergeCell ref="I835:I836"/>
    <mergeCell ref="T799:T800"/>
    <mergeCell ref="U799:U800"/>
    <mergeCell ref="H799:H800"/>
    <mergeCell ref="I799:I800"/>
    <mergeCell ref="J799:J800"/>
    <mergeCell ref="K799:K800"/>
    <mergeCell ref="L799:L800"/>
    <mergeCell ref="M799:M800"/>
    <mergeCell ref="V799:V800"/>
    <mergeCell ref="W799:W800"/>
    <mergeCell ref="X799:X800"/>
    <mergeCell ref="Y799:Y800"/>
    <mergeCell ref="N799:N800"/>
    <mergeCell ref="O799:O800"/>
    <mergeCell ref="P799:P800"/>
    <mergeCell ref="Q799:Q800"/>
    <mergeCell ref="R799:R800"/>
    <mergeCell ref="S799:S800"/>
    <mergeCell ref="X763:X764"/>
    <mergeCell ref="Y763:Y764"/>
    <mergeCell ref="A797:A800"/>
    <mergeCell ref="B797:Y798"/>
    <mergeCell ref="B799:B800"/>
    <mergeCell ref="C799:C800"/>
    <mergeCell ref="D799:D800"/>
    <mergeCell ref="E799:E800"/>
    <mergeCell ref="F799:F800"/>
    <mergeCell ref="G799:G800"/>
    <mergeCell ref="R763:R764"/>
    <mergeCell ref="S763:S764"/>
    <mergeCell ref="T763:T764"/>
    <mergeCell ref="U763:U764"/>
    <mergeCell ref="V763:V764"/>
    <mergeCell ref="W763:W764"/>
    <mergeCell ref="L763:L764"/>
    <mergeCell ref="M763:M764"/>
    <mergeCell ref="N763:N764"/>
    <mergeCell ref="O763:O764"/>
    <mergeCell ref="P763:P764"/>
    <mergeCell ref="Q763:Q764"/>
    <mergeCell ref="F763:F764"/>
    <mergeCell ref="G763:G764"/>
    <mergeCell ref="H763:H764"/>
    <mergeCell ref="I763:I764"/>
    <mergeCell ref="J763:J764"/>
    <mergeCell ref="K763:K764"/>
    <mergeCell ref="V727:V728"/>
    <mergeCell ref="W727:W728"/>
    <mergeCell ref="X727:X728"/>
    <mergeCell ref="Y727:Y728"/>
    <mergeCell ref="A761:A764"/>
    <mergeCell ref="B761:Y762"/>
    <mergeCell ref="B763:B764"/>
    <mergeCell ref="C763:C764"/>
    <mergeCell ref="D763:D764"/>
    <mergeCell ref="E763:E764"/>
    <mergeCell ref="P727:P728"/>
    <mergeCell ref="Q727:Q728"/>
    <mergeCell ref="R727:R728"/>
    <mergeCell ref="S727:S728"/>
    <mergeCell ref="T727:T728"/>
    <mergeCell ref="U727:U728"/>
    <mergeCell ref="J727:J728"/>
    <mergeCell ref="K727:K728"/>
    <mergeCell ref="L727:L728"/>
    <mergeCell ref="M727:M728"/>
    <mergeCell ref="N727:N728"/>
    <mergeCell ref="O727:O728"/>
    <mergeCell ref="A725:A728"/>
    <mergeCell ref="B725:Y726"/>
    <mergeCell ref="B727:B728"/>
    <mergeCell ref="C727:C728"/>
    <mergeCell ref="D727:D728"/>
    <mergeCell ref="E727:E728"/>
    <mergeCell ref="F727:F728"/>
    <mergeCell ref="G727:G728"/>
    <mergeCell ref="H727:H728"/>
    <mergeCell ref="I727:I728"/>
    <mergeCell ref="T691:T692"/>
    <mergeCell ref="U691:U692"/>
    <mergeCell ref="V691:V692"/>
    <mergeCell ref="W691:W692"/>
    <mergeCell ref="X691:X692"/>
    <mergeCell ref="Y691:Y692"/>
    <mergeCell ref="N691:N692"/>
    <mergeCell ref="O691:O692"/>
    <mergeCell ref="P691:P692"/>
    <mergeCell ref="Q691:Q692"/>
    <mergeCell ref="R691:R692"/>
    <mergeCell ref="S691:S692"/>
    <mergeCell ref="H691:H692"/>
    <mergeCell ref="I691:I692"/>
    <mergeCell ref="J691:J692"/>
    <mergeCell ref="K691:K692"/>
    <mergeCell ref="L691:L692"/>
    <mergeCell ref="M691:M692"/>
    <mergeCell ref="X655:X656"/>
    <mergeCell ref="Y655:Y656"/>
    <mergeCell ref="A689:A692"/>
    <mergeCell ref="B689:Y690"/>
    <mergeCell ref="B691:B692"/>
    <mergeCell ref="C691:C692"/>
    <mergeCell ref="D691:D692"/>
    <mergeCell ref="E691:E692"/>
    <mergeCell ref="F691:F692"/>
    <mergeCell ref="G691:G692"/>
    <mergeCell ref="R655:R656"/>
    <mergeCell ref="S655:S656"/>
    <mergeCell ref="T655:T656"/>
    <mergeCell ref="U655:U656"/>
    <mergeCell ref="V655:V656"/>
    <mergeCell ref="W655:W656"/>
    <mergeCell ref="L655:L656"/>
    <mergeCell ref="M655:M656"/>
    <mergeCell ref="N655:N656"/>
    <mergeCell ref="O655:O656"/>
    <mergeCell ref="P655:P656"/>
    <mergeCell ref="Q655:Q656"/>
    <mergeCell ref="F655:F656"/>
    <mergeCell ref="G655:G656"/>
    <mergeCell ref="H655:H656"/>
    <mergeCell ref="I655:I656"/>
    <mergeCell ref="J655:J656"/>
    <mergeCell ref="K655:K656"/>
    <mergeCell ref="V619:V620"/>
    <mergeCell ref="W619:W620"/>
    <mergeCell ref="X619:X620"/>
    <mergeCell ref="Y619:Y620"/>
    <mergeCell ref="A653:A656"/>
    <mergeCell ref="B653:Y654"/>
    <mergeCell ref="B655:B656"/>
    <mergeCell ref="C655:C656"/>
    <mergeCell ref="D655:D656"/>
    <mergeCell ref="E655:E656"/>
    <mergeCell ref="P619:P620"/>
    <mergeCell ref="Q619:Q620"/>
    <mergeCell ref="R619:R620"/>
    <mergeCell ref="S619:S620"/>
    <mergeCell ref="T619:T620"/>
    <mergeCell ref="U619:U620"/>
    <mergeCell ref="J619:J620"/>
    <mergeCell ref="K619:K620"/>
    <mergeCell ref="L619:L620"/>
    <mergeCell ref="M619:M620"/>
    <mergeCell ref="N619:N620"/>
    <mergeCell ref="O619:O620"/>
    <mergeCell ref="A617:A620"/>
    <mergeCell ref="B617:Y618"/>
    <mergeCell ref="B619:B620"/>
    <mergeCell ref="C619:C620"/>
    <mergeCell ref="D619:D620"/>
    <mergeCell ref="E619:E620"/>
    <mergeCell ref="F619:F620"/>
    <mergeCell ref="G619:G620"/>
    <mergeCell ref="H619:H620"/>
    <mergeCell ref="I619:I620"/>
    <mergeCell ref="T583:T584"/>
    <mergeCell ref="H583:H584"/>
    <mergeCell ref="I583:I584"/>
    <mergeCell ref="J583:J584"/>
    <mergeCell ref="K583:K584"/>
    <mergeCell ref="L583:L584"/>
    <mergeCell ref="M583:M584"/>
    <mergeCell ref="U583:U584"/>
    <mergeCell ref="V583:V584"/>
    <mergeCell ref="W583:W584"/>
    <mergeCell ref="X583:X584"/>
    <mergeCell ref="Y583:Y584"/>
    <mergeCell ref="N583:N584"/>
    <mergeCell ref="O583:O584"/>
    <mergeCell ref="P583:P584"/>
    <mergeCell ref="Q583:Q584"/>
    <mergeCell ref="R583:R584"/>
    <mergeCell ref="S583:S584"/>
    <mergeCell ref="X547:X548"/>
    <mergeCell ref="Y547:Y548"/>
    <mergeCell ref="A581:A584"/>
    <mergeCell ref="B581:Y582"/>
    <mergeCell ref="B583:B584"/>
    <mergeCell ref="C583:C584"/>
    <mergeCell ref="D583:D584"/>
    <mergeCell ref="E583:E584"/>
    <mergeCell ref="F583:F584"/>
    <mergeCell ref="G583:G584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  <mergeCell ref="F547:F548"/>
    <mergeCell ref="G547:G548"/>
    <mergeCell ref="H547:H548"/>
    <mergeCell ref="I547:I548"/>
    <mergeCell ref="J547:J548"/>
    <mergeCell ref="K547:K548"/>
    <mergeCell ref="V511:V512"/>
    <mergeCell ref="W511:W512"/>
    <mergeCell ref="X511:X512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N511:N512"/>
    <mergeCell ref="O511:O512"/>
    <mergeCell ref="A509:A512"/>
    <mergeCell ref="B509:Y510"/>
    <mergeCell ref="B511:B512"/>
    <mergeCell ref="C511:C512"/>
    <mergeCell ref="D511:D512"/>
    <mergeCell ref="E511:E512"/>
    <mergeCell ref="F511:F512"/>
    <mergeCell ref="G511:G512"/>
    <mergeCell ref="H511:H512"/>
    <mergeCell ref="I511:I512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F439:F440"/>
    <mergeCell ref="G439:G440"/>
    <mergeCell ref="H439:H440"/>
    <mergeCell ref="I439:I440"/>
    <mergeCell ref="J439:J440"/>
    <mergeCell ref="K439:K440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A400:A403"/>
    <mergeCell ref="B400:Y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T366:T367"/>
    <mergeCell ref="H366:H367"/>
    <mergeCell ref="I366:I367"/>
    <mergeCell ref="J366:J367"/>
    <mergeCell ref="K366:K367"/>
    <mergeCell ref="L366:L367"/>
    <mergeCell ref="M366:M367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N330:N331"/>
    <mergeCell ref="O330:O331"/>
    <mergeCell ref="P330:P331"/>
    <mergeCell ref="Q330:Q331"/>
    <mergeCell ref="F330:F331"/>
    <mergeCell ref="G330:G331"/>
    <mergeCell ref="H330:H331"/>
    <mergeCell ref="I330:I331"/>
    <mergeCell ref="J330:J331"/>
    <mergeCell ref="K330:K331"/>
    <mergeCell ref="V294:V295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292:A295"/>
    <mergeCell ref="B292:Y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T257:T258"/>
    <mergeCell ref="U257:U258"/>
    <mergeCell ref="V257:V258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H257:H258"/>
    <mergeCell ref="I257:I258"/>
    <mergeCell ref="J257:J258"/>
    <mergeCell ref="K257:K258"/>
    <mergeCell ref="L257:L258"/>
    <mergeCell ref="M257:M258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N221:N222"/>
    <mergeCell ref="O221:O222"/>
    <mergeCell ref="P221:P222"/>
    <mergeCell ref="Q221:Q222"/>
    <mergeCell ref="F221:F222"/>
    <mergeCell ref="G221:G222"/>
    <mergeCell ref="H221:H222"/>
    <mergeCell ref="I221:I222"/>
    <mergeCell ref="J221:J222"/>
    <mergeCell ref="K221:K222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N185:N186"/>
    <mergeCell ref="O185:O186"/>
    <mergeCell ref="A183:A186"/>
    <mergeCell ref="B183:Y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T149:T150"/>
    <mergeCell ref="H149:H150"/>
    <mergeCell ref="I149:I150"/>
    <mergeCell ref="J149:J150"/>
    <mergeCell ref="K149:K150"/>
    <mergeCell ref="L149:L150"/>
    <mergeCell ref="M149:M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80:A83"/>
    <mergeCell ref="B80:Y81"/>
    <mergeCell ref="B82:B83"/>
    <mergeCell ref="C82:C83"/>
    <mergeCell ref="D82:D83"/>
    <mergeCell ref="E82:E83"/>
    <mergeCell ref="F82:F83"/>
    <mergeCell ref="G82:G83"/>
    <mergeCell ref="H82:H83"/>
    <mergeCell ref="I82:I83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13" zoomScale="90" zoomScaleNormal="90" workbookViewId="0">
      <selection activeCell="A3" sqref="A3:G3"/>
    </sheetView>
  </sheetViews>
  <sheetFormatPr defaultRowHeight="15.75" x14ac:dyDescent="0.25"/>
  <cols>
    <col min="1" max="1" width="33.875" customWidth="1"/>
    <col min="2" max="2" width="14.25" style="116" customWidth="1"/>
    <col min="3" max="3" width="11.875" style="11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5" t="s">
        <v>118</v>
      </c>
      <c r="B1" s="225"/>
      <c r="C1" s="225"/>
      <c r="D1" s="225"/>
      <c r="E1" s="225"/>
      <c r="F1" s="225"/>
      <c r="G1" s="225"/>
    </row>
    <row r="2" spans="1:7" ht="36" customHeight="1" x14ac:dyDescent="0.25">
      <c r="A2" s="241" t="s">
        <v>202</v>
      </c>
      <c r="B2" s="241"/>
      <c r="C2" s="241"/>
      <c r="D2" s="241"/>
      <c r="E2" s="241"/>
      <c r="F2" s="241"/>
      <c r="G2" s="241"/>
    </row>
    <row r="3" spans="1:7" x14ac:dyDescent="0.25">
      <c r="A3" s="232" t="s">
        <v>47</v>
      </c>
      <c r="B3" s="232"/>
      <c r="C3" s="232"/>
      <c r="D3" s="232"/>
      <c r="E3" s="232"/>
      <c r="F3" s="232"/>
      <c r="G3" s="232"/>
    </row>
    <row r="4" spans="1:7" s="10" customFormat="1" ht="64.5" customHeight="1" x14ac:dyDescent="0.25">
      <c r="A4" s="233" t="s">
        <v>11</v>
      </c>
      <c r="B4" s="234"/>
      <c r="C4" s="123" t="s">
        <v>4</v>
      </c>
      <c r="D4" s="11" t="s">
        <v>5</v>
      </c>
      <c r="E4" s="11" t="s">
        <v>6</v>
      </c>
      <c r="F4" s="11" t="s">
        <v>9</v>
      </c>
      <c r="G4" s="11" t="s">
        <v>7</v>
      </c>
    </row>
    <row r="5" spans="1:7" s="3" customFormat="1" x14ac:dyDescent="0.25">
      <c r="A5" s="228" t="s">
        <v>180</v>
      </c>
      <c r="B5" s="229"/>
      <c r="C5" s="122" t="s">
        <v>121</v>
      </c>
      <c r="D5" s="14">
        <v>31.98</v>
      </c>
      <c r="E5" s="14">
        <v>29.38</v>
      </c>
      <c r="F5" s="14">
        <v>20.010000000000002</v>
      </c>
      <c r="G5" s="14">
        <v>11.71</v>
      </c>
    </row>
    <row r="6" spans="1:7" s="3" customFormat="1" x14ac:dyDescent="0.25">
      <c r="A6" s="226" t="s">
        <v>8</v>
      </c>
      <c r="B6" s="227"/>
      <c r="C6" s="123" t="s">
        <v>176</v>
      </c>
      <c r="D6" s="15">
        <v>0.83399999999999996</v>
      </c>
      <c r="E6" s="15">
        <v>0.83399999999999996</v>
      </c>
      <c r="F6" s="15">
        <v>0.83399999999999996</v>
      </c>
      <c r="G6" s="15">
        <v>0.83399999999999996</v>
      </c>
    </row>
    <row r="7" spans="1:7" s="3" customFormat="1" ht="31.5" x14ac:dyDescent="0.25">
      <c r="A7" s="226" t="s">
        <v>181</v>
      </c>
      <c r="B7" s="227"/>
      <c r="C7" s="91" t="s">
        <v>178</v>
      </c>
      <c r="D7" s="16">
        <f>'I ЦК'!F16</f>
        <v>1070.1600000000001</v>
      </c>
      <c r="E7" s="16">
        <f>D7</f>
        <v>1070.1600000000001</v>
      </c>
      <c r="F7" s="16">
        <f>E7</f>
        <v>1070.1600000000001</v>
      </c>
      <c r="G7" s="16">
        <f>F7</f>
        <v>1070.1600000000001</v>
      </c>
    </row>
    <row r="8" spans="1:7" s="18" customFormat="1" ht="33" customHeight="1" x14ac:dyDescent="0.25">
      <c r="A8" s="230" t="s">
        <v>177</v>
      </c>
      <c r="B8" s="231"/>
      <c r="C8" s="89" t="s">
        <v>178</v>
      </c>
      <c r="D8" s="17">
        <f>ROUND(D5*D6*D7/100,2)</f>
        <v>285.43</v>
      </c>
      <c r="E8" s="17">
        <f>ROUND(E5*E6*E7/100,2)</f>
        <v>262.22000000000003</v>
      </c>
      <c r="F8" s="17">
        <f>ROUND(F5*F6*F7/100,2)</f>
        <v>178.59</v>
      </c>
      <c r="G8" s="17">
        <f>ROUND(G5*G6*G7/100,2)</f>
        <v>104.51</v>
      </c>
    </row>
    <row r="10" spans="1:7" x14ac:dyDescent="0.25">
      <c r="A10" s="232" t="s">
        <v>46</v>
      </c>
      <c r="B10" s="232"/>
      <c r="C10" s="232"/>
      <c r="D10" s="232"/>
      <c r="E10" s="232"/>
      <c r="F10" s="232"/>
      <c r="G10" s="232"/>
    </row>
    <row r="11" spans="1:7" ht="71.25" customHeight="1" x14ac:dyDescent="0.25">
      <c r="A11" s="233" t="s">
        <v>11</v>
      </c>
      <c r="B11" s="234"/>
      <c r="C11" s="123" t="s">
        <v>4</v>
      </c>
      <c r="D11" s="11" t="s">
        <v>5</v>
      </c>
      <c r="E11" s="11" t="s">
        <v>6</v>
      </c>
      <c r="F11" s="11" t="s">
        <v>9</v>
      </c>
      <c r="G11" s="11" t="s">
        <v>7</v>
      </c>
    </row>
    <row r="12" spans="1:7" x14ac:dyDescent="0.25">
      <c r="A12" s="233" t="s">
        <v>40</v>
      </c>
      <c r="B12" s="235"/>
      <c r="C12" s="235"/>
      <c r="D12" s="235"/>
      <c r="E12" s="235"/>
      <c r="F12" s="235"/>
      <c r="G12" s="234"/>
    </row>
    <row r="13" spans="1:7" x14ac:dyDescent="0.25">
      <c r="A13" s="228" t="s">
        <v>180</v>
      </c>
      <c r="B13" s="229"/>
      <c r="C13" s="122" t="s">
        <v>121</v>
      </c>
      <c r="D13" s="14">
        <v>31.98</v>
      </c>
      <c r="E13" s="14">
        <v>29.38</v>
      </c>
      <c r="F13" s="14">
        <v>20.010000000000002</v>
      </c>
      <c r="G13" s="14">
        <v>11.71</v>
      </c>
    </row>
    <row r="14" spans="1:7" x14ac:dyDescent="0.25">
      <c r="A14" s="226" t="s">
        <v>8</v>
      </c>
      <c r="B14" s="227"/>
      <c r="C14" s="123" t="s">
        <v>176</v>
      </c>
      <c r="D14" s="15">
        <v>0.83399999999999996</v>
      </c>
      <c r="E14" s="15">
        <v>0.83399999999999996</v>
      </c>
      <c r="F14" s="15">
        <v>0.83399999999999996</v>
      </c>
      <c r="G14" s="15">
        <v>0.83399999999999996</v>
      </c>
    </row>
    <row r="15" spans="1:7" ht="31.5" x14ac:dyDescent="0.25">
      <c r="A15" s="226" t="s">
        <v>179</v>
      </c>
      <c r="B15" s="227"/>
      <c r="C15" s="91" t="s">
        <v>178</v>
      </c>
      <c r="D15" s="16">
        <f>АТС!B11</f>
        <v>547.30999999999995</v>
      </c>
      <c r="E15" s="16">
        <f>D15</f>
        <v>547.30999999999995</v>
      </c>
      <c r="F15" s="16">
        <f>E15</f>
        <v>547.30999999999995</v>
      </c>
      <c r="G15" s="16">
        <f>F15</f>
        <v>547.30999999999995</v>
      </c>
    </row>
    <row r="16" spans="1:7" ht="38.25" customHeight="1" x14ac:dyDescent="0.25">
      <c r="A16" s="230" t="s">
        <v>177</v>
      </c>
      <c r="B16" s="231"/>
      <c r="C16" s="89" t="s">
        <v>178</v>
      </c>
      <c r="D16" s="17">
        <f>ROUND(D13*D14*D15/100,2)</f>
        <v>145.97</v>
      </c>
      <c r="E16" s="17">
        <f>ROUND(E13*E14*E15/100,2)</f>
        <v>134.11000000000001</v>
      </c>
      <c r="F16" s="17">
        <f>ROUND(F13*F14*F15/100,2)</f>
        <v>91.34</v>
      </c>
      <c r="G16" s="17">
        <f>ROUND(G13*G14*G15/100,2)</f>
        <v>53.45</v>
      </c>
    </row>
    <row r="17" spans="1:7" x14ac:dyDescent="0.25">
      <c r="A17" s="233" t="s">
        <v>41</v>
      </c>
      <c r="B17" s="235"/>
      <c r="C17" s="235"/>
      <c r="D17" s="235"/>
      <c r="E17" s="235"/>
      <c r="F17" s="235"/>
      <c r="G17" s="234"/>
    </row>
    <row r="18" spans="1:7" x14ac:dyDescent="0.25">
      <c r="A18" s="228" t="s">
        <v>180</v>
      </c>
      <c r="B18" s="229"/>
      <c r="C18" s="122" t="s">
        <v>121</v>
      </c>
      <c r="D18" s="14">
        <v>31.98</v>
      </c>
      <c r="E18" s="14">
        <v>29.38</v>
      </c>
      <c r="F18" s="14">
        <v>20.010000000000002</v>
      </c>
      <c r="G18" s="14">
        <v>11.71</v>
      </c>
    </row>
    <row r="19" spans="1:7" x14ac:dyDescent="0.25">
      <c r="A19" s="226" t="s">
        <v>8</v>
      </c>
      <c r="B19" s="227"/>
      <c r="C19" s="123" t="s">
        <v>176</v>
      </c>
      <c r="D19" s="15">
        <v>0.83399999999999996</v>
      </c>
      <c r="E19" s="15">
        <v>0.83399999999999996</v>
      </c>
      <c r="F19" s="15">
        <v>0.83399999999999996</v>
      </c>
      <c r="G19" s="15">
        <v>0.83399999999999996</v>
      </c>
    </row>
    <row r="20" spans="1:7" ht="31.5" x14ac:dyDescent="0.25">
      <c r="A20" s="226" t="s">
        <v>179</v>
      </c>
      <c r="B20" s="227"/>
      <c r="C20" s="91" t="s">
        <v>178</v>
      </c>
      <c r="D20" s="16">
        <f>АТС!B12</f>
        <v>1110.82</v>
      </c>
      <c r="E20" s="16">
        <f>D20</f>
        <v>1110.82</v>
      </c>
      <c r="F20" s="16">
        <f>E20</f>
        <v>1110.82</v>
      </c>
      <c r="G20" s="16">
        <f>F20</f>
        <v>1110.82</v>
      </c>
    </row>
    <row r="21" spans="1:7" ht="37.5" customHeight="1" x14ac:dyDescent="0.25">
      <c r="A21" s="230" t="s">
        <v>177</v>
      </c>
      <c r="B21" s="231"/>
      <c r="C21" s="89" t="s">
        <v>178</v>
      </c>
      <c r="D21" s="17">
        <f>ROUND(D18*D19*D20/100,2)</f>
        <v>296.27</v>
      </c>
      <c r="E21" s="17">
        <f>ROUND(E18*E19*E20/100,2)</f>
        <v>272.18</v>
      </c>
      <c r="F21" s="17">
        <f>ROUND(F18*F19*F20/100,2)</f>
        <v>185.38</v>
      </c>
      <c r="G21" s="17">
        <f>ROUND(G18*G19*G20/100,2)</f>
        <v>108.48</v>
      </c>
    </row>
    <row r="22" spans="1:7" x14ac:dyDescent="0.25">
      <c r="A22" s="233" t="s">
        <v>42</v>
      </c>
      <c r="B22" s="235"/>
      <c r="C22" s="235"/>
      <c r="D22" s="235"/>
      <c r="E22" s="235"/>
      <c r="F22" s="235"/>
      <c r="G22" s="234"/>
    </row>
    <row r="23" spans="1:7" x14ac:dyDescent="0.25">
      <c r="A23" s="228" t="s">
        <v>180</v>
      </c>
      <c r="B23" s="229"/>
      <c r="C23" s="122" t="s">
        <v>121</v>
      </c>
      <c r="D23" s="14">
        <v>31.98</v>
      </c>
      <c r="E23" s="14">
        <v>29.38</v>
      </c>
      <c r="F23" s="14">
        <v>20.010000000000002</v>
      </c>
      <c r="G23" s="14">
        <v>11.71</v>
      </c>
    </row>
    <row r="24" spans="1:7" x14ac:dyDescent="0.25">
      <c r="A24" s="226" t="s">
        <v>8</v>
      </c>
      <c r="B24" s="227"/>
      <c r="C24" s="123" t="s">
        <v>176</v>
      </c>
      <c r="D24" s="15">
        <v>0.83399999999999996</v>
      </c>
      <c r="E24" s="15">
        <v>0.83399999999999996</v>
      </c>
      <c r="F24" s="15">
        <v>0.83399999999999996</v>
      </c>
      <c r="G24" s="15">
        <v>0.83399999999999996</v>
      </c>
    </row>
    <row r="25" spans="1:7" ht="31.5" x14ac:dyDescent="0.25">
      <c r="A25" s="226" t="s">
        <v>179</v>
      </c>
      <c r="B25" s="227"/>
      <c r="C25" s="91" t="s">
        <v>178</v>
      </c>
      <c r="D25" s="16">
        <f>АТС!B13</f>
        <v>5113.17</v>
      </c>
      <c r="E25" s="16">
        <f>D25</f>
        <v>5113.17</v>
      </c>
      <c r="F25" s="16">
        <f>E25</f>
        <v>5113.17</v>
      </c>
      <c r="G25" s="16">
        <f>F25</f>
        <v>5113.17</v>
      </c>
    </row>
    <row r="26" spans="1:7" ht="35.25" customHeight="1" x14ac:dyDescent="0.25">
      <c r="A26" s="230" t="s">
        <v>177</v>
      </c>
      <c r="B26" s="231"/>
      <c r="C26" s="89" t="s">
        <v>178</v>
      </c>
      <c r="D26" s="17">
        <f>ROUND(D23*D24*D25/100,2)</f>
        <v>1363.75</v>
      </c>
      <c r="E26" s="17">
        <f>ROUND(E23*E24*E25/100,2)</f>
        <v>1252.8800000000001</v>
      </c>
      <c r="F26" s="17">
        <f>ROUND(F23*F24*F25/100,2)</f>
        <v>853.3</v>
      </c>
      <c r="G26" s="17">
        <f>ROUND(G23*G24*G25/100,2)</f>
        <v>499.36</v>
      </c>
    </row>
    <row r="27" spans="1:7" x14ac:dyDescent="0.25">
      <c r="A27" s="233" t="s">
        <v>43</v>
      </c>
      <c r="B27" s="235"/>
      <c r="C27" s="235"/>
      <c r="D27" s="235"/>
      <c r="E27" s="235"/>
      <c r="F27" s="235"/>
      <c r="G27" s="234"/>
    </row>
    <row r="28" spans="1:7" x14ac:dyDescent="0.25">
      <c r="A28" s="228" t="s">
        <v>180</v>
      </c>
      <c r="B28" s="229"/>
      <c r="C28" s="122" t="s">
        <v>121</v>
      </c>
      <c r="D28" s="14">
        <v>31.98</v>
      </c>
      <c r="E28" s="14">
        <v>29.38</v>
      </c>
      <c r="F28" s="14">
        <v>20.010000000000002</v>
      </c>
      <c r="G28" s="14">
        <v>11.71</v>
      </c>
    </row>
    <row r="29" spans="1:7" x14ac:dyDescent="0.25">
      <c r="A29" s="226" t="s">
        <v>8</v>
      </c>
      <c r="B29" s="227"/>
      <c r="C29" s="123" t="s">
        <v>176</v>
      </c>
      <c r="D29" s="15">
        <v>0.83399999999999996</v>
      </c>
      <c r="E29" s="15">
        <v>0.83399999999999996</v>
      </c>
      <c r="F29" s="15">
        <v>0.83399999999999996</v>
      </c>
      <c r="G29" s="15">
        <v>0.83399999999999996</v>
      </c>
    </row>
    <row r="30" spans="1:7" ht="31.5" x14ac:dyDescent="0.25">
      <c r="A30" s="226" t="s">
        <v>179</v>
      </c>
      <c r="B30" s="227"/>
      <c r="C30" s="91" t="s">
        <v>178</v>
      </c>
      <c r="D30" s="16">
        <f>АТС!B15</f>
        <v>547.30999999999995</v>
      </c>
      <c r="E30" s="16">
        <f>D30</f>
        <v>547.30999999999995</v>
      </c>
      <c r="F30" s="16">
        <f>E30</f>
        <v>547.30999999999995</v>
      </c>
      <c r="G30" s="16">
        <f>F30</f>
        <v>547.30999999999995</v>
      </c>
    </row>
    <row r="31" spans="1:7" ht="31.5" customHeight="1" x14ac:dyDescent="0.25">
      <c r="A31" s="230" t="s">
        <v>177</v>
      </c>
      <c r="B31" s="231"/>
      <c r="C31" s="89" t="s">
        <v>178</v>
      </c>
      <c r="D31" s="17">
        <f>ROUND(D28*D29*D30/100,2)</f>
        <v>145.97</v>
      </c>
      <c r="E31" s="17">
        <f>ROUND(E28*E29*E30/100,2)</f>
        <v>134.11000000000001</v>
      </c>
      <c r="F31" s="17">
        <f>ROUND(F28*F29*F30/100,2)</f>
        <v>91.34</v>
      </c>
      <c r="G31" s="17">
        <f>ROUND(G28*G29*G30/100,2)</f>
        <v>53.45</v>
      </c>
    </row>
    <row r="32" spans="1:7" x14ac:dyDescent="0.25">
      <c r="A32" s="233" t="s">
        <v>44</v>
      </c>
      <c r="B32" s="235"/>
      <c r="C32" s="235"/>
      <c r="D32" s="235"/>
      <c r="E32" s="235"/>
      <c r="F32" s="235"/>
      <c r="G32" s="234"/>
    </row>
    <row r="33" spans="1:7" x14ac:dyDescent="0.25">
      <c r="A33" s="228" t="s">
        <v>180</v>
      </c>
      <c r="B33" s="229"/>
      <c r="C33" s="122" t="s">
        <v>121</v>
      </c>
      <c r="D33" s="14">
        <v>31.98</v>
      </c>
      <c r="E33" s="14">
        <v>29.38</v>
      </c>
      <c r="F33" s="14">
        <v>20.010000000000002</v>
      </c>
      <c r="G33" s="14">
        <v>11.71</v>
      </c>
    </row>
    <row r="34" spans="1:7" x14ac:dyDescent="0.25">
      <c r="A34" s="226" t="s">
        <v>8</v>
      </c>
      <c r="B34" s="227"/>
      <c r="C34" s="123" t="s">
        <v>176</v>
      </c>
      <c r="D34" s="15">
        <v>0.83399999999999996</v>
      </c>
      <c r="E34" s="15">
        <v>0.83399999999999996</v>
      </c>
      <c r="F34" s="15">
        <v>0.83399999999999996</v>
      </c>
      <c r="G34" s="15">
        <v>0.83399999999999996</v>
      </c>
    </row>
    <row r="35" spans="1:7" ht="31.5" x14ac:dyDescent="0.25">
      <c r="A35" s="226" t="s">
        <v>179</v>
      </c>
      <c r="B35" s="227"/>
      <c r="C35" s="91" t="s">
        <v>178</v>
      </c>
      <c r="D35" s="16">
        <f>АТС!B16</f>
        <v>2115.2199999999998</v>
      </c>
      <c r="E35" s="16">
        <f>D35</f>
        <v>2115.2199999999998</v>
      </c>
      <c r="F35" s="16">
        <f>E35</f>
        <v>2115.2199999999998</v>
      </c>
      <c r="G35" s="16">
        <f>F35</f>
        <v>2115.2199999999998</v>
      </c>
    </row>
    <row r="36" spans="1:7" ht="36.75" customHeight="1" x14ac:dyDescent="0.25">
      <c r="A36" s="230" t="s">
        <v>177</v>
      </c>
      <c r="B36" s="231"/>
      <c r="C36" s="89" t="s">
        <v>178</v>
      </c>
      <c r="D36" s="17">
        <f>ROUND(D33*D34*D35/100,2)</f>
        <v>564.16</v>
      </c>
      <c r="E36" s="17">
        <f>ROUND(E33*E34*E35/100,2)</f>
        <v>518.29</v>
      </c>
      <c r="F36" s="17">
        <f>ROUND(F33*F34*F35/100,2)</f>
        <v>353</v>
      </c>
      <c r="G36" s="17">
        <f>ROUND(G33*G34*G35/100,2)</f>
        <v>206.58</v>
      </c>
    </row>
    <row r="39" spans="1:7" x14ac:dyDescent="0.25">
      <c r="A39" s="232" t="s">
        <v>45</v>
      </c>
      <c r="B39" s="232"/>
      <c r="C39" s="232"/>
      <c r="D39" s="232"/>
      <c r="E39" s="232"/>
      <c r="F39" s="232"/>
      <c r="G39" s="232"/>
    </row>
    <row r="40" spans="1:7" ht="71.25" customHeight="1" x14ac:dyDescent="0.25">
      <c r="A40" s="20" t="s">
        <v>11</v>
      </c>
      <c r="B40" s="89" t="s">
        <v>33</v>
      </c>
      <c r="C40" s="89" t="s">
        <v>34</v>
      </c>
      <c r="D40" s="11" t="s">
        <v>5</v>
      </c>
      <c r="E40" s="11" t="s">
        <v>6</v>
      </c>
      <c r="F40" s="11" t="s">
        <v>9</v>
      </c>
      <c r="G40" s="11" t="s">
        <v>7</v>
      </c>
    </row>
    <row r="41" spans="1:7" x14ac:dyDescent="0.25">
      <c r="A41" s="242" t="s">
        <v>10</v>
      </c>
      <c r="B41" s="243"/>
      <c r="C41" s="244"/>
      <c r="D41" s="16">
        <v>31.98</v>
      </c>
      <c r="E41" s="16">
        <v>29.38</v>
      </c>
      <c r="F41" s="16">
        <v>20.010000000000002</v>
      </c>
      <c r="G41" s="16">
        <v>11.71</v>
      </c>
    </row>
    <row r="42" spans="1:7" ht="31.5" customHeight="1" x14ac:dyDescent="0.25">
      <c r="A42" s="245" t="s">
        <v>8</v>
      </c>
      <c r="B42" s="246"/>
      <c r="C42" s="247"/>
      <c r="D42" s="15">
        <v>0.83399999999999996</v>
      </c>
      <c r="E42" s="15">
        <v>0.83399999999999996</v>
      </c>
      <c r="F42" s="15">
        <v>0.83399999999999996</v>
      </c>
      <c r="G42" s="15">
        <v>0.83399999999999996</v>
      </c>
    </row>
    <row r="43" spans="1:7" ht="17.25" customHeight="1" x14ac:dyDescent="0.25">
      <c r="A43" s="236" t="s">
        <v>189</v>
      </c>
      <c r="B43" s="124">
        <f>АТС!A41</f>
        <v>41579</v>
      </c>
      <c r="C43" s="114">
        <v>0</v>
      </c>
      <c r="D43" s="12">
        <f>ROUND(АТС!F41*$D$41*$D$42/100,2)</f>
        <v>148.22</v>
      </c>
      <c r="E43" s="12">
        <f>ROUND(АТС!$F41*$E$41*$E$42/100,2)</f>
        <v>136.16999999999999</v>
      </c>
      <c r="F43" s="12">
        <f>ROUND(АТС!$F41*$F$41*$F$42/100,2)</f>
        <v>92.74</v>
      </c>
      <c r="G43" s="12">
        <f>ROUND(АТС!$F41*$G$41*$G$42/100,2)</f>
        <v>54.27</v>
      </c>
    </row>
    <row r="44" spans="1:7" x14ac:dyDescent="0.25">
      <c r="A44" s="236"/>
      <c r="B44" s="125">
        <f>B$43+ROUND(C44/24,5)</f>
        <v>41579.041669999999</v>
      </c>
      <c r="C44" s="115">
        <v>1</v>
      </c>
      <c r="D44" s="12">
        <f>ROUND(АТС!F42*$D$41*$D$42/100,2)</f>
        <v>159.05000000000001</v>
      </c>
      <c r="E44" s="12">
        <f>ROUND(АТС!F42*$E$41*$E$42/100,2)</f>
        <v>146.12</v>
      </c>
      <c r="F44" s="12">
        <f>ROUND(АТС!$F42*$F$41*$F$42/100,2)</f>
        <v>99.52</v>
      </c>
      <c r="G44" s="12">
        <f>ROUND(АТС!$F42*$G$41*$G$42/100,2)</f>
        <v>58.24</v>
      </c>
    </row>
    <row r="45" spans="1:7" x14ac:dyDescent="0.25">
      <c r="A45" s="236"/>
      <c r="B45" s="125">
        <f>B$43+ROUND(C45/24,5)</f>
        <v>41579.083330000001</v>
      </c>
      <c r="C45" s="115">
        <v>2</v>
      </c>
      <c r="D45" s="12">
        <f>ROUND(АТС!F43*$D$41*$D$42/100,2)</f>
        <v>164.16</v>
      </c>
      <c r="E45" s="12">
        <f>ROUND(АТС!F43*$E$41*$E$42/100,2)</f>
        <v>150.82</v>
      </c>
      <c r="F45" s="12">
        <f>ROUND(АТС!$F43*$F$41*$F$42/100,2)</f>
        <v>102.72</v>
      </c>
      <c r="G45" s="12">
        <f>ROUND(АТС!$F43*$G$41*$G$42/100,2)</f>
        <v>60.11</v>
      </c>
    </row>
    <row r="46" spans="1:7" x14ac:dyDescent="0.25">
      <c r="A46" s="236"/>
      <c r="B46" s="125">
        <f t="shared" ref="B46:B66" si="0">B$43+ROUND(C46/24,5)</f>
        <v>41579.125</v>
      </c>
      <c r="C46" s="115">
        <v>3</v>
      </c>
      <c r="D46" s="12">
        <f>ROUND(АТС!F44*$D$41*$D$42/100,2)</f>
        <v>164.17</v>
      </c>
      <c r="E46" s="12">
        <f>ROUND(АТС!F44*$E$41*$E$42/100,2)</f>
        <v>150.82</v>
      </c>
      <c r="F46" s="12">
        <f>ROUND(АТС!$F44*$F$41*$F$42/100,2)</f>
        <v>102.72</v>
      </c>
      <c r="G46" s="12">
        <f>ROUND(АТС!$F44*$G$41*$G$42/100,2)</f>
        <v>60.11</v>
      </c>
    </row>
    <row r="47" spans="1:7" x14ac:dyDescent="0.25">
      <c r="A47" s="236"/>
      <c r="B47" s="124">
        <f t="shared" si="0"/>
        <v>41579.166669999999</v>
      </c>
      <c r="C47" s="115">
        <v>4</v>
      </c>
      <c r="D47" s="12">
        <f>ROUND(АТС!F45*$D$41*$D$42/100,2)</f>
        <v>165.31</v>
      </c>
      <c r="E47" s="12">
        <f>ROUND(АТС!F45*$E$41*$E$42/100,2)</f>
        <v>151.87</v>
      </c>
      <c r="F47" s="12">
        <f>ROUND(АТС!$F45*$F$41*$F$42/100,2)</f>
        <v>103.43</v>
      </c>
      <c r="G47" s="12">
        <f>ROUND(АТС!$F45*$G$41*$G$42/100,2)</f>
        <v>60.53</v>
      </c>
    </row>
    <row r="48" spans="1:7" x14ac:dyDescent="0.25">
      <c r="A48" s="236"/>
      <c r="B48" s="125">
        <f t="shared" si="0"/>
        <v>41579.208330000001</v>
      </c>
      <c r="C48" s="115">
        <v>5</v>
      </c>
      <c r="D48" s="12">
        <f>ROUND(АТС!F46*$D$41*$D$42/100,2)</f>
        <v>164.55</v>
      </c>
      <c r="E48" s="12">
        <f>ROUND(АТС!F46*$E$41*$E$42/100,2)</f>
        <v>151.16999999999999</v>
      </c>
      <c r="F48" s="12">
        <f>ROUND(АТС!$F46*$F$41*$F$42/100,2)</f>
        <v>102.96</v>
      </c>
      <c r="G48" s="12">
        <f>ROUND(АТС!$F46*$G$41*$G$42/100,2)</f>
        <v>60.25</v>
      </c>
    </row>
    <row r="49" spans="1:7" x14ac:dyDescent="0.25">
      <c r="A49" s="236"/>
      <c r="B49" s="125">
        <f t="shared" si="0"/>
        <v>41579.25</v>
      </c>
      <c r="C49" s="115">
        <v>6</v>
      </c>
      <c r="D49" s="12">
        <f>ROUND(АТС!F47*$D$41*$D$42/100,2)</f>
        <v>152.12</v>
      </c>
      <c r="E49" s="12">
        <f>ROUND(АТС!F47*$E$41*$E$42/100,2)</f>
        <v>139.75</v>
      </c>
      <c r="F49" s="12">
        <f>ROUND(АТС!$F47*$F$41*$F$42/100,2)</f>
        <v>95.18</v>
      </c>
      <c r="G49" s="12">
        <f>ROUND(АТС!$F47*$G$41*$G$42/100,2)</f>
        <v>55.7</v>
      </c>
    </row>
    <row r="50" spans="1:7" x14ac:dyDescent="0.25">
      <c r="A50" s="236"/>
      <c r="B50" s="125">
        <f t="shared" si="0"/>
        <v>41579.291669999999</v>
      </c>
      <c r="C50" s="115">
        <v>7</v>
      </c>
      <c r="D50" s="12">
        <f>ROUND(АТС!F48*$D$41*$D$42/100,2)</f>
        <v>188.41</v>
      </c>
      <c r="E50" s="12">
        <f>ROUND(АТС!F48*$E$41*$E$42/100,2)</f>
        <v>173.09</v>
      </c>
      <c r="F50" s="12">
        <f>ROUND(АТС!$F48*$F$41*$F$42/100,2)</f>
        <v>117.89</v>
      </c>
      <c r="G50" s="12">
        <f>ROUND(АТС!$F48*$G$41*$G$42/100,2)</f>
        <v>68.989999999999995</v>
      </c>
    </row>
    <row r="51" spans="1:7" x14ac:dyDescent="0.25">
      <c r="A51" s="236"/>
      <c r="B51" s="124">
        <f t="shared" si="0"/>
        <v>41579.333330000001</v>
      </c>
      <c r="C51" s="115">
        <v>8</v>
      </c>
      <c r="D51" s="12">
        <f>ROUND(АТС!F49*$D$41*$D$42/100,2)</f>
        <v>174.38</v>
      </c>
      <c r="E51" s="12">
        <f>ROUND(АТС!F49*$E$41*$E$42/100,2)</f>
        <v>160.19999999999999</v>
      </c>
      <c r="F51" s="12">
        <f>ROUND(АТС!$F49*$F$41*$F$42/100,2)</f>
        <v>109.11</v>
      </c>
      <c r="G51" s="12">
        <f>ROUND(АТС!$F49*$G$41*$G$42/100,2)</f>
        <v>63.85</v>
      </c>
    </row>
    <row r="52" spans="1:7" x14ac:dyDescent="0.25">
      <c r="A52" s="236"/>
      <c r="B52" s="125">
        <f t="shared" si="0"/>
        <v>41579.375</v>
      </c>
      <c r="C52" s="115">
        <v>9</v>
      </c>
      <c r="D52" s="12">
        <f>ROUND(АТС!F50*$D$41*$D$42/100,2)</f>
        <v>192.87</v>
      </c>
      <c r="E52" s="12">
        <f>ROUND(АТС!F50*$E$41*$E$42/100,2)</f>
        <v>177.19</v>
      </c>
      <c r="F52" s="12">
        <f>ROUND(АТС!$F50*$F$41*$F$42/100,2)</f>
        <v>120.68</v>
      </c>
      <c r="G52" s="12">
        <f>ROUND(АТС!$F50*$G$41*$G$42/100,2)</f>
        <v>70.62</v>
      </c>
    </row>
    <row r="53" spans="1:7" x14ac:dyDescent="0.25">
      <c r="A53" s="236"/>
      <c r="B53" s="125">
        <f t="shared" si="0"/>
        <v>41579.416669999999</v>
      </c>
      <c r="C53" s="115">
        <v>10</v>
      </c>
      <c r="D53" s="12">
        <f>ROUND(АТС!F51*$D$41*$D$42/100,2)</f>
        <v>184.95</v>
      </c>
      <c r="E53" s="12">
        <f>ROUND(АТС!F51*$E$41*$E$42/100,2)</f>
        <v>169.92</v>
      </c>
      <c r="F53" s="12">
        <f>ROUND(АТС!$F51*$F$41*$F$42/100,2)</f>
        <v>115.73</v>
      </c>
      <c r="G53" s="12">
        <f>ROUND(АТС!$F51*$G$41*$G$42/100,2)</f>
        <v>67.72</v>
      </c>
    </row>
    <row r="54" spans="1:7" x14ac:dyDescent="0.25">
      <c r="A54" s="236"/>
      <c r="B54" s="125">
        <f t="shared" si="0"/>
        <v>41579.458330000001</v>
      </c>
      <c r="C54" s="115">
        <v>11</v>
      </c>
      <c r="D54" s="12">
        <f>ROUND(АТС!F52*$D$41*$D$42/100,2)</f>
        <v>157.05000000000001</v>
      </c>
      <c r="E54" s="12">
        <f>ROUND(АТС!F52*$E$41*$E$42/100,2)</f>
        <v>144.28</v>
      </c>
      <c r="F54" s="12">
        <f>ROUND(АТС!$F52*$F$41*$F$42/100,2)</f>
        <v>98.27</v>
      </c>
      <c r="G54" s="12">
        <f>ROUND(АТС!$F52*$G$41*$G$42/100,2)</f>
        <v>57.51</v>
      </c>
    </row>
    <row r="55" spans="1:7" x14ac:dyDescent="0.25">
      <c r="A55" s="236"/>
      <c r="B55" s="124">
        <f t="shared" si="0"/>
        <v>41579.5</v>
      </c>
      <c r="C55" s="115">
        <v>12</v>
      </c>
      <c r="D55" s="12">
        <f>ROUND(АТС!F53*$D$41*$D$42/100,2)</f>
        <v>164.46</v>
      </c>
      <c r="E55" s="12">
        <f>ROUND(АТС!F53*$E$41*$E$42/100,2)</f>
        <v>151.09</v>
      </c>
      <c r="F55" s="12">
        <f>ROUND(АТС!$F53*$F$41*$F$42/100,2)</f>
        <v>102.9</v>
      </c>
      <c r="G55" s="12">
        <f>ROUND(АТС!$F53*$G$41*$G$42/100,2)</f>
        <v>60.22</v>
      </c>
    </row>
    <row r="56" spans="1:7" x14ac:dyDescent="0.25">
      <c r="A56" s="236"/>
      <c r="B56" s="125">
        <f t="shared" si="0"/>
        <v>41579.541669999999</v>
      </c>
      <c r="C56" s="115">
        <v>13</v>
      </c>
      <c r="D56" s="12">
        <f>ROUND(АТС!F54*$D$41*$D$42/100,2)</f>
        <v>170.44</v>
      </c>
      <c r="E56" s="12">
        <f>ROUND(АТС!F54*$E$41*$E$42/100,2)</f>
        <v>156.59</v>
      </c>
      <c r="F56" s="12">
        <f>ROUND(АТС!$F54*$F$41*$F$42/100,2)</f>
        <v>106.65</v>
      </c>
      <c r="G56" s="12">
        <f>ROUND(АТС!$F54*$G$41*$G$42/100,2)</f>
        <v>62.41</v>
      </c>
    </row>
    <row r="57" spans="1:7" x14ac:dyDescent="0.25">
      <c r="A57" s="236"/>
      <c r="B57" s="125">
        <f t="shared" si="0"/>
        <v>41579.583330000001</v>
      </c>
      <c r="C57" s="115">
        <v>14</v>
      </c>
      <c r="D57" s="12">
        <f>ROUND(АТС!F55*$D$41*$D$42/100,2)</f>
        <v>172.34</v>
      </c>
      <c r="E57" s="12">
        <f>ROUND(АТС!F55*$E$41*$E$42/100,2)</f>
        <v>158.33000000000001</v>
      </c>
      <c r="F57" s="12">
        <f>ROUND(АТС!$F55*$F$41*$F$42/100,2)</f>
        <v>107.84</v>
      </c>
      <c r="G57" s="12">
        <f>ROUND(АТС!$F55*$G$41*$G$42/100,2)</f>
        <v>63.11</v>
      </c>
    </row>
    <row r="58" spans="1:7" x14ac:dyDescent="0.25">
      <c r="A58" s="236"/>
      <c r="B58" s="125">
        <f t="shared" si="0"/>
        <v>41579.625</v>
      </c>
      <c r="C58" s="115">
        <v>15</v>
      </c>
      <c r="D58" s="12">
        <f>ROUND(АТС!F56*$D$41*$D$42/100,2)</f>
        <v>171.21</v>
      </c>
      <c r="E58" s="12">
        <f>ROUND(АТС!F56*$E$41*$E$42/100,2)</f>
        <v>157.29</v>
      </c>
      <c r="F58" s="12">
        <f>ROUND(АТС!$F56*$F$41*$F$42/100,2)</f>
        <v>107.13</v>
      </c>
      <c r="G58" s="12">
        <f>ROUND(АТС!$F56*$G$41*$G$42/100,2)</f>
        <v>62.69</v>
      </c>
    </row>
    <row r="59" spans="1:7" x14ac:dyDescent="0.25">
      <c r="A59" s="236"/>
      <c r="B59" s="124">
        <f t="shared" si="0"/>
        <v>41579.666669999999</v>
      </c>
      <c r="C59" s="115">
        <v>16</v>
      </c>
      <c r="D59" s="12">
        <f>ROUND(АТС!F57*$D$41*$D$42/100,2)</f>
        <v>212.42</v>
      </c>
      <c r="E59" s="12">
        <f>ROUND(АТС!F57*$E$41*$E$42/100,2)</f>
        <v>195.15</v>
      </c>
      <c r="F59" s="12">
        <f>ROUND(АТС!$F57*$F$41*$F$42/100,2)</f>
        <v>132.91</v>
      </c>
      <c r="G59" s="12">
        <f>ROUND(АТС!$F57*$G$41*$G$42/100,2)</f>
        <v>77.78</v>
      </c>
    </row>
    <row r="60" spans="1:7" x14ac:dyDescent="0.25">
      <c r="A60" s="236"/>
      <c r="B60" s="125">
        <f t="shared" si="0"/>
        <v>41579.708330000001</v>
      </c>
      <c r="C60" s="115">
        <v>17</v>
      </c>
      <c r="D60" s="12">
        <f>ROUND(АТС!F58*$D$41*$D$42/100,2)</f>
        <v>214.37</v>
      </c>
      <c r="E60" s="12">
        <f>ROUND(АТС!F58*$E$41*$E$42/100,2)</f>
        <v>196.94</v>
      </c>
      <c r="F60" s="12">
        <f>ROUND(АТС!$F58*$F$41*$F$42/100,2)</f>
        <v>134.13</v>
      </c>
      <c r="G60" s="12">
        <f>ROUND(АТС!$F58*$G$41*$G$42/100,2)</f>
        <v>78.489999999999995</v>
      </c>
    </row>
    <row r="61" spans="1:7" x14ac:dyDescent="0.25">
      <c r="A61" s="236"/>
      <c r="B61" s="125">
        <f t="shared" si="0"/>
        <v>41579.75</v>
      </c>
      <c r="C61" s="115">
        <v>18</v>
      </c>
      <c r="D61" s="12">
        <f>ROUND(АТС!F59*$D$41*$D$42/100,2)</f>
        <v>173.42</v>
      </c>
      <c r="E61" s="12">
        <f>ROUND(АТС!F59*$E$41*$E$42/100,2)</f>
        <v>159.32</v>
      </c>
      <c r="F61" s="12">
        <f>ROUND(АТС!$F59*$F$41*$F$42/100,2)</f>
        <v>108.51</v>
      </c>
      <c r="G61" s="12">
        <f>ROUND(АТС!$F59*$G$41*$G$42/100,2)</f>
        <v>63.5</v>
      </c>
    </row>
    <row r="62" spans="1:7" x14ac:dyDescent="0.25">
      <c r="A62" s="236"/>
      <c r="B62" s="125">
        <f t="shared" si="0"/>
        <v>41579.791669999999</v>
      </c>
      <c r="C62" s="115">
        <v>19</v>
      </c>
      <c r="D62" s="12">
        <f>ROUND(АТС!F60*$D$41*$D$42/100,2)</f>
        <v>146.97</v>
      </c>
      <c r="E62" s="12">
        <f>ROUND(АТС!F60*$E$41*$E$42/100,2)</f>
        <v>135.02000000000001</v>
      </c>
      <c r="F62" s="12">
        <f>ROUND(АТС!$F60*$F$41*$F$42/100,2)</f>
        <v>91.96</v>
      </c>
      <c r="G62" s="12">
        <f>ROUND(АТС!$F60*$G$41*$G$42/100,2)</f>
        <v>53.82</v>
      </c>
    </row>
    <row r="63" spans="1:7" x14ac:dyDescent="0.25">
      <c r="A63" s="236"/>
      <c r="B63" s="124">
        <f t="shared" si="0"/>
        <v>41579.833330000001</v>
      </c>
      <c r="C63" s="115">
        <v>20</v>
      </c>
      <c r="D63" s="12">
        <f>ROUND(АТС!F61*$D$41*$D$42/100,2)</f>
        <v>145.13</v>
      </c>
      <c r="E63" s="12">
        <f>ROUND(АТС!F61*$E$41*$E$42/100,2)</f>
        <v>133.33000000000001</v>
      </c>
      <c r="F63" s="12">
        <f>ROUND(АТС!$F61*$F$41*$F$42/100,2)</f>
        <v>90.81</v>
      </c>
      <c r="G63" s="12">
        <f>ROUND(АТС!$F61*$G$41*$G$42/100,2)</f>
        <v>53.14</v>
      </c>
    </row>
    <row r="64" spans="1:7" x14ac:dyDescent="0.25">
      <c r="A64" s="236"/>
      <c r="B64" s="125">
        <f t="shared" si="0"/>
        <v>41579.875</v>
      </c>
      <c r="C64" s="115">
        <v>21</v>
      </c>
      <c r="D64" s="12">
        <f>ROUND(АТС!F62*$D$41*$D$42/100,2)</f>
        <v>134.83000000000001</v>
      </c>
      <c r="E64" s="12">
        <f>ROUND(АТС!F62*$E$41*$E$42/100,2)</f>
        <v>123.87</v>
      </c>
      <c r="F64" s="12">
        <f>ROUND(АТС!$F62*$F$41*$F$42/100,2)</f>
        <v>84.36</v>
      </c>
      <c r="G64" s="12">
        <f>ROUND(АТС!$F62*$G$41*$G$42/100,2)</f>
        <v>49.37</v>
      </c>
    </row>
    <row r="65" spans="1:7" x14ac:dyDescent="0.25">
      <c r="A65" s="236"/>
      <c r="B65" s="125">
        <f t="shared" si="0"/>
        <v>41579.916669999999</v>
      </c>
      <c r="C65" s="115">
        <v>22</v>
      </c>
      <c r="D65" s="12">
        <f>ROUND(АТС!F63*$D$41*$D$42/100,2)</f>
        <v>139.05000000000001</v>
      </c>
      <c r="E65" s="12">
        <f>ROUND(АТС!F63*$E$41*$E$42/100,2)</f>
        <v>127.74</v>
      </c>
      <c r="F65" s="12">
        <f>ROUND(АТС!$F63*$F$41*$F$42/100,2)</f>
        <v>87</v>
      </c>
      <c r="G65" s="12">
        <f>ROUND(АТС!$F63*$G$41*$G$42/100,2)</f>
        <v>50.91</v>
      </c>
    </row>
    <row r="66" spans="1:7" x14ac:dyDescent="0.25">
      <c r="A66" s="236"/>
      <c r="B66" s="125">
        <f t="shared" si="0"/>
        <v>41579.958330000001</v>
      </c>
      <c r="C66" s="115">
        <v>23</v>
      </c>
      <c r="D66" s="12">
        <f>ROUND(АТС!F64*$D$41*$D$42/100,2)</f>
        <v>137.66</v>
      </c>
      <c r="E66" s="12">
        <f>ROUND(АТС!F64*$E$41*$E$42/100,2)</f>
        <v>126.47</v>
      </c>
      <c r="F66" s="12">
        <f>ROUND(АТС!$F64*$F$41*$F$42/100,2)</f>
        <v>86.14</v>
      </c>
      <c r="G66" s="12">
        <f>ROUND(АТС!$F64*$G$41*$G$42/100,2)</f>
        <v>50.41</v>
      </c>
    </row>
    <row r="67" spans="1:7" x14ac:dyDescent="0.25">
      <c r="A67" s="236"/>
      <c r="B67" s="124">
        <f>B43+1</f>
        <v>41580</v>
      </c>
      <c r="C67" s="115">
        <v>0</v>
      </c>
      <c r="D67" s="12">
        <f>ROUND(АТС!F65*$D$41*$D$42/100,2)</f>
        <v>139.29</v>
      </c>
      <c r="E67" s="12">
        <f>ROUND(АТС!F65*$E$41*$E$42/100,2)</f>
        <v>127.97</v>
      </c>
      <c r="F67" s="12">
        <f>ROUND(АТС!$F65*$F$41*$F$42/100,2)</f>
        <v>87.16</v>
      </c>
      <c r="G67" s="12">
        <f>ROUND(АТС!$F65*$G$41*$G$42/100,2)</f>
        <v>51</v>
      </c>
    </row>
    <row r="68" spans="1:7" x14ac:dyDescent="0.25">
      <c r="A68" s="236"/>
      <c r="B68" s="125">
        <f t="shared" ref="B68:B131" si="1">B44+1</f>
        <v>41580.041669999999</v>
      </c>
      <c r="C68" s="115">
        <v>1</v>
      </c>
      <c r="D68" s="12">
        <f>ROUND(АТС!F66*$D$41*$D$42/100,2)</f>
        <v>150.68</v>
      </c>
      <c r="E68" s="12">
        <f>ROUND(АТС!F66*$E$41*$E$42/100,2)</f>
        <v>138.43</v>
      </c>
      <c r="F68" s="12">
        <f>ROUND(АТС!$F66*$F$41*$F$42/100,2)</f>
        <v>94.28</v>
      </c>
      <c r="G68" s="12">
        <f>ROUND(АТС!$F66*$G$41*$G$42/100,2)</f>
        <v>55.17</v>
      </c>
    </row>
    <row r="69" spans="1:7" x14ac:dyDescent="0.25">
      <c r="A69" s="236"/>
      <c r="B69" s="125">
        <f t="shared" si="1"/>
        <v>41580.083330000001</v>
      </c>
      <c r="C69" s="115">
        <v>2</v>
      </c>
      <c r="D69" s="12">
        <f>ROUND(АТС!F67*$D$41*$D$42/100,2)</f>
        <v>156.88</v>
      </c>
      <c r="E69" s="12">
        <f>ROUND(АТС!F67*$E$41*$E$42/100,2)</f>
        <v>144.12</v>
      </c>
      <c r="F69" s="12">
        <f>ROUND(АТС!$F67*$F$41*$F$42/100,2)</f>
        <v>98.16</v>
      </c>
      <c r="G69" s="12">
        <f>ROUND(АТС!$F67*$G$41*$G$42/100,2)</f>
        <v>57.44</v>
      </c>
    </row>
    <row r="70" spans="1:7" x14ac:dyDescent="0.25">
      <c r="A70" s="236"/>
      <c r="B70" s="125">
        <f t="shared" si="1"/>
        <v>41580.125</v>
      </c>
      <c r="C70" s="115">
        <v>3</v>
      </c>
      <c r="D70" s="12">
        <f>ROUND(АТС!F68*$D$41*$D$42/100,2)</f>
        <v>157.94</v>
      </c>
      <c r="E70" s="12">
        <f>ROUND(АТС!F68*$E$41*$E$42/100,2)</f>
        <v>145.1</v>
      </c>
      <c r="F70" s="12">
        <f>ROUND(АТС!$F68*$F$41*$F$42/100,2)</f>
        <v>98.82</v>
      </c>
      <c r="G70" s="12">
        <f>ROUND(АТС!$F68*$G$41*$G$42/100,2)</f>
        <v>57.83</v>
      </c>
    </row>
    <row r="71" spans="1:7" x14ac:dyDescent="0.25">
      <c r="A71" s="236"/>
      <c r="B71" s="124">
        <f t="shared" si="1"/>
        <v>41580.166669999999</v>
      </c>
      <c r="C71" s="115">
        <v>4</v>
      </c>
      <c r="D71" s="12">
        <f>ROUND(АТС!F69*$D$41*$D$42/100,2)</f>
        <v>161.32</v>
      </c>
      <c r="E71" s="12">
        <f>ROUND(АТС!F69*$E$41*$E$42/100,2)</f>
        <v>148.19999999999999</v>
      </c>
      <c r="F71" s="12">
        <f>ROUND(АТС!$F69*$F$41*$F$42/100,2)</f>
        <v>100.94</v>
      </c>
      <c r="G71" s="12">
        <f>ROUND(АТС!$F69*$G$41*$G$42/100,2)</f>
        <v>59.07</v>
      </c>
    </row>
    <row r="72" spans="1:7" x14ac:dyDescent="0.25">
      <c r="A72" s="236"/>
      <c r="B72" s="125">
        <f t="shared" si="1"/>
        <v>41580.208330000001</v>
      </c>
      <c r="C72" s="115">
        <v>5</v>
      </c>
      <c r="D72" s="12">
        <f>ROUND(АТС!F70*$D$41*$D$42/100,2)</f>
        <v>156.99</v>
      </c>
      <c r="E72" s="12">
        <f>ROUND(АТС!F70*$E$41*$E$42/100,2)</f>
        <v>144.22999999999999</v>
      </c>
      <c r="F72" s="12">
        <f>ROUND(АТС!$F70*$F$41*$F$42/100,2)</f>
        <v>98.23</v>
      </c>
      <c r="G72" s="12">
        <f>ROUND(АТС!$F70*$G$41*$G$42/100,2)</f>
        <v>57.48</v>
      </c>
    </row>
    <row r="73" spans="1:7" x14ac:dyDescent="0.25">
      <c r="A73" s="236"/>
      <c r="B73" s="125">
        <f t="shared" si="1"/>
        <v>41580.25</v>
      </c>
      <c r="C73" s="115">
        <v>6</v>
      </c>
      <c r="D73" s="12">
        <f>ROUND(АТС!F71*$D$41*$D$42/100,2)</f>
        <v>151.87</v>
      </c>
      <c r="E73" s="12">
        <f>ROUND(АТС!F71*$E$41*$E$42/100,2)</f>
        <v>139.52000000000001</v>
      </c>
      <c r="F73" s="12">
        <f>ROUND(АТС!$F71*$F$41*$F$42/100,2)</f>
        <v>95.03</v>
      </c>
      <c r="G73" s="12">
        <f>ROUND(АТС!$F71*$G$41*$G$42/100,2)</f>
        <v>55.61</v>
      </c>
    </row>
    <row r="74" spans="1:7" x14ac:dyDescent="0.25">
      <c r="A74" s="236"/>
      <c r="B74" s="125">
        <f t="shared" si="1"/>
        <v>41580.291669999999</v>
      </c>
      <c r="C74" s="115">
        <v>7</v>
      </c>
      <c r="D74" s="12">
        <f>ROUND(АТС!F72*$D$41*$D$42/100,2)</f>
        <v>147.08000000000001</v>
      </c>
      <c r="E74" s="12">
        <f>ROUND(АТС!F72*$E$41*$E$42/100,2)</f>
        <v>135.12</v>
      </c>
      <c r="F74" s="12">
        <f>ROUND(АТС!$F72*$F$41*$F$42/100,2)</f>
        <v>92.03</v>
      </c>
      <c r="G74" s="12">
        <f>ROUND(АТС!$F72*$G$41*$G$42/100,2)</f>
        <v>53.86</v>
      </c>
    </row>
    <row r="75" spans="1:7" x14ac:dyDescent="0.25">
      <c r="A75" s="236"/>
      <c r="B75" s="124">
        <f t="shared" si="1"/>
        <v>41580.333330000001</v>
      </c>
      <c r="C75" s="115">
        <v>8</v>
      </c>
      <c r="D75" s="12">
        <f>ROUND(АТС!F73*$D$41*$D$42/100,2)</f>
        <v>135.66999999999999</v>
      </c>
      <c r="E75" s="12">
        <f>ROUND(АТС!F73*$E$41*$E$42/100,2)</f>
        <v>124.64</v>
      </c>
      <c r="F75" s="12">
        <f>ROUND(АТС!$F73*$F$41*$F$42/100,2)</f>
        <v>84.89</v>
      </c>
      <c r="G75" s="12">
        <f>ROUND(АТС!$F73*$G$41*$G$42/100,2)</f>
        <v>49.68</v>
      </c>
    </row>
    <row r="76" spans="1:7" x14ac:dyDescent="0.25">
      <c r="A76" s="236"/>
      <c r="B76" s="125">
        <f t="shared" si="1"/>
        <v>41580.375</v>
      </c>
      <c r="C76" s="115">
        <v>9</v>
      </c>
      <c r="D76" s="12">
        <f>ROUND(АТС!F74*$D$41*$D$42/100,2)</f>
        <v>179.15</v>
      </c>
      <c r="E76" s="12">
        <f>ROUND(АТС!F74*$E$41*$E$42/100,2)</f>
        <v>164.59</v>
      </c>
      <c r="F76" s="12">
        <f>ROUND(АТС!$F74*$F$41*$F$42/100,2)</f>
        <v>112.1</v>
      </c>
      <c r="G76" s="12">
        <f>ROUND(АТС!$F74*$G$41*$G$42/100,2)</f>
        <v>65.599999999999994</v>
      </c>
    </row>
    <row r="77" spans="1:7" x14ac:dyDescent="0.25">
      <c r="A77" s="236"/>
      <c r="B77" s="125">
        <f t="shared" si="1"/>
        <v>41580.416669999999</v>
      </c>
      <c r="C77" s="115">
        <v>10</v>
      </c>
      <c r="D77" s="12">
        <f>ROUND(АТС!F75*$D$41*$D$42/100,2)</f>
        <v>175.29</v>
      </c>
      <c r="E77" s="12">
        <f>ROUND(АТС!F75*$E$41*$E$42/100,2)</f>
        <v>161.04</v>
      </c>
      <c r="F77" s="12">
        <f>ROUND(АТС!$F75*$F$41*$F$42/100,2)</f>
        <v>109.68</v>
      </c>
      <c r="G77" s="12">
        <f>ROUND(АТС!$F75*$G$41*$G$42/100,2)</f>
        <v>64.180000000000007</v>
      </c>
    </row>
    <row r="78" spans="1:7" x14ac:dyDescent="0.25">
      <c r="A78" s="236"/>
      <c r="B78" s="125">
        <f t="shared" si="1"/>
        <v>41580.458330000001</v>
      </c>
      <c r="C78" s="115">
        <v>11</v>
      </c>
      <c r="D78" s="12">
        <f>ROUND(АТС!F76*$D$41*$D$42/100,2)</f>
        <v>179.22</v>
      </c>
      <c r="E78" s="12">
        <f>ROUND(АТС!F76*$E$41*$E$42/100,2)</f>
        <v>164.65</v>
      </c>
      <c r="F78" s="12">
        <f>ROUND(АТС!$F76*$F$41*$F$42/100,2)</f>
        <v>112.14</v>
      </c>
      <c r="G78" s="12">
        <f>ROUND(АТС!$F76*$G$41*$G$42/100,2)</f>
        <v>65.63</v>
      </c>
    </row>
    <row r="79" spans="1:7" x14ac:dyDescent="0.25">
      <c r="A79" s="236"/>
      <c r="B79" s="124">
        <f t="shared" si="1"/>
        <v>41580.5</v>
      </c>
      <c r="C79" s="115">
        <v>12</v>
      </c>
      <c r="D79" s="12">
        <f>ROUND(АТС!F77*$D$41*$D$42/100,2)</f>
        <v>182.01</v>
      </c>
      <c r="E79" s="12">
        <f>ROUND(АТС!F77*$E$41*$E$42/100,2)</f>
        <v>167.21</v>
      </c>
      <c r="F79" s="12">
        <f>ROUND(АТС!$F77*$F$41*$F$42/100,2)</f>
        <v>113.88</v>
      </c>
      <c r="G79" s="12">
        <f>ROUND(АТС!$F77*$G$41*$G$42/100,2)</f>
        <v>66.650000000000006</v>
      </c>
    </row>
    <row r="80" spans="1:7" x14ac:dyDescent="0.25">
      <c r="A80" s="236"/>
      <c r="B80" s="125">
        <f t="shared" si="1"/>
        <v>41580.541669999999</v>
      </c>
      <c r="C80" s="115">
        <v>13</v>
      </c>
      <c r="D80" s="12">
        <f>ROUND(АТС!F78*$D$41*$D$42/100,2)</f>
        <v>183.41</v>
      </c>
      <c r="E80" s="12">
        <f>ROUND(АТС!F78*$E$41*$E$42/100,2)</f>
        <v>168.5</v>
      </c>
      <c r="F80" s="12">
        <f>ROUND(АТС!$F78*$F$41*$F$42/100,2)</f>
        <v>114.76</v>
      </c>
      <c r="G80" s="12">
        <f>ROUND(АТС!$F78*$G$41*$G$42/100,2)</f>
        <v>67.16</v>
      </c>
    </row>
    <row r="81" spans="1:7" x14ac:dyDescent="0.25">
      <c r="A81" s="236"/>
      <c r="B81" s="125">
        <f t="shared" si="1"/>
        <v>41580.583330000001</v>
      </c>
      <c r="C81" s="115">
        <v>14</v>
      </c>
      <c r="D81" s="12">
        <f>ROUND(АТС!F79*$D$41*$D$42/100,2)</f>
        <v>186.13</v>
      </c>
      <c r="E81" s="12">
        <f>ROUND(АТС!F79*$E$41*$E$42/100,2)</f>
        <v>171</v>
      </c>
      <c r="F81" s="12">
        <f>ROUND(АТС!$F79*$F$41*$F$42/100,2)</f>
        <v>116.46</v>
      </c>
      <c r="G81" s="12">
        <f>ROUND(АТС!$F79*$G$41*$G$42/100,2)</f>
        <v>68.150000000000006</v>
      </c>
    </row>
    <row r="82" spans="1:7" x14ac:dyDescent="0.25">
      <c r="A82" s="236"/>
      <c r="B82" s="125">
        <f t="shared" si="1"/>
        <v>41580.625</v>
      </c>
      <c r="C82" s="115">
        <v>15</v>
      </c>
      <c r="D82" s="12">
        <f>ROUND(АТС!F80*$D$41*$D$42/100,2)</f>
        <v>193.67</v>
      </c>
      <c r="E82" s="12">
        <f>ROUND(АТС!F80*$E$41*$E$42/100,2)</f>
        <v>177.93</v>
      </c>
      <c r="F82" s="12">
        <f>ROUND(АТС!$F80*$F$41*$F$42/100,2)</f>
        <v>121.18</v>
      </c>
      <c r="G82" s="12">
        <f>ROUND(АТС!$F80*$G$41*$G$42/100,2)</f>
        <v>70.92</v>
      </c>
    </row>
    <row r="83" spans="1:7" x14ac:dyDescent="0.25">
      <c r="A83" s="236"/>
      <c r="B83" s="124">
        <f t="shared" si="1"/>
        <v>41580.666669999999</v>
      </c>
      <c r="C83" s="115">
        <v>16</v>
      </c>
      <c r="D83" s="12">
        <f>ROUND(АТС!F81*$D$41*$D$42/100,2)</f>
        <v>196.91</v>
      </c>
      <c r="E83" s="12">
        <f>ROUND(АТС!F81*$E$41*$E$42/100,2)</f>
        <v>180.9</v>
      </c>
      <c r="F83" s="12">
        <f>ROUND(АТС!$F81*$F$41*$F$42/100,2)</f>
        <v>123.21</v>
      </c>
      <c r="G83" s="12">
        <f>ROUND(АТС!$F81*$G$41*$G$42/100,2)</f>
        <v>72.099999999999994</v>
      </c>
    </row>
    <row r="84" spans="1:7" x14ac:dyDescent="0.25">
      <c r="A84" s="236"/>
      <c r="B84" s="125">
        <f t="shared" si="1"/>
        <v>41580.708330000001</v>
      </c>
      <c r="C84" s="115">
        <v>17</v>
      </c>
      <c r="D84" s="12">
        <f>ROUND(АТС!F82*$D$41*$D$42/100,2)</f>
        <v>192.5</v>
      </c>
      <c r="E84" s="12">
        <f>ROUND(АТС!F82*$E$41*$E$42/100,2)</f>
        <v>176.85</v>
      </c>
      <c r="F84" s="12">
        <f>ROUND(АТС!$F82*$F$41*$F$42/100,2)</f>
        <v>120.45</v>
      </c>
      <c r="G84" s="12">
        <f>ROUND(АТС!$F82*$G$41*$G$42/100,2)</f>
        <v>70.489999999999995</v>
      </c>
    </row>
    <row r="85" spans="1:7" x14ac:dyDescent="0.25">
      <c r="A85" s="236"/>
      <c r="B85" s="125">
        <f t="shared" si="1"/>
        <v>41580.75</v>
      </c>
      <c r="C85" s="115">
        <v>18</v>
      </c>
      <c r="D85" s="12">
        <f>ROUND(АТС!F83*$D$41*$D$42/100,2)</f>
        <v>147.01</v>
      </c>
      <c r="E85" s="12">
        <f>ROUND(АТС!F83*$E$41*$E$42/100,2)</f>
        <v>135.06</v>
      </c>
      <c r="F85" s="12">
        <f>ROUND(АТС!$F83*$F$41*$F$42/100,2)</f>
        <v>91.98</v>
      </c>
      <c r="G85" s="12">
        <f>ROUND(АТС!$F83*$G$41*$G$42/100,2)</f>
        <v>53.83</v>
      </c>
    </row>
    <row r="86" spans="1:7" x14ac:dyDescent="0.25">
      <c r="A86" s="236"/>
      <c r="B86" s="125">
        <f t="shared" si="1"/>
        <v>41580.791669999999</v>
      </c>
      <c r="C86" s="115">
        <v>19</v>
      </c>
      <c r="D86" s="12">
        <f>ROUND(АТС!F84*$D$41*$D$42/100,2)</f>
        <v>137.9</v>
      </c>
      <c r="E86" s="12">
        <f>ROUND(АТС!F84*$E$41*$E$42/100,2)</f>
        <v>126.69</v>
      </c>
      <c r="F86" s="12">
        <f>ROUND(АТС!$F84*$F$41*$F$42/100,2)</f>
        <v>86.29</v>
      </c>
      <c r="G86" s="12">
        <f>ROUND(АТС!$F84*$G$41*$G$42/100,2)</f>
        <v>50.5</v>
      </c>
    </row>
    <row r="87" spans="1:7" x14ac:dyDescent="0.25">
      <c r="A87" s="236"/>
      <c r="B87" s="124">
        <f t="shared" si="1"/>
        <v>41580.833330000001</v>
      </c>
      <c r="C87" s="115">
        <v>20</v>
      </c>
      <c r="D87" s="12">
        <f>ROUND(АТС!F85*$D$41*$D$42/100,2)</f>
        <v>133.72</v>
      </c>
      <c r="E87" s="12">
        <f>ROUND(АТС!F85*$E$41*$E$42/100,2)</f>
        <v>122.85</v>
      </c>
      <c r="F87" s="12">
        <f>ROUND(АТС!$F85*$F$41*$F$42/100,2)</f>
        <v>83.67</v>
      </c>
      <c r="G87" s="12">
        <f>ROUND(АТС!$F85*$G$41*$G$42/100,2)</f>
        <v>48.96</v>
      </c>
    </row>
    <row r="88" spans="1:7" x14ac:dyDescent="0.25">
      <c r="A88" s="236"/>
      <c r="B88" s="125">
        <f t="shared" si="1"/>
        <v>41580.875</v>
      </c>
      <c r="C88" s="115">
        <v>21</v>
      </c>
      <c r="D88" s="12">
        <f>ROUND(АТС!F86*$D$41*$D$42/100,2)</f>
        <v>138.18</v>
      </c>
      <c r="E88" s="12">
        <f>ROUND(АТС!F86*$E$41*$E$42/100,2)</f>
        <v>126.94</v>
      </c>
      <c r="F88" s="12">
        <f>ROUND(АТС!$F86*$F$41*$F$42/100,2)</f>
        <v>86.46</v>
      </c>
      <c r="G88" s="12">
        <f>ROUND(АТС!$F86*$G$41*$G$42/100,2)</f>
        <v>50.6</v>
      </c>
    </row>
    <row r="89" spans="1:7" x14ac:dyDescent="0.25">
      <c r="A89" s="236"/>
      <c r="B89" s="125">
        <f t="shared" si="1"/>
        <v>41580.916669999999</v>
      </c>
      <c r="C89" s="115">
        <v>22</v>
      </c>
      <c r="D89" s="12">
        <f>ROUND(АТС!F87*$D$41*$D$42/100,2)</f>
        <v>149.72999999999999</v>
      </c>
      <c r="E89" s="12">
        <f>ROUND(АТС!F87*$E$41*$E$42/100,2)</f>
        <v>137.56</v>
      </c>
      <c r="F89" s="12">
        <f>ROUND(АТС!$F87*$F$41*$F$42/100,2)</f>
        <v>93.69</v>
      </c>
      <c r="G89" s="12">
        <f>ROUND(АТС!$F87*$G$41*$G$42/100,2)</f>
        <v>54.83</v>
      </c>
    </row>
    <row r="90" spans="1:7" x14ac:dyDescent="0.25">
      <c r="A90" s="236"/>
      <c r="B90" s="125">
        <f t="shared" si="1"/>
        <v>41580.958330000001</v>
      </c>
      <c r="C90" s="115">
        <v>23</v>
      </c>
      <c r="D90" s="12">
        <f>ROUND(АТС!F88*$D$41*$D$42/100,2)</f>
        <v>134.84</v>
      </c>
      <c r="E90" s="12">
        <f>ROUND(АТС!F88*$E$41*$E$42/100,2)</f>
        <v>123.88</v>
      </c>
      <c r="F90" s="12">
        <f>ROUND(АТС!$F88*$F$41*$F$42/100,2)</f>
        <v>84.37</v>
      </c>
      <c r="G90" s="12">
        <f>ROUND(АТС!$F88*$G$41*$G$42/100,2)</f>
        <v>49.37</v>
      </c>
    </row>
    <row r="91" spans="1:7" x14ac:dyDescent="0.25">
      <c r="A91" s="236"/>
      <c r="B91" s="124">
        <f t="shared" si="1"/>
        <v>41581</v>
      </c>
      <c r="C91" s="115">
        <v>0</v>
      </c>
      <c r="D91" s="12">
        <f>ROUND(АТС!F89*$D$41*$D$42/100,2)</f>
        <v>142.25</v>
      </c>
      <c r="E91" s="12">
        <f>ROUND(АТС!F89*$E$41*$E$42/100,2)</f>
        <v>130.69</v>
      </c>
      <c r="F91" s="12">
        <f>ROUND(АТС!$F89*$F$41*$F$42/100,2)</f>
        <v>89.01</v>
      </c>
      <c r="G91" s="12">
        <f>ROUND(АТС!$F89*$G$41*$G$42/100,2)</f>
        <v>52.09</v>
      </c>
    </row>
    <row r="92" spans="1:7" x14ac:dyDescent="0.25">
      <c r="A92" s="236"/>
      <c r="B92" s="125">
        <f t="shared" si="1"/>
        <v>41581.041669999999</v>
      </c>
      <c r="C92" s="115">
        <v>1</v>
      </c>
      <c r="D92" s="12">
        <f>ROUND(АТС!F90*$D$41*$D$42/100,2)</f>
        <v>150.91999999999999</v>
      </c>
      <c r="E92" s="12">
        <f>ROUND(АТС!F90*$E$41*$E$42/100,2)</f>
        <v>138.65</v>
      </c>
      <c r="F92" s="12">
        <f>ROUND(АТС!$F90*$F$41*$F$42/100,2)</f>
        <v>94.43</v>
      </c>
      <c r="G92" s="12">
        <f>ROUND(АТС!$F90*$G$41*$G$42/100,2)</f>
        <v>55.26</v>
      </c>
    </row>
    <row r="93" spans="1:7" x14ac:dyDescent="0.25">
      <c r="A93" s="236"/>
      <c r="B93" s="125">
        <f t="shared" si="1"/>
        <v>41581.083330000001</v>
      </c>
      <c r="C93" s="115">
        <v>2</v>
      </c>
      <c r="D93" s="12">
        <f>ROUND(АТС!F91*$D$41*$D$42/100,2)</f>
        <v>158.22</v>
      </c>
      <c r="E93" s="12">
        <f>ROUND(АТС!F91*$E$41*$E$42/100,2)</f>
        <v>145.36000000000001</v>
      </c>
      <c r="F93" s="12">
        <f>ROUND(АТС!$F91*$F$41*$F$42/100,2)</f>
        <v>99</v>
      </c>
      <c r="G93" s="12">
        <f>ROUND(АТС!$F91*$G$41*$G$42/100,2)</f>
        <v>57.94</v>
      </c>
    </row>
    <row r="94" spans="1:7" x14ac:dyDescent="0.25">
      <c r="A94" s="236"/>
      <c r="B94" s="125">
        <f t="shared" si="1"/>
        <v>41581.125</v>
      </c>
      <c r="C94" s="115">
        <v>3</v>
      </c>
      <c r="D94" s="12">
        <f>ROUND(АТС!F92*$D$41*$D$42/100,2)</f>
        <v>161.76</v>
      </c>
      <c r="E94" s="12">
        <f>ROUND(АТС!F92*$E$41*$E$42/100,2)</f>
        <v>148.61000000000001</v>
      </c>
      <c r="F94" s="12">
        <f>ROUND(АТС!$F92*$F$41*$F$42/100,2)</f>
        <v>101.21</v>
      </c>
      <c r="G94" s="12">
        <f>ROUND(АТС!$F92*$G$41*$G$42/100,2)</f>
        <v>59.23</v>
      </c>
    </row>
    <row r="95" spans="1:7" x14ac:dyDescent="0.25">
      <c r="A95" s="236"/>
      <c r="B95" s="124">
        <f t="shared" si="1"/>
        <v>41581.166669999999</v>
      </c>
      <c r="C95" s="115">
        <v>4</v>
      </c>
      <c r="D95" s="12">
        <f>ROUND(АТС!F93*$D$41*$D$42/100,2)</f>
        <v>162.93</v>
      </c>
      <c r="E95" s="12">
        <f>ROUND(АТС!F93*$E$41*$E$42/100,2)</f>
        <v>149.68</v>
      </c>
      <c r="F95" s="12">
        <f>ROUND(АТС!$F93*$F$41*$F$42/100,2)</f>
        <v>101.95</v>
      </c>
      <c r="G95" s="12">
        <f>ROUND(АТС!$F93*$G$41*$G$42/100,2)</f>
        <v>59.66</v>
      </c>
    </row>
    <row r="96" spans="1:7" x14ac:dyDescent="0.25">
      <c r="A96" s="236"/>
      <c r="B96" s="125">
        <f t="shared" si="1"/>
        <v>41581.208330000001</v>
      </c>
      <c r="C96" s="115">
        <v>5</v>
      </c>
      <c r="D96" s="12">
        <f>ROUND(АТС!F94*$D$41*$D$42/100,2)</f>
        <v>157.38</v>
      </c>
      <c r="E96" s="12">
        <f>ROUND(АТС!F94*$E$41*$E$42/100,2)</f>
        <v>144.58000000000001</v>
      </c>
      <c r="F96" s="12">
        <f>ROUND(АТС!$F94*$F$41*$F$42/100,2)</f>
        <v>98.47</v>
      </c>
      <c r="G96" s="12">
        <f>ROUND(АТС!$F94*$G$41*$G$42/100,2)</f>
        <v>57.63</v>
      </c>
    </row>
    <row r="97" spans="1:7" x14ac:dyDescent="0.25">
      <c r="A97" s="236"/>
      <c r="B97" s="125">
        <f t="shared" si="1"/>
        <v>41581.25</v>
      </c>
      <c r="C97" s="115">
        <v>6</v>
      </c>
      <c r="D97" s="12">
        <f>ROUND(АТС!F95*$D$41*$D$42/100,2)</f>
        <v>155.29</v>
      </c>
      <c r="E97" s="12">
        <f>ROUND(АТС!F95*$E$41*$E$42/100,2)</f>
        <v>142.66</v>
      </c>
      <c r="F97" s="12">
        <f>ROUND(АТС!$F95*$F$41*$F$42/100,2)</f>
        <v>97.16</v>
      </c>
      <c r="G97" s="12">
        <f>ROUND(АТС!$F95*$G$41*$G$42/100,2)</f>
        <v>56.86</v>
      </c>
    </row>
    <row r="98" spans="1:7" x14ac:dyDescent="0.25">
      <c r="A98" s="236"/>
      <c r="B98" s="125">
        <f t="shared" si="1"/>
        <v>41581.291669999999</v>
      </c>
      <c r="C98" s="115">
        <v>7</v>
      </c>
      <c r="D98" s="12">
        <f>ROUND(АТС!F96*$D$41*$D$42/100,2)</f>
        <v>153.19</v>
      </c>
      <c r="E98" s="12">
        <f>ROUND(АТС!F96*$E$41*$E$42/100,2)</f>
        <v>140.74</v>
      </c>
      <c r="F98" s="12">
        <f>ROUND(АТС!$F96*$F$41*$F$42/100,2)</f>
        <v>95.85</v>
      </c>
      <c r="G98" s="12">
        <f>ROUND(АТС!$F96*$G$41*$G$42/100,2)</f>
        <v>56.09</v>
      </c>
    </row>
    <row r="99" spans="1:7" x14ac:dyDescent="0.25">
      <c r="A99" s="236"/>
      <c r="B99" s="124">
        <f t="shared" si="1"/>
        <v>41581.333330000001</v>
      </c>
      <c r="C99" s="115">
        <v>8</v>
      </c>
      <c r="D99" s="12">
        <f>ROUND(АТС!F97*$D$41*$D$42/100,2)</f>
        <v>144.52000000000001</v>
      </c>
      <c r="E99" s="12">
        <f>ROUND(АТС!F97*$E$41*$E$42/100,2)</f>
        <v>132.77000000000001</v>
      </c>
      <c r="F99" s="12">
        <f>ROUND(АТС!$F97*$F$41*$F$42/100,2)</f>
        <v>90.43</v>
      </c>
      <c r="G99" s="12">
        <f>ROUND(АТС!$F97*$G$41*$G$42/100,2)</f>
        <v>52.92</v>
      </c>
    </row>
    <row r="100" spans="1:7" x14ac:dyDescent="0.25">
      <c r="A100" s="236"/>
      <c r="B100" s="125">
        <f t="shared" si="1"/>
        <v>41581.375</v>
      </c>
      <c r="C100" s="115">
        <v>9</v>
      </c>
      <c r="D100" s="12">
        <f>ROUND(АТС!F98*$D$41*$D$42/100,2)</f>
        <v>190.19</v>
      </c>
      <c r="E100" s="12">
        <f>ROUND(АТС!F98*$E$41*$E$42/100,2)</f>
        <v>174.73</v>
      </c>
      <c r="F100" s="12">
        <f>ROUND(АТС!$F98*$F$41*$F$42/100,2)</f>
        <v>119</v>
      </c>
      <c r="G100" s="12">
        <f>ROUND(АТС!$F98*$G$41*$G$42/100,2)</f>
        <v>69.64</v>
      </c>
    </row>
    <row r="101" spans="1:7" x14ac:dyDescent="0.25">
      <c r="A101" s="236"/>
      <c r="B101" s="125">
        <f t="shared" si="1"/>
        <v>41581.416669999999</v>
      </c>
      <c r="C101" s="115">
        <v>10</v>
      </c>
      <c r="D101" s="12">
        <f>ROUND(АТС!F99*$D$41*$D$42/100,2)</f>
        <v>184.3</v>
      </c>
      <c r="E101" s="12">
        <f>ROUND(АТС!F99*$E$41*$E$42/100,2)</f>
        <v>169.32</v>
      </c>
      <c r="F101" s="12">
        <f>ROUND(АТС!$F99*$F$41*$F$42/100,2)</f>
        <v>115.32</v>
      </c>
      <c r="G101" s="12">
        <f>ROUND(АТС!$F99*$G$41*$G$42/100,2)</f>
        <v>67.489999999999995</v>
      </c>
    </row>
    <row r="102" spans="1:7" x14ac:dyDescent="0.25">
      <c r="A102" s="236"/>
      <c r="B102" s="125">
        <f t="shared" si="1"/>
        <v>41581.458330000001</v>
      </c>
      <c r="C102" s="115">
        <v>11</v>
      </c>
      <c r="D102" s="12">
        <f>ROUND(АТС!F100*$D$41*$D$42/100,2)</f>
        <v>182.89</v>
      </c>
      <c r="E102" s="12">
        <f>ROUND(АТС!F100*$E$41*$E$42/100,2)</f>
        <v>168.02</v>
      </c>
      <c r="F102" s="12">
        <f>ROUND(АТС!$F100*$F$41*$F$42/100,2)</f>
        <v>114.43</v>
      </c>
      <c r="G102" s="12">
        <f>ROUND(АТС!$F100*$G$41*$G$42/100,2)</f>
        <v>66.97</v>
      </c>
    </row>
    <row r="103" spans="1:7" x14ac:dyDescent="0.25">
      <c r="A103" s="236"/>
      <c r="B103" s="124">
        <f t="shared" si="1"/>
        <v>41581.5</v>
      </c>
      <c r="C103" s="115">
        <v>12</v>
      </c>
      <c r="D103" s="12">
        <f>ROUND(АТС!F101*$D$41*$D$42/100,2)</f>
        <v>185.83</v>
      </c>
      <c r="E103" s="12">
        <f>ROUND(АТС!F101*$E$41*$E$42/100,2)</f>
        <v>170.72</v>
      </c>
      <c r="F103" s="12">
        <f>ROUND(АТС!$F101*$F$41*$F$42/100,2)</f>
        <v>116.27</v>
      </c>
      <c r="G103" s="12">
        <f>ROUND(АТС!$F101*$G$41*$G$42/100,2)</f>
        <v>68.040000000000006</v>
      </c>
    </row>
    <row r="104" spans="1:7" x14ac:dyDescent="0.25">
      <c r="A104" s="236"/>
      <c r="B104" s="125">
        <f t="shared" si="1"/>
        <v>41581.541669999999</v>
      </c>
      <c r="C104" s="115">
        <v>13</v>
      </c>
      <c r="D104" s="12">
        <f>ROUND(АТС!F102*$D$41*$D$42/100,2)</f>
        <v>197.94</v>
      </c>
      <c r="E104" s="12">
        <f>ROUND(АТС!F102*$E$41*$E$42/100,2)</f>
        <v>181.85</v>
      </c>
      <c r="F104" s="12">
        <f>ROUND(АТС!$F102*$F$41*$F$42/100,2)</f>
        <v>123.85</v>
      </c>
      <c r="G104" s="12">
        <f>ROUND(АТС!$F102*$G$41*$G$42/100,2)</f>
        <v>72.48</v>
      </c>
    </row>
    <row r="105" spans="1:7" x14ac:dyDescent="0.25">
      <c r="A105" s="236"/>
      <c r="B105" s="125">
        <f t="shared" si="1"/>
        <v>41581.583330000001</v>
      </c>
      <c r="C105" s="115">
        <v>14</v>
      </c>
      <c r="D105" s="12">
        <f>ROUND(АТС!F103*$D$41*$D$42/100,2)</f>
        <v>206.24</v>
      </c>
      <c r="E105" s="12">
        <f>ROUND(АТС!F103*$E$41*$E$42/100,2)</f>
        <v>189.47</v>
      </c>
      <c r="F105" s="12">
        <f>ROUND(АТС!$F103*$F$41*$F$42/100,2)</f>
        <v>129.04</v>
      </c>
      <c r="G105" s="12">
        <f>ROUND(АТС!$F103*$G$41*$G$42/100,2)</f>
        <v>75.52</v>
      </c>
    </row>
    <row r="106" spans="1:7" x14ac:dyDescent="0.25">
      <c r="A106" s="236"/>
      <c r="B106" s="125">
        <f t="shared" si="1"/>
        <v>41581.625</v>
      </c>
      <c r="C106" s="115">
        <v>15</v>
      </c>
      <c r="D106" s="12">
        <f>ROUND(АТС!F104*$D$41*$D$42/100,2)</f>
        <v>207.98</v>
      </c>
      <c r="E106" s="12">
        <f>ROUND(АТС!F104*$E$41*$E$42/100,2)</f>
        <v>191.07</v>
      </c>
      <c r="F106" s="12">
        <f>ROUND(АТС!$F104*$F$41*$F$42/100,2)</f>
        <v>130.13</v>
      </c>
      <c r="G106" s="12">
        <f>ROUND(АТС!$F104*$G$41*$G$42/100,2)</f>
        <v>76.16</v>
      </c>
    </row>
    <row r="107" spans="1:7" x14ac:dyDescent="0.25">
      <c r="A107" s="236"/>
      <c r="B107" s="124">
        <f t="shared" si="1"/>
        <v>41581.666669999999</v>
      </c>
      <c r="C107" s="115">
        <v>16</v>
      </c>
      <c r="D107" s="12">
        <f>ROUND(АТС!F105*$D$41*$D$42/100,2)</f>
        <v>206.17</v>
      </c>
      <c r="E107" s="12">
        <f>ROUND(АТС!F105*$E$41*$E$42/100,2)</f>
        <v>189.41</v>
      </c>
      <c r="F107" s="12">
        <f>ROUND(АТС!$F105*$F$41*$F$42/100,2)</f>
        <v>129</v>
      </c>
      <c r="G107" s="12">
        <f>ROUND(АТС!$F105*$G$41*$G$42/100,2)</f>
        <v>75.489999999999995</v>
      </c>
    </row>
    <row r="108" spans="1:7" x14ac:dyDescent="0.25">
      <c r="A108" s="236"/>
      <c r="B108" s="125">
        <f t="shared" si="1"/>
        <v>41581.708330000001</v>
      </c>
      <c r="C108" s="115">
        <v>17</v>
      </c>
      <c r="D108" s="12">
        <f>ROUND(АТС!F106*$D$41*$D$42/100,2)</f>
        <v>200.2</v>
      </c>
      <c r="E108" s="12">
        <f>ROUND(АТС!F106*$E$41*$E$42/100,2)</f>
        <v>183.93</v>
      </c>
      <c r="F108" s="12">
        <f>ROUND(АТС!$F106*$F$41*$F$42/100,2)</f>
        <v>125.27</v>
      </c>
      <c r="G108" s="12">
        <f>ROUND(АТС!$F106*$G$41*$G$42/100,2)</f>
        <v>73.31</v>
      </c>
    </row>
    <row r="109" spans="1:7" x14ac:dyDescent="0.25">
      <c r="A109" s="236"/>
      <c r="B109" s="125">
        <f t="shared" si="1"/>
        <v>41581.75</v>
      </c>
      <c r="C109" s="115">
        <v>18</v>
      </c>
      <c r="D109" s="12">
        <f>ROUND(АТС!F107*$D$41*$D$42/100,2)</f>
        <v>149.87</v>
      </c>
      <c r="E109" s="12">
        <f>ROUND(АТС!F107*$E$41*$E$42/100,2)</f>
        <v>137.68</v>
      </c>
      <c r="F109" s="12">
        <f>ROUND(АТС!$F107*$F$41*$F$42/100,2)</f>
        <v>93.77</v>
      </c>
      <c r="G109" s="12">
        <f>ROUND(АТС!$F107*$G$41*$G$42/100,2)</f>
        <v>54.88</v>
      </c>
    </row>
    <row r="110" spans="1:7" x14ac:dyDescent="0.25">
      <c r="A110" s="236"/>
      <c r="B110" s="125">
        <f t="shared" si="1"/>
        <v>41581.791669999999</v>
      </c>
      <c r="C110" s="115">
        <v>19</v>
      </c>
      <c r="D110" s="12">
        <f>ROUND(АТС!F108*$D$41*$D$42/100,2)</f>
        <v>133.83000000000001</v>
      </c>
      <c r="E110" s="12">
        <f>ROUND(АТС!F108*$E$41*$E$42/100,2)</f>
        <v>122.95</v>
      </c>
      <c r="F110" s="12">
        <f>ROUND(АТС!$F108*$F$41*$F$42/100,2)</f>
        <v>83.74</v>
      </c>
      <c r="G110" s="12">
        <f>ROUND(АТС!$F108*$G$41*$G$42/100,2)</f>
        <v>49</v>
      </c>
    </row>
    <row r="111" spans="1:7" x14ac:dyDescent="0.25">
      <c r="A111" s="236"/>
      <c r="B111" s="124">
        <f t="shared" si="1"/>
        <v>41581.833330000001</v>
      </c>
      <c r="C111" s="115">
        <v>20</v>
      </c>
      <c r="D111" s="12">
        <f>ROUND(АТС!F109*$D$41*$D$42/100,2)</f>
        <v>132.66999999999999</v>
      </c>
      <c r="E111" s="12">
        <f>ROUND(АТС!F109*$E$41*$E$42/100,2)</f>
        <v>121.88</v>
      </c>
      <c r="F111" s="12">
        <f>ROUND(АТС!$F109*$F$41*$F$42/100,2)</f>
        <v>83.01</v>
      </c>
      <c r="G111" s="12">
        <f>ROUND(АТС!$F109*$G$41*$G$42/100,2)</f>
        <v>48.58</v>
      </c>
    </row>
    <row r="112" spans="1:7" x14ac:dyDescent="0.25">
      <c r="A112" s="236"/>
      <c r="B112" s="125">
        <f t="shared" si="1"/>
        <v>41581.875</v>
      </c>
      <c r="C112" s="115">
        <v>21</v>
      </c>
      <c r="D112" s="12">
        <f>ROUND(АТС!F110*$D$41*$D$42/100,2)</f>
        <v>140.46</v>
      </c>
      <c r="E112" s="12">
        <f>ROUND(АТС!F110*$E$41*$E$42/100,2)</f>
        <v>129.04</v>
      </c>
      <c r="F112" s="12">
        <f>ROUND(АТС!$F110*$F$41*$F$42/100,2)</f>
        <v>87.88</v>
      </c>
      <c r="G112" s="12">
        <f>ROUND(АТС!$F110*$G$41*$G$42/100,2)</f>
        <v>51.43</v>
      </c>
    </row>
    <row r="113" spans="1:7" x14ac:dyDescent="0.25">
      <c r="A113" s="236"/>
      <c r="B113" s="125">
        <f t="shared" si="1"/>
        <v>41581.916669999999</v>
      </c>
      <c r="C113" s="115">
        <v>22</v>
      </c>
      <c r="D113" s="12">
        <f>ROUND(АТС!F111*$D$41*$D$42/100,2)</f>
        <v>152.33000000000001</v>
      </c>
      <c r="E113" s="12">
        <f>ROUND(АТС!F111*$E$41*$E$42/100,2)</f>
        <v>139.94999999999999</v>
      </c>
      <c r="F113" s="12">
        <f>ROUND(АТС!$F111*$F$41*$F$42/100,2)</f>
        <v>95.31</v>
      </c>
      <c r="G113" s="12">
        <f>ROUND(АТС!$F111*$G$41*$G$42/100,2)</f>
        <v>55.78</v>
      </c>
    </row>
    <row r="114" spans="1:7" x14ac:dyDescent="0.25">
      <c r="A114" s="236"/>
      <c r="B114" s="125">
        <f t="shared" si="1"/>
        <v>41581.958330000001</v>
      </c>
      <c r="C114" s="115">
        <v>23</v>
      </c>
      <c r="D114" s="12">
        <f>ROUND(АТС!F112*$D$41*$D$42/100,2)</f>
        <v>135.97999999999999</v>
      </c>
      <c r="E114" s="12">
        <f>ROUND(АТС!F112*$E$41*$E$42/100,2)</f>
        <v>124.92</v>
      </c>
      <c r="F114" s="12">
        <f>ROUND(АТС!$F112*$F$41*$F$42/100,2)</f>
        <v>85.08</v>
      </c>
      <c r="G114" s="12">
        <f>ROUND(АТС!$F112*$G$41*$G$42/100,2)</f>
        <v>49.79</v>
      </c>
    </row>
    <row r="115" spans="1:7" x14ac:dyDescent="0.25">
      <c r="A115" s="236"/>
      <c r="B115" s="124">
        <f t="shared" si="1"/>
        <v>41582</v>
      </c>
      <c r="C115" s="115">
        <v>0</v>
      </c>
      <c r="D115" s="12">
        <f>ROUND(АТС!F113*$D$41*$D$42/100,2)</f>
        <v>142.22</v>
      </c>
      <c r="E115" s="12">
        <f>ROUND(АТС!F113*$E$41*$E$42/100,2)</f>
        <v>130.66</v>
      </c>
      <c r="F115" s="12">
        <f>ROUND(АТС!$F113*$F$41*$F$42/100,2)</f>
        <v>88.99</v>
      </c>
      <c r="G115" s="12">
        <f>ROUND(АТС!$F113*$G$41*$G$42/100,2)</f>
        <v>52.08</v>
      </c>
    </row>
    <row r="116" spans="1:7" x14ac:dyDescent="0.25">
      <c r="A116" s="236"/>
      <c r="B116" s="125">
        <f t="shared" si="1"/>
        <v>41582.041669999999</v>
      </c>
      <c r="C116" s="115">
        <v>1</v>
      </c>
      <c r="D116" s="12">
        <f>ROUND(АТС!F114*$D$41*$D$42/100,2)</f>
        <v>150.94</v>
      </c>
      <c r="E116" s="12">
        <f>ROUND(АТС!F114*$E$41*$E$42/100,2)</f>
        <v>138.66999999999999</v>
      </c>
      <c r="F116" s="12">
        <f>ROUND(АТС!$F114*$F$41*$F$42/100,2)</f>
        <v>94.44</v>
      </c>
      <c r="G116" s="12">
        <f>ROUND(АТС!$F114*$G$41*$G$42/100,2)</f>
        <v>55.27</v>
      </c>
    </row>
    <row r="117" spans="1:7" x14ac:dyDescent="0.25">
      <c r="A117" s="236"/>
      <c r="B117" s="125">
        <f t="shared" si="1"/>
        <v>41582.083330000001</v>
      </c>
      <c r="C117" s="115">
        <v>2</v>
      </c>
      <c r="D117" s="12">
        <f>ROUND(АТС!F115*$D$41*$D$42/100,2)</f>
        <v>158.24</v>
      </c>
      <c r="E117" s="12">
        <f>ROUND(АТС!F115*$E$41*$E$42/100,2)</f>
        <v>145.37</v>
      </c>
      <c r="F117" s="12">
        <f>ROUND(АТС!$F115*$F$41*$F$42/100,2)</f>
        <v>99.01</v>
      </c>
      <c r="G117" s="12">
        <f>ROUND(АТС!$F115*$G$41*$G$42/100,2)</f>
        <v>57.94</v>
      </c>
    </row>
    <row r="118" spans="1:7" x14ac:dyDescent="0.25">
      <c r="A118" s="236"/>
      <c r="B118" s="125">
        <f t="shared" si="1"/>
        <v>41582.125</v>
      </c>
      <c r="C118" s="115">
        <v>3</v>
      </c>
      <c r="D118" s="12">
        <f>ROUND(АТС!F116*$D$41*$D$42/100,2)</f>
        <v>161.69</v>
      </c>
      <c r="E118" s="12">
        <f>ROUND(АТС!F116*$E$41*$E$42/100,2)</f>
        <v>148.55000000000001</v>
      </c>
      <c r="F118" s="12">
        <f>ROUND(АТС!$F116*$F$41*$F$42/100,2)</f>
        <v>101.17</v>
      </c>
      <c r="G118" s="12">
        <f>ROUND(АТС!$F116*$G$41*$G$42/100,2)</f>
        <v>59.21</v>
      </c>
    </row>
    <row r="119" spans="1:7" x14ac:dyDescent="0.25">
      <c r="A119" s="236"/>
      <c r="B119" s="124">
        <f t="shared" si="1"/>
        <v>41582.166669999999</v>
      </c>
      <c r="C119" s="115">
        <v>4</v>
      </c>
      <c r="D119" s="12">
        <f>ROUND(АТС!F117*$D$41*$D$42/100,2)</f>
        <v>162.82</v>
      </c>
      <c r="E119" s="12">
        <f>ROUND(АТС!F117*$E$41*$E$42/100,2)</f>
        <v>149.58000000000001</v>
      </c>
      <c r="F119" s="12">
        <f>ROUND(АТС!$F117*$F$41*$F$42/100,2)</f>
        <v>101.88</v>
      </c>
      <c r="G119" s="12">
        <f>ROUND(АТС!$F117*$G$41*$G$42/100,2)</f>
        <v>59.62</v>
      </c>
    </row>
    <row r="120" spans="1:7" x14ac:dyDescent="0.25">
      <c r="A120" s="236"/>
      <c r="B120" s="125">
        <f t="shared" si="1"/>
        <v>41582.208330000001</v>
      </c>
      <c r="C120" s="115">
        <v>5</v>
      </c>
      <c r="D120" s="12">
        <f>ROUND(АТС!F118*$D$41*$D$42/100,2)</f>
        <v>157.28</v>
      </c>
      <c r="E120" s="12">
        <f>ROUND(АТС!F118*$E$41*$E$42/100,2)</f>
        <v>144.49</v>
      </c>
      <c r="F120" s="12">
        <f>ROUND(АТС!$F118*$F$41*$F$42/100,2)</f>
        <v>98.41</v>
      </c>
      <c r="G120" s="12">
        <f>ROUND(АТС!$F118*$G$41*$G$42/100,2)</f>
        <v>57.59</v>
      </c>
    </row>
    <row r="121" spans="1:7" x14ac:dyDescent="0.25">
      <c r="A121" s="236"/>
      <c r="B121" s="125">
        <f t="shared" si="1"/>
        <v>41582.25</v>
      </c>
      <c r="C121" s="115">
        <v>6</v>
      </c>
      <c r="D121" s="12">
        <f>ROUND(АТС!F119*$D$41*$D$42/100,2)</f>
        <v>155.09</v>
      </c>
      <c r="E121" s="12">
        <f>ROUND(АТС!F119*$E$41*$E$42/100,2)</f>
        <v>142.47999999999999</v>
      </c>
      <c r="F121" s="12">
        <f>ROUND(АТС!$F119*$F$41*$F$42/100,2)</f>
        <v>97.04</v>
      </c>
      <c r="G121" s="12">
        <f>ROUND(АТС!$F119*$G$41*$G$42/100,2)</f>
        <v>56.79</v>
      </c>
    </row>
    <row r="122" spans="1:7" x14ac:dyDescent="0.25">
      <c r="A122" s="236"/>
      <c r="B122" s="125">
        <f t="shared" si="1"/>
        <v>41582.291669999999</v>
      </c>
      <c r="C122" s="115">
        <v>7</v>
      </c>
      <c r="D122" s="12">
        <f>ROUND(АТС!F120*$D$41*$D$42/100,2)</f>
        <v>152.77000000000001</v>
      </c>
      <c r="E122" s="12">
        <f>ROUND(АТС!F120*$E$41*$E$42/100,2)</f>
        <v>140.35</v>
      </c>
      <c r="F122" s="12">
        <f>ROUND(АТС!$F120*$F$41*$F$42/100,2)</f>
        <v>95.59</v>
      </c>
      <c r="G122" s="12">
        <f>ROUND(АТС!$F120*$G$41*$G$42/100,2)</f>
        <v>55.94</v>
      </c>
    </row>
    <row r="123" spans="1:7" x14ac:dyDescent="0.25">
      <c r="A123" s="236"/>
      <c r="B123" s="124">
        <f t="shared" si="1"/>
        <v>41582.333330000001</v>
      </c>
      <c r="C123" s="115">
        <v>8</v>
      </c>
      <c r="D123" s="12">
        <f>ROUND(АТС!F121*$D$41*$D$42/100,2)</f>
        <v>144.11000000000001</v>
      </c>
      <c r="E123" s="12">
        <f>ROUND(АТС!F121*$E$41*$E$42/100,2)</f>
        <v>132.38999999999999</v>
      </c>
      <c r="F123" s="12">
        <f>ROUND(АТС!$F121*$F$41*$F$42/100,2)</f>
        <v>90.17</v>
      </c>
      <c r="G123" s="12">
        <f>ROUND(АТС!$F121*$G$41*$G$42/100,2)</f>
        <v>52.77</v>
      </c>
    </row>
    <row r="124" spans="1:7" x14ac:dyDescent="0.25">
      <c r="A124" s="236"/>
      <c r="B124" s="125">
        <f t="shared" si="1"/>
        <v>41582.375</v>
      </c>
      <c r="C124" s="115">
        <v>9</v>
      </c>
      <c r="D124" s="12">
        <f>ROUND(АТС!F122*$D$41*$D$42/100,2)</f>
        <v>190.01</v>
      </c>
      <c r="E124" s="12">
        <f>ROUND(АТС!F122*$E$41*$E$42/100,2)</f>
        <v>174.56</v>
      </c>
      <c r="F124" s="12">
        <f>ROUND(АТС!$F122*$F$41*$F$42/100,2)</f>
        <v>118.89</v>
      </c>
      <c r="G124" s="12">
        <f>ROUND(АТС!$F122*$G$41*$G$42/100,2)</f>
        <v>69.569999999999993</v>
      </c>
    </row>
    <row r="125" spans="1:7" x14ac:dyDescent="0.25">
      <c r="A125" s="236"/>
      <c r="B125" s="125">
        <f t="shared" si="1"/>
        <v>41582.416669999999</v>
      </c>
      <c r="C125" s="115">
        <v>10</v>
      </c>
      <c r="D125" s="12">
        <f>ROUND(АТС!F123*$D$41*$D$42/100,2)</f>
        <v>184.22</v>
      </c>
      <c r="E125" s="12">
        <f>ROUND(АТС!F123*$E$41*$E$42/100,2)</f>
        <v>169.24</v>
      </c>
      <c r="F125" s="12">
        <f>ROUND(АТС!$F123*$F$41*$F$42/100,2)</f>
        <v>115.27</v>
      </c>
      <c r="G125" s="12">
        <f>ROUND(АТС!$F123*$G$41*$G$42/100,2)</f>
        <v>67.45</v>
      </c>
    </row>
    <row r="126" spans="1:7" x14ac:dyDescent="0.25">
      <c r="A126" s="236"/>
      <c r="B126" s="125">
        <f t="shared" si="1"/>
        <v>41582.458330000001</v>
      </c>
      <c r="C126" s="115">
        <v>11</v>
      </c>
      <c r="D126" s="12">
        <f>ROUND(АТС!F124*$D$41*$D$42/100,2)</f>
        <v>182.77</v>
      </c>
      <c r="E126" s="12">
        <f>ROUND(АТС!F124*$E$41*$E$42/100,2)</f>
        <v>167.91</v>
      </c>
      <c r="F126" s="12">
        <f>ROUND(АТС!$F124*$F$41*$F$42/100,2)</f>
        <v>114.36</v>
      </c>
      <c r="G126" s="12">
        <f>ROUND(АТС!$F124*$G$41*$G$42/100,2)</f>
        <v>66.92</v>
      </c>
    </row>
    <row r="127" spans="1:7" x14ac:dyDescent="0.25">
      <c r="A127" s="236"/>
      <c r="B127" s="124">
        <f t="shared" si="1"/>
        <v>41582.5</v>
      </c>
      <c r="C127" s="115">
        <v>12</v>
      </c>
      <c r="D127" s="12">
        <f>ROUND(АТС!F125*$D$41*$D$42/100,2)</f>
        <v>185.7</v>
      </c>
      <c r="E127" s="12">
        <f>ROUND(АТС!F125*$E$41*$E$42/100,2)</f>
        <v>170.61</v>
      </c>
      <c r="F127" s="12">
        <f>ROUND(АТС!$F125*$F$41*$F$42/100,2)</f>
        <v>116.2</v>
      </c>
      <c r="G127" s="12">
        <f>ROUND(АТС!$F125*$G$41*$G$42/100,2)</f>
        <v>68</v>
      </c>
    </row>
    <row r="128" spans="1:7" x14ac:dyDescent="0.25">
      <c r="A128" s="236"/>
      <c r="B128" s="125">
        <f t="shared" si="1"/>
        <v>41582.541669999999</v>
      </c>
      <c r="C128" s="115">
        <v>13</v>
      </c>
      <c r="D128" s="12">
        <f>ROUND(АТС!F126*$D$41*$D$42/100,2)</f>
        <v>197.73</v>
      </c>
      <c r="E128" s="12">
        <f>ROUND(АТС!F126*$E$41*$E$42/100,2)</f>
        <v>181.65</v>
      </c>
      <c r="F128" s="12">
        <f>ROUND(АТС!$F126*$F$41*$F$42/100,2)</f>
        <v>123.72</v>
      </c>
      <c r="G128" s="12">
        <f>ROUND(АТС!$F126*$G$41*$G$42/100,2)</f>
        <v>72.400000000000006</v>
      </c>
    </row>
    <row r="129" spans="1:7" x14ac:dyDescent="0.25">
      <c r="A129" s="236"/>
      <c r="B129" s="125">
        <f t="shared" si="1"/>
        <v>41582.583330000001</v>
      </c>
      <c r="C129" s="115">
        <v>14</v>
      </c>
      <c r="D129" s="12">
        <f>ROUND(АТС!F127*$D$41*$D$42/100,2)</f>
        <v>206.15</v>
      </c>
      <c r="E129" s="12">
        <f>ROUND(АТС!F127*$E$41*$E$42/100,2)</f>
        <v>189.39</v>
      </c>
      <c r="F129" s="12">
        <f>ROUND(АТС!$F127*$F$41*$F$42/100,2)</f>
        <v>128.99</v>
      </c>
      <c r="G129" s="12">
        <f>ROUND(АТС!$F127*$G$41*$G$42/100,2)</f>
        <v>75.48</v>
      </c>
    </row>
    <row r="130" spans="1:7" x14ac:dyDescent="0.25">
      <c r="A130" s="236"/>
      <c r="B130" s="125">
        <f t="shared" si="1"/>
        <v>41582.625</v>
      </c>
      <c r="C130" s="115">
        <v>15</v>
      </c>
      <c r="D130" s="12">
        <f>ROUND(АТС!F128*$D$41*$D$42/100,2)</f>
        <v>207.97</v>
      </c>
      <c r="E130" s="12">
        <f>ROUND(АТС!F128*$E$41*$E$42/100,2)</f>
        <v>191.06</v>
      </c>
      <c r="F130" s="12">
        <f>ROUND(АТС!$F128*$F$41*$F$42/100,2)</f>
        <v>130.13</v>
      </c>
      <c r="G130" s="12">
        <f>ROUND(АТС!$F128*$G$41*$G$42/100,2)</f>
        <v>76.150000000000006</v>
      </c>
    </row>
    <row r="131" spans="1:7" x14ac:dyDescent="0.25">
      <c r="A131" s="236"/>
      <c r="B131" s="124">
        <f t="shared" si="1"/>
        <v>41582.666669999999</v>
      </c>
      <c r="C131" s="115">
        <v>16</v>
      </c>
      <c r="D131" s="12">
        <f>ROUND(АТС!F129*$D$41*$D$42/100,2)</f>
        <v>206.07</v>
      </c>
      <c r="E131" s="12">
        <f>ROUND(АТС!F129*$E$41*$E$42/100,2)</f>
        <v>189.32</v>
      </c>
      <c r="F131" s="12">
        <f>ROUND(АТС!$F129*$F$41*$F$42/100,2)</f>
        <v>128.94</v>
      </c>
      <c r="G131" s="12">
        <f>ROUND(АТС!$F129*$G$41*$G$42/100,2)</f>
        <v>75.459999999999994</v>
      </c>
    </row>
    <row r="132" spans="1:7" x14ac:dyDescent="0.25">
      <c r="A132" s="236"/>
      <c r="B132" s="125">
        <f t="shared" ref="B132:B195" si="2">B108+1</f>
        <v>41582.708330000001</v>
      </c>
      <c r="C132" s="115">
        <v>17</v>
      </c>
      <c r="D132" s="12">
        <f>ROUND(АТС!F130*$D$41*$D$42/100,2)</f>
        <v>200.05</v>
      </c>
      <c r="E132" s="12">
        <f>ROUND(АТС!F130*$E$41*$E$42/100,2)</f>
        <v>183.78</v>
      </c>
      <c r="F132" s="12">
        <f>ROUND(АТС!$F130*$F$41*$F$42/100,2)</f>
        <v>125.17</v>
      </c>
      <c r="G132" s="12">
        <f>ROUND(АТС!$F130*$G$41*$G$42/100,2)</f>
        <v>73.25</v>
      </c>
    </row>
    <row r="133" spans="1:7" x14ac:dyDescent="0.25">
      <c r="A133" s="236"/>
      <c r="B133" s="125">
        <f t="shared" si="2"/>
        <v>41582.75</v>
      </c>
      <c r="C133" s="115">
        <v>18</v>
      </c>
      <c r="D133" s="12">
        <f>ROUND(АТС!F131*$D$41*$D$42/100,2)</f>
        <v>149.75</v>
      </c>
      <c r="E133" s="12">
        <f>ROUND(АТС!F131*$E$41*$E$42/100,2)</f>
        <v>137.57</v>
      </c>
      <c r="F133" s="12">
        <f>ROUND(АТС!$F131*$F$41*$F$42/100,2)</f>
        <v>93.7</v>
      </c>
      <c r="G133" s="12">
        <f>ROUND(АТС!$F131*$G$41*$G$42/100,2)</f>
        <v>54.83</v>
      </c>
    </row>
    <row r="134" spans="1:7" x14ac:dyDescent="0.25">
      <c r="A134" s="236"/>
      <c r="B134" s="125">
        <f t="shared" si="2"/>
        <v>41582.791669999999</v>
      </c>
      <c r="C134" s="115">
        <v>19</v>
      </c>
      <c r="D134" s="12">
        <f>ROUND(АТС!F132*$D$41*$D$42/100,2)</f>
        <v>134.1</v>
      </c>
      <c r="E134" s="12">
        <f>ROUND(АТС!F132*$E$41*$E$42/100,2)</f>
        <v>123.2</v>
      </c>
      <c r="F134" s="12">
        <f>ROUND(АТС!$F132*$F$41*$F$42/100,2)</f>
        <v>83.91</v>
      </c>
      <c r="G134" s="12">
        <f>ROUND(АТС!$F132*$G$41*$G$42/100,2)</f>
        <v>49.1</v>
      </c>
    </row>
    <row r="135" spans="1:7" x14ac:dyDescent="0.25">
      <c r="A135" s="236"/>
      <c r="B135" s="124">
        <f t="shared" si="2"/>
        <v>41582.833330000001</v>
      </c>
      <c r="C135" s="115">
        <v>20</v>
      </c>
      <c r="D135" s="12">
        <f>ROUND(АТС!F133*$D$41*$D$42/100,2)</f>
        <v>132.51</v>
      </c>
      <c r="E135" s="12">
        <f>ROUND(АТС!F133*$E$41*$E$42/100,2)</f>
        <v>121.73</v>
      </c>
      <c r="F135" s="12">
        <f>ROUND(АТС!$F133*$F$41*$F$42/100,2)</f>
        <v>82.91</v>
      </c>
      <c r="G135" s="12">
        <f>ROUND(АТС!$F133*$G$41*$G$42/100,2)</f>
        <v>48.52</v>
      </c>
    </row>
    <row r="136" spans="1:7" x14ac:dyDescent="0.25">
      <c r="A136" s="236"/>
      <c r="B136" s="125">
        <f t="shared" si="2"/>
        <v>41582.875</v>
      </c>
      <c r="C136" s="115">
        <v>21</v>
      </c>
      <c r="D136" s="12">
        <f>ROUND(АТС!F134*$D$41*$D$42/100,2)</f>
        <v>140.30000000000001</v>
      </c>
      <c r="E136" s="12">
        <f>ROUND(АТС!F134*$E$41*$E$42/100,2)</f>
        <v>128.88999999999999</v>
      </c>
      <c r="F136" s="12">
        <f>ROUND(АТС!$F134*$F$41*$F$42/100,2)</f>
        <v>87.79</v>
      </c>
      <c r="G136" s="12">
        <f>ROUND(АТС!$F134*$G$41*$G$42/100,2)</f>
        <v>51.37</v>
      </c>
    </row>
    <row r="137" spans="1:7" x14ac:dyDescent="0.25">
      <c r="A137" s="236"/>
      <c r="B137" s="125">
        <f t="shared" si="2"/>
        <v>41582.916669999999</v>
      </c>
      <c r="C137" s="115">
        <v>22</v>
      </c>
      <c r="D137" s="12">
        <f>ROUND(АТС!F135*$D$41*$D$42/100,2)</f>
        <v>151.1</v>
      </c>
      <c r="E137" s="12">
        <f>ROUND(АТС!F135*$E$41*$E$42/100,2)</f>
        <v>138.81</v>
      </c>
      <c r="F137" s="12">
        <f>ROUND(АТС!$F135*$F$41*$F$42/100,2)</f>
        <v>94.54</v>
      </c>
      <c r="G137" s="12">
        <f>ROUND(АТС!$F135*$G$41*$G$42/100,2)</f>
        <v>55.33</v>
      </c>
    </row>
    <row r="138" spans="1:7" x14ac:dyDescent="0.25">
      <c r="A138" s="236"/>
      <c r="B138" s="125">
        <f t="shared" si="2"/>
        <v>41582.958330000001</v>
      </c>
      <c r="C138" s="115">
        <v>23</v>
      </c>
      <c r="D138" s="12">
        <f>ROUND(АТС!F136*$D$41*$D$42/100,2)</f>
        <v>137.15</v>
      </c>
      <c r="E138" s="12">
        <f>ROUND(АТС!F136*$E$41*$E$42/100,2)</f>
        <v>126</v>
      </c>
      <c r="F138" s="12">
        <f>ROUND(АТС!$F136*$F$41*$F$42/100,2)</f>
        <v>85.81</v>
      </c>
      <c r="G138" s="12">
        <f>ROUND(АТС!$F136*$G$41*$G$42/100,2)</f>
        <v>50.22</v>
      </c>
    </row>
    <row r="139" spans="1:7" x14ac:dyDescent="0.25">
      <c r="A139" s="236"/>
      <c r="B139" s="124">
        <f t="shared" si="2"/>
        <v>41583</v>
      </c>
      <c r="C139" s="115">
        <v>0</v>
      </c>
      <c r="D139" s="12">
        <f>ROUND(АТС!F137*$D$41*$D$42/100,2)</f>
        <v>146.29</v>
      </c>
      <c r="E139" s="12">
        <f>ROUND(АТС!F137*$E$41*$E$42/100,2)</f>
        <v>134.4</v>
      </c>
      <c r="F139" s="12">
        <f>ROUND(АТС!$F137*$F$41*$F$42/100,2)</f>
        <v>91.54</v>
      </c>
      <c r="G139" s="12">
        <f>ROUND(АТС!$F137*$G$41*$G$42/100,2)</f>
        <v>53.57</v>
      </c>
    </row>
    <row r="140" spans="1:7" x14ac:dyDescent="0.25">
      <c r="A140" s="236"/>
      <c r="B140" s="125">
        <f t="shared" si="2"/>
        <v>41583.041669999999</v>
      </c>
      <c r="C140" s="115">
        <v>1</v>
      </c>
      <c r="D140" s="12">
        <f>ROUND(АТС!F138*$D$41*$D$42/100,2)</f>
        <v>156.07</v>
      </c>
      <c r="E140" s="12">
        <f>ROUND(АТС!F138*$E$41*$E$42/100,2)</f>
        <v>143.38</v>
      </c>
      <c r="F140" s="12">
        <f>ROUND(АТС!$F138*$F$41*$F$42/100,2)</f>
        <v>97.66</v>
      </c>
      <c r="G140" s="12">
        <f>ROUND(АТС!$F138*$G$41*$G$42/100,2)</f>
        <v>57.15</v>
      </c>
    </row>
    <row r="141" spans="1:7" x14ac:dyDescent="0.25">
      <c r="A141" s="236"/>
      <c r="B141" s="125">
        <f t="shared" si="2"/>
        <v>41583.083330000001</v>
      </c>
      <c r="C141" s="115">
        <v>2</v>
      </c>
      <c r="D141" s="12">
        <f>ROUND(АТС!F139*$D$41*$D$42/100,2)</f>
        <v>160.77000000000001</v>
      </c>
      <c r="E141" s="12">
        <f>ROUND(АТС!F139*$E$41*$E$42/100,2)</f>
        <v>147.69999999999999</v>
      </c>
      <c r="F141" s="12">
        <f>ROUND(АТС!$F139*$F$41*$F$42/100,2)</f>
        <v>100.6</v>
      </c>
      <c r="G141" s="12">
        <f>ROUND(АТС!$F139*$G$41*$G$42/100,2)</f>
        <v>58.87</v>
      </c>
    </row>
    <row r="142" spans="1:7" x14ac:dyDescent="0.25">
      <c r="A142" s="236"/>
      <c r="B142" s="125">
        <f t="shared" si="2"/>
        <v>41583.125</v>
      </c>
      <c r="C142" s="115">
        <v>3</v>
      </c>
      <c r="D142" s="12">
        <f>ROUND(АТС!F140*$D$41*$D$42/100,2)</f>
        <v>164.91</v>
      </c>
      <c r="E142" s="12">
        <f>ROUND(АТС!F140*$E$41*$E$42/100,2)</f>
        <v>151.51</v>
      </c>
      <c r="F142" s="12">
        <f>ROUND(АТС!$F140*$F$41*$F$42/100,2)</f>
        <v>103.19</v>
      </c>
      <c r="G142" s="12">
        <f>ROUND(АТС!$F140*$G$41*$G$42/100,2)</f>
        <v>60.39</v>
      </c>
    </row>
    <row r="143" spans="1:7" x14ac:dyDescent="0.25">
      <c r="A143" s="236"/>
      <c r="B143" s="124">
        <f t="shared" si="2"/>
        <v>41583.166669999999</v>
      </c>
      <c r="C143" s="115">
        <v>4</v>
      </c>
      <c r="D143" s="12">
        <f>ROUND(АТС!F141*$D$41*$D$42/100,2)</f>
        <v>164.89</v>
      </c>
      <c r="E143" s="12">
        <f>ROUND(АТС!F141*$E$41*$E$42/100,2)</f>
        <v>151.47999999999999</v>
      </c>
      <c r="F143" s="12">
        <f>ROUND(АТС!$F141*$F$41*$F$42/100,2)</f>
        <v>103.17</v>
      </c>
      <c r="G143" s="12">
        <f>ROUND(АТС!$F141*$G$41*$G$42/100,2)</f>
        <v>60.38</v>
      </c>
    </row>
    <row r="144" spans="1:7" x14ac:dyDescent="0.25">
      <c r="A144" s="236"/>
      <c r="B144" s="125">
        <f t="shared" si="2"/>
        <v>41583.208330000001</v>
      </c>
      <c r="C144" s="115">
        <v>5</v>
      </c>
      <c r="D144" s="12">
        <f>ROUND(АТС!F142*$D$41*$D$42/100,2)</f>
        <v>159.9</v>
      </c>
      <c r="E144" s="12">
        <f>ROUND(АТС!F142*$E$41*$E$42/100,2)</f>
        <v>146.9</v>
      </c>
      <c r="F144" s="12">
        <f>ROUND(АТС!$F142*$F$41*$F$42/100,2)</f>
        <v>100.05</v>
      </c>
      <c r="G144" s="12">
        <f>ROUND(АТС!$F142*$G$41*$G$42/100,2)</f>
        <v>58.55</v>
      </c>
    </row>
    <row r="145" spans="1:7" x14ac:dyDescent="0.25">
      <c r="A145" s="236"/>
      <c r="B145" s="125">
        <f t="shared" si="2"/>
        <v>41583.25</v>
      </c>
      <c r="C145" s="115">
        <v>6</v>
      </c>
      <c r="D145" s="12">
        <f>ROUND(АТС!F143*$D$41*$D$42/100,2)</f>
        <v>152.36000000000001</v>
      </c>
      <c r="E145" s="12">
        <f>ROUND(АТС!F143*$E$41*$E$42/100,2)</f>
        <v>139.97</v>
      </c>
      <c r="F145" s="12">
        <f>ROUND(АТС!$F143*$F$41*$F$42/100,2)</f>
        <v>95.33</v>
      </c>
      <c r="G145" s="12">
        <f>ROUND(АТС!$F143*$G$41*$G$42/100,2)</f>
        <v>55.79</v>
      </c>
    </row>
    <row r="146" spans="1:7" x14ac:dyDescent="0.25">
      <c r="A146" s="236"/>
      <c r="B146" s="125">
        <f t="shared" si="2"/>
        <v>41583.291669999999</v>
      </c>
      <c r="C146" s="115">
        <v>7</v>
      </c>
      <c r="D146" s="12">
        <f>ROUND(АТС!F144*$D$41*$D$42/100,2)</f>
        <v>186.46</v>
      </c>
      <c r="E146" s="12">
        <f>ROUND(АТС!F144*$E$41*$E$42/100,2)</f>
        <v>171.3</v>
      </c>
      <c r="F146" s="12">
        <f>ROUND(АТС!$F144*$F$41*$F$42/100,2)</f>
        <v>116.67</v>
      </c>
      <c r="G146" s="12">
        <f>ROUND(АТС!$F144*$G$41*$G$42/100,2)</f>
        <v>68.28</v>
      </c>
    </row>
    <row r="147" spans="1:7" x14ac:dyDescent="0.25">
      <c r="A147" s="236"/>
      <c r="B147" s="124">
        <f t="shared" si="2"/>
        <v>41583.333330000001</v>
      </c>
      <c r="C147" s="115">
        <v>8</v>
      </c>
      <c r="D147" s="12">
        <f>ROUND(АТС!F145*$D$41*$D$42/100,2)</f>
        <v>179.67</v>
      </c>
      <c r="E147" s="12">
        <f>ROUND(АТС!F145*$E$41*$E$42/100,2)</f>
        <v>165.06</v>
      </c>
      <c r="F147" s="12">
        <f>ROUND(АТС!$F145*$F$41*$F$42/100,2)</f>
        <v>112.42</v>
      </c>
      <c r="G147" s="12">
        <f>ROUND(АТС!$F145*$G$41*$G$42/100,2)</f>
        <v>65.790000000000006</v>
      </c>
    </row>
    <row r="148" spans="1:7" x14ac:dyDescent="0.25">
      <c r="A148" s="236"/>
      <c r="B148" s="125">
        <f t="shared" si="2"/>
        <v>41583.375</v>
      </c>
      <c r="C148" s="115">
        <v>9</v>
      </c>
      <c r="D148" s="12">
        <f>ROUND(АТС!F146*$D$41*$D$42/100,2)</f>
        <v>202.77</v>
      </c>
      <c r="E148" s="12">
        <f>ROUND(АТС!F146*$E$41*$E$42/100,2)</f>
        <v>186.28</v>
      </c>
      <c r="F148" s="12">
        <f>ROUND(АТС!$F146*$F$41*$F$42/100,2)</f>
        <v>126.87</v>
      </c>
      <c r="G148" s="12">
        <f>ROUND(АТС!$F146*$G$41*$G$42/100,2)</f>
        <v>74.25</v>
      </c>
    </row>
    <row r="149" spans="1:7" x14ac:dyDescent="0.25">
      <c r="A149" s="236"/>
      <c r="B149" s="125">
        <f t="shared" si="2"/>
        <v>41583.416669999999</v>
      </c>
      <c r="C149" s="115">
        <v>10</v>
      </c>
      <c r="D149" s="12">
        <f>ROUND(АТС!F147*$D$41*$D$42/100,2)</f>
        <v>201.08</v>
      </c>
      <c r="E149" s="12">
        <f>ROUND(АТС!F147*$E$41*$E$42/100,2)</f>
        <v>184.73</v>
      </c>
      <c r="F149" s="12">
        <f>ROUND(АТС!$F147*$F$41*$F$42/100,2)</f>
        <v>125.82</v>
      </c>
      <c r="G149" s="12">
        <f>ROUND(АТС!$F147*$G$41*$G$42/100,2)</f>
        <v>73.63</v>
      </c>
    </row>
    <row r="150" spans="1:7" x14ac:dyDescent="0.25">
      <c r="A150" s="236"/>
      <c r="B150" s="125">
        <f t="shared" si="2"/>
        <v>41583.458330000001</v>
      </c>
      <c r="C150" s="115">
        <v>11</v>
      </c>
      <c r="D150" s="12">
        <f>ROUND(АТС!F148*$D$41*$D$42/100,2)</f>
        <v>173.92</v>
      </c>
      <c r="E150" s="12">
        <f>ROUND(АТС!F148*$E$41*$E$42/100,2)</f>
        <v>159.78</v>
      </c>
      <c r="F150" s="12">
        <f>ROUND(АТС!$F148*$F$41*$F$42/100,2)</f>
        <v>108.82</v>
      </c>
      <c r="G150" s="12">
        <f>ROUND(АТС!$F148*$G$41*$G$42/100,2)</f>
        <v>63.68</v>
      </c>
    </row>
    <row r="151" spans="1:7" x14ac:dyDescent="0.25">
      <c r="A151" s="236"/>
      <c r="B151" s="124">
        <f t="shared" si="2"/>
        <v>41583.5</v>
      </c>
      <c r="C151" s="115">
        <v>12</v>
      </c>
      <c r="D151" s="12">
        <f>ROUND(АТС!F149*$D$41*$D$42/100,2)</f>
        <v>176.12</v>
      </c>
      <c r="E151" s="12">
        <f>ROUND(АТС!F149*$E$41*$E$42/100,2)</f>
        <v>161.80000000000001</v>
      </c>
      <c r="F151" s="12">
        <f>ROUND(АТС!$F149*$F$41*$F$42/100,2)</f>
        <v>110.2</v>
      </c>
      <c r="G151" s="12">
        <f>ROUND(АТС!$F149*$G$41*$G$42/100,2)</f>
        <v>64.489999999999995</v>
      </c>
    </row>
    <row r="152" spans="1:7" x14ac:dyDescent="0.25">
      <c r="A152" s="236"/>
      <c r="B152" s="125">
        <f t="shared" si="2"/>
        <v>41583.541669999999</v>
      </c>
      <c r="C152" s="115">
        <v>13</v>
      </c>
      <c r="D152" s="12">
        <f>ROUND(АТС!F150*$D$41*$D$42/100,2)</f>
        <v>185.18</v>
      </c>
      <c r="E152" s="12">
        <f>ROUND(АТС!F150*$E$41*$E$42/100,2)</f>
        <v>170.13</v>
      </c>
      <c r="F152" s="12">
        <f>ROUND(АТС!$F150*$F$41*$F$42/100,2)</f>
        <v>115.87</v>
      </c>
      <c r="G152" s="12">
        <f>ROUND(АТС!$F150*$G$41*$G$42/100,2)</f>
        <v>67.81</v>
      </c>
    </row>
    <row r="153" spans="1:7" x14ac:dyDescent="0.25">
      <c r="A153" s="236"/>
      <c r="B153" s="125">
        <f t="shared" si="2"/>
        <v>41583.583330000001</v>
      </c>
      <c r="C153" s="115">
        <v>14</v>
      </c>
      <c r="D153" s="12">
        <f>ROUND(АТС!F151*$D$41*$D$42/100,2)</f>
        <v>177.25</v>
      </c>
      <c r="E153" s="12">
        <f>ROUND(АТС!F151*$E$41*$E$42/100,2)</f>
        <v>162.84</v>
      </c>
      <c r="F153" s="12">
        <f>ROUND(АТС!$F151*$F$41*$F$42/100,2)</f>
        <v>110.91</v>
      </c>
      <c r="G153" s="12">
        <f>ROUND(АТС!$F151*$G$41*$G$42/100,2)</f>
        <v>64.900000000000006</v>
      </c>
    </row>
    <row r="154" spans="1:7" x14ac:dyDescent="0.25">
      <c r="A154" s="236"/>
      <c r="B154" s="125">
        <f t="shared" si="2"/>
        <v>41583.625</v>
      </c>
      <c r="C154" s="115">
        <v>15</v>
      </c>
      <c r="D154" s="12">
        <f>ROUND(АТС!F152*$D$41*$D$42/100,2)</f>
        <v>179.47</v>
      </c>
      <c r="E154" s="12">
        <f>ROUND(АТС!F152*$E$41*$E$42/100,2)</f>
        <v>164.88</v>
      </c>
      <c r="F154" s="12">
        <f>ROUND(АТС!$F152*$F$41*$F$42/100,2)</f>
        <v>112.29</v>
      </c>
      <c r="G154" s="12">
        <f>ROUND(АТС!$F152*$G$41*$G$42/100,2)</f>
        <v>65.72</v>
      </c>
    </row>
    <row r="155" spans="1:7" x14ac:dyDescent="0.25">
      <c r="A155" s="236"/>
      <c r="B155" s="124">
        <f t="shared" si="2"/>
        <v>41583.666669999999</v>
      </c>
      <c r="C155" s="115">
        <v>16</v>
      </c>
      <c r="D155" s="12">
        <f>ROUND(АТС!F153*$D$41*$D$42/100,2)</f>
        <v>225.87</v>
      </c>
      <c r="E155" s="12">
        <f>ROUND(АТС!F153*$E$41*$E$42/100,2)</f>
        <v>207.5</v>
      </c>
      <c r="F155" s="12">
        <f>ROUND(АТС!$F153*$F$41*$F$42/100,2)</f>
        <v>141.33000000000001</v>
      </c>
      <c r="G155" s="12">
        <f>ROUND(АТС!$F153*$G$41*$G$42/100,2)</f>
        <v>82.7</v>
      </c>
    </row>
    <row r="156" spans="1:7" x14ac:dyDescent="0.25">
      <c r="A156" s="236"/>
      <c r="B156" s="125">
        <f t="shared" si="2"/>
        <v>41583.708330000001</v>
      </c>
      <c r="C156" s="115">
        <v>17</v>
      </c>
      <c r="D156" s="12">
        <f>ROUND(АТС!F154*$D$41*$D$42/100,2)</f>
        <v>219.85</v>
      </c>
      <c r="E156" s="12">
        <f>ROUND(АТС!F154*$E$41*$E$42/100,2)</f>
        <v>201.97</v>
      </c>
      <c r="F156" s="12">
        <f>ROUND(АТС!$F154*$F$41*$F$42/100,2)</f>
        <v>137.56</v>
      </c>
      <c r="G156" s="12">
        <f>ROUND(АТС!$F154*$G$41*$G$42/100,2)</f>
        <v>80.5</v>
      </c>
    </row>
    <row r="157" spans="1:7" x14ac:dyDescent="0.25">
      <c r="A157" s="236"/>
      <c r="B157" s="125">
        <f t="shared" si="2"/>
        <v>41583.75</v>
      </c>
      <c r="C157" s="115">
        <v>18</v>
      </c>
      <c r="D157" s="12">
        <f>ROUND(АТС!F155*$D$41*$D$42/100,2)</f>
        <v>173.59</v>
      </c>
      <c r="E157" s="12">
        <f>ROUND(АТС!F155*$E$41*$E$42/100,2)</f>
        <v>159.47999999999999</v>
      </c>
      <c r="F157" s="12">
        <f>ROUND(АТС!$F155*$F$41*$F$42/100,2)</f>
        <v>108.62</v>
      </c>
      <c r="G157" s="12">
        <f>ROUND(АТС!$F155*$G$41*$G$42/100,2)</f>
        <v>63.56</v>
      </c>
    </row>
    <row r="158" spans="1:7" x14ac:dyDescent="0.25">
      <c r="A158" s="236"/>
      <c r="B158" s="125">
        <f t="shared" si="2"/>
        <v>41583.791669999999</v>
      </c>
      <c r="C158" s="115">
        <v>19</v>
      </c>
      <c r="D158" s="12">
        <f>ROUND(АТС!F156*$D$41*$D$42/100,2)</f>
        <v>150.53</v>
      </c>
      <c r="E158" s="12">
        <f>ROUND(АТС!F156*$E$41*$E$42/100,2)</f>
        <v>138.29</v>
      </c>
      <c r="F158" s="12">
        <f>ROUND(АТС!$F156*$F$41*$F$42/100,2)</f>
        <v>94.19</v>
      </c>
      <c r="G158" s="12">
        <f>ROUND(АТС!$F156*$G$41*$G$42/100,2)</f>
        <v>55.12</v>
      </c>
    </row>
    <row r="159" spans="1:7" x14ac:dyDescent="0.25">
      <c r="A159" s="236"/>
      <c r="B159" s="124">
        <f t="shared" si="2"/>
        <v>41583.833330000001</v>
      </c>
      <c r="C159" s="115">
        <v>20</v>
      </c>
      <c r="D159" s="12">
        <f>ROUND(АТС!F157*$D$41*$D$42/100,2)</f>
        <v>153.03</v>
      </c>
      <c r="E159" s="12">
        <f>ROUND(АТС!F157*$E$41*$E$42/100,2)</f>
        <v>140.59</v>
      </c>
      <c r="F159" s="12">
        <f>ROUND(АТС!$F157*$F$41*$F$42/100,2)</f>
        <v>95.75</v>
      </c>
      <c r="G159" s="12">
        <f>ROUND(АТС!$F157*$G$41*$G$42/100,2)</f>
        <v>56.03</v>
      </c>
    </row>
    <row r="160" spans="1:7" x14ac:dyDescent="0.25">
      <c r="A160" s="236"/>
      <c r="B160" s="125">
        <f t="shared" si="2"/>
        <v>41583.875</v>
      </c>
      <c r="C160" s="115">
        <v>21</v>
      </c>
      <c r="D160" s="12">
        <f>ROUND(АТС!F158*$D$41*$D$42/100,2)</f>
        <v>139.75</v>
      </c>
      <c r="E160" s="12">
        <f>ROUND(АТС!F158*$E$41*$E$42/100,2)</f>
        <v>128.38999999999999</v>
      </c>
      <c r="F160" s="12">
        <f>ROUND(АТС!$F158*$F$41*$F$42/100,2)</f>
        <v>87.44</v>
      </c>
      <c r="G160" s="12">
        <f>ROUND(АТС!$F158*$G$41*$G$42/100,2)</f>
        <v>51.17</v>
      </c>
    </row>
    <row r="161" spans="1:7" x14ac:dyDescent="0.25">
      <c r="A161" s="236"/>
      <c r="B161" s="125">
        <f t="shared" si="2"/>
        <v>41583.916669999999</v>
      </c>
      <c r="C161" s="115">
        <v>22</v>
      </c>
      <c r="D161" s="12">
        <f>ROUND(АТС!F159*$D$41*$D$42/100,2)</f>
        <v>140.91</v>
      </c>
      <c r="E161" s="12">
        <f>ROUND(АТС!F159*$E$41*$E$42/100,2)</f>
        <v>129.46</v>
      </c>
      <c r="F161" s="12">
        <f>ROUND(АТС!$F159*$F$41*$F$42/100,2)</f>
        <v>88.17</v>
      </c>
      <c r="G161" s="12">
        <f>ROUND(АТС!$F159*$G$41*$G$42/100,2)</f>
        <v>51.6</v>
      </c>
    </row>
    <row r="162" spans="1:7" x14ac:dyDescent="0.25">
      <c r="A162" s="236"/>
      <c r="B162" s="125">
        <f t="shared" si="2"/>
        <v>41583.958330000001</v>
      </c>
      <c r="C162" s="115">
        <v>23</v>
      </c>
      <c r="D162" s="12">
        <f>ROUND(АТС!F160*$D$41*$D$42/100,2)</f>
        <v>136.11000000000001</v>
      </c>
      <c r="E162" s="12">
        <f>ROUND(АТС!F160*$E$41*$E$42/100,2)</f>
        <v>125.04</v>
      </c>
      <c r="F162" s="12">
        <f>ROUND(АТС!$F160*$F$41*$F$42/100,2)</f>
        <v>85.16</v>
      </c>
      <c r="G162" s="12">
        <f>ROUND(АТС!$F160*$G$41*$G$42/100,2)</f>
        <v>49.84</v>
      </c>
    </row>
    <row r="163" spans="1:7" x14ac:dyDescent="0.25">
      <c r="A163" s="236"/>
      <c r="B163" s="124">
        <f t="shared" si="2"/>
        <v>41584</v>
      </c>
      <c r="C163" s="115">
        <v>0</v>
      </c>
      <c r="D163" s="12">
        <f>ROUND(АТС!F161*$D$41*$D$42/100,2)</f>
        <v>152.27000000000001</v>
      </c>
      <c r="E163" s="12">
        <f>ROUND(АТС!F161*$E$41*$E$42/100,2)</f>
        <v>139.88999999999999</v>
      </c>
      <c r="F163" s="12">
        <f>ROUND(АТС!$F161*$F$41*$F$42/100,2)</f>
        <v>95.27</v>
      </c>
      <c r="G163" s="12">
        <f>ROUND(АТС!$F161*$G$41*$G$42/100,2)</f>
        <v>55.75</v>
      </c>
    </row>
    <row r="164" spans="1:7" x14ac:dyDescent="0.25">
      <c r="A164" s="236"/>
      <c r="B164" s="125">
        <f t="shared" si="2"/>
        <v>41584.041669999999</v>
      </c>
      <c r="C164" s="115">
        <v>1</v>
      </c>
      <c r="D164" s="12">
        <f>ROUND(АТС!F162*$D$41*$D$42/100,2)</f>
        <v>161.86000000000001</v>
      </c>
      <c r="E164" s="12">
        <f>ROUND(АТС!F162*$E$41*$E$42/100,2)</f>
        <v>148.69999999999999</v>
      </c>
      <c r="F164" s="12">
        <f>ROUND(АТС!$F162*$F$41*$F$42/100,2)</f>
        <v>101.28</v>
      </c>
      <c r="G164" s="12">
        <f>ROUND(АТС!$F162*$G$41*$G$42/100,2)</f>
        <v>59.27</v>
      </c>
    </row>
    <row r="165" spans="1:7" x14ac:dyDescent="0.25">
      <c r="A165" s="236"/>
      <c r="B165" s="125">
        <f t="shared" si="2"/>
        <v>41584.083330000001</v>
      </c>
      <c r="C165" s="115">
        <v>2</v>
      </c>
      <c r="D165" s="12">
        <f>ROUND(АТС!F163*$D$41*$D$42/100,2)</f>
        <v>169.17</v>
      </c>
      <c r="E165" s="12">
        <f>ROUND(АТС!F163*$E$41*$E$42/100,2)</f>
        <v>155.41999999999999</v>
      </c>
      <c r="F165" s="12">
        <f>ROUND(АТС!$F163*$F$41*$F$42/100,2)</f>
        <v>105.85</v>
      </c>
      <c r="G165" s="12">
        <f>ROUND(АТС!$F163*$G$41*$G$42/100,2)</f>
        <v>61.95</v>
      </c>
    </row>
    <row r="166" spans="1:7" x14ac:dyDescent="0.25">
      <c r="A166" s="236"/>
      <c r="B166" s="125">
        <f t="shared" si="2"/>
        <v>41584.125</v>
      </c>
      <c r="C166" s="115">
        <v>3</v>
      </c>
      <c r="D166" s="12">
        <f>ROUND(АТС!F164*$D$41*$D$42/100,2)</f>
        <v>172.56</v>
      </c>
      <c r="E166" s="12">
        <f>ROUND(АТС!F164*$E$41*$E$42/100,2)</f>
        <v>158.53</v>
      </c>
      <c r="F166" s="12">
        <f>ROUND(АТС!$F164*$F$41*$F$42/100,2)</f>
        <v>107.97</v>
      </c>
      <c r="G166" s="12">
        <f>ROUND(АТС!$F164*$G$41*$G$42/100,2)</f>
        <v>63.19</v>
      </c>
    </row>
    <row r="167" spans="1:7" x14ac:dyDescent="0.25">
      <c r="A167" s="236"/>
      <c r="B167" s="124">
        <f t="shared" si="2"/>
        <v>41584.166669999999</v>
      </c>
      <c r="C167" s="115">
        <v>4</v>
      </c>
      <c r="D167" s="12">
        <f>ROUND(АТС!F165*$D$41*$D$42/100,2)</f>
        <v>171.41</v>
      </c>
      <c r="E167" s="12">
        <f>ROUND(АТС!F165*$E$41*$E$42/100,2)</f>
        <v>157.47</v>
      </c>
      <c r="F167" s="12">
        <f>ROUND(АТС!$F165*$F$41*$F$42/100,2)</f>
        <v>107.25</v>
      </c>
      <c r="G167" s="12">
        <f>ROUND(АТС!$F165*$G$41*$G$42/100,2)</f>
        <v>62.76</v>
      </c>
    </row>
    <row r="168" spans="1:7" x14ac:dyDescent="0.25">
      <c r="A168" s="236"/>
      <c r="B168" s="125">
        <f t="shared" si="2"/>
        <v>41584.208330000001</v>
      </c>
      <c r="C168" s="115">
        <v>5</v>
      </c>
      <c r="D168" s="12">
        <f>ROUND(АТС!F166*$D$41*$D$42/100,2)</f>
        <v>168.18</v>
      </c>
      <c r="E168" s="12">
        <f>ROUND(АТС!F166*$E$41*$E$42/100,2)</f>
        <v>154.51</v>
      </c>
      <c r="F168" s="12">
        <f>ROUND(АТС!$F166*$F$41*$F$42/100,2)</f>
        <v>105.23</v>
      </c>
      <c r="G168" s="12">
        <f>ROUND(АТС!$F166*$G$41*$G$42/100,2)</f>
        <v>61.58</v>
      </c>
    </row>
    <row r="169" spans="1:7" x14ac:dyDescent="0.25">
      <c r="A169" s="236"/>
      <c r="B169" s="125">
        <f t="shared" si="2"/>
        <v>41584.25</v>
      </c>
      <c r="C169" s="115">
        <v>6</v>
      </c>
      <c r="D169" s="12">
        <f>ROUND(АТС!F167*$D$41*$D$42/100,2)</f>
        <v>155.16</v>
      </c>
      <c r="E169" s="12">
        <f>ROUND(АТС!F167*$E$41*$E$42/100,2)</f>
        <v>142.54</v>
      </c>
      <c r="F169" s="12">
        <f>ROUND(АТС!$F167*$F$41*$F$42/100,2)</f>
        <v>97.08</v>
      </c>
      <c r="G169" s="12">
        <f>ROUND(АТС!$F167*$G$41*$G$42/100,2)</f>
        <v>56.81</v>
      </c>
    </row>
    <row r="170" spans="1:7" x14ac:dyDescent="0.25">
      <c r="A170" s="236"/>
      <c r="B170" s="125">
        <f t="shared" si="2"/>
        <v>41584.291669999999</v>
      </c>
      <c r="C170" s="115">
        <v>7</v>
      </c>
      <c r="D170" s="12">
        <f>ROUND(АТС!F168*$D$41*$D$42/100,2)</f>
        <v>192.47</v>
      </c>
      <c r="E170" s="12">
        <f>ROUND(АТС!F168*$E$41*$E$42/100,2)</f>
        <v>176.82</v>
      </c>
      <c r="F170" s="12">
        <f>ROUND(АТС!$F168*$F$41*$F$42/100,2)</f>
        <v>120.43</v>
      </c>
      <c r="G170" s="12">
        <f>ROUND(АТС!$F168*$G$41*$G$42/100,2)</f>
        <v>70.47</v>
      </c>
    </row>
    <row r="171" spans="1:7" x14ac:dyDescent="0.25">
      <c r="A171" s="236"/>
      <c r="B171" s="124">
        <f t="shared" si="2"/>
        <v>41584.333330000001</v>
      </c>
      <c r="C171" s="115">
        <v>8</v>
      </c>
      <c r="D171" s="12">
        <f>ROUND(АТС!F169*$D$41*$D$42/100,2)</f>
        <v>184.06</v>
      </c>
      <c r="E171" s="12">
        <f>ROUND(АТС!F169*$E$41*$E$42/100,2)</f>
        <v>169.1</v>
      </c>
      <c r="F171" s="12">
        <f>ROUND(АТС!$F169*$F$41*$F$42/100,2)</f>
        <v>115.17</v>
      </c>
      <c r="G171" s="12">
        <f>ROUND(АТС!$F169*$G$41*$G$42/100,2)</f>
        <v>67.400000000000006</v>
      </c>
    </row>
    <row r="172" spans="1:7" x14ac:dyDescent="0.25">
      <c r="A172" s="236"/>
      <c r="B172" s="125">
        <f t="shared" si="2"/>
        <v>41584.375</v>
      </c>
      <c r="C172" s="115">
        <v>9</v>
      </c>
      <c r="D172" s="12">
        <f>ROUND(АТС!F170*$D$41*$D$42/100,2)</f>
        <v>208.8</v>
      </c>
      <c r="E172" s="12">
        <f>ROUND(АТС!F170*$E$41*$E$42/100,2)</f>
        <v>191.83</v>
      </c>
      <c r="F172" s="12">
        <f>ROUND(АТС!$F170*$F$41*$F$42/100,2)</f>
        <v>130.65</v>
      </c>
      <c r="G172" s="12">
        <f>ROUND(АТС!$F170*$G$41*$G$42/100,2)</f>
        <v>76.459999999999994</v>
      </c>
    </row>
    <row r="173" spans="1:7" x14ac:dyDescent="0.25">
      <c r="A173" s="236"/>
      <c r="B173" s="125">
        <f t="shared" si="2"/>
        <v>41584.416669999999</v>
      </c>
      <c r="C173" s="115">
        <v>10</v>
      </c>
      <c r="D173" s="12">
        <f>ROUND(АТС!F171*$D$41*$D$42/100,2)</f>
        <v>207.21</v>
      </c>
      <c r="E173" s="12">
        <f>ROUND(АТС!F171*$E$41*$E$42/100,2)</f>
        <v>190.37</v>
      </c>
      <c r="F173" s="12">
        <f>ROUND(АТС!$F171*$F$41*$F$42/100,2)</f>
        <v>129.65</v>
      </c>
      <c r="G173" s="12">
        <f>ROUND(АТС!$F171*$G$41*$G$42/100,2)</f>
        <v>75.87</v>
      </c>
    </row>
    <row r="174" spans="1:7" x14ac:dyDescent="0.25">
      <c r="A174" s="236"/>
      <c r="B174" s="125">
        <f t="shared" si="2"/>
        <v>41584.458330000001</v>
      </c>
      <c r="C174" s="115">
        <v>11</v>
      </c>
      <c r="D174" s="12">
        <f>ROUND(АТС!F172*$D$41*$D$42/100,2)</f>
        <v>175.06</v>
      </c>
      <c r="E174" s="12">
        <f>ROUND(АТС!F172*$E$41*$E$42/100,2)</f>
        <v>160.83000000000001</v>
      </c>
      <c r="F174" s="12">
        <f>ROUND(АТС!$F172*$F$41*$F$42/100,2)</f>
        <v>109.54</v>
      </c>
      <c r="G174" s="12">
        <f>ROUND(АТС!$F172*$G$41*$G$42/100,2)</f>
        <v>64.099999999999994</v>
      </c>
    </row>
    <row r="175" spans="1:7" x14ac:dyDescent="0.25">
      <c r="A175" s="236"/>
      <c r="B175" s="124">
        <f t="shared" si="2"/>
        <v>41584.5</v>
      </c>
      <c r="C175" s="115">
        <v>12</v>
      </c>
      <c r="D175" s="12">
        <f>ROUND(АТС!F173*$D$41*$D$42/100,2)</f>
        <v>181.74</v>
      </c>
      <c r="E175" s="12">
        <f>ROUND(АТС!F173*$E$41*$E$42/100,2)</f>
        <v>166.97</v>
      </c>
      <c r="F175" s="12">
        <f>ROUND(АТС!$F173*$F$41*$F$42/100,2)</f>
        <v>113.72</v>
      </c>
      <c r="G175" s="12">
        <f>ROUND(АТС!$F173*$G$41*$G$42/100,2)</f>
        <v>66.55</v>
      </c>
    </row>
    <row r="176" spans="1:7" x14ac:dyDescent="0.25">
      <c r="A176" s="236"/>
      <c r="B176" s="125">
        <f t="shared" si="2"/>
        <v>41584.541669999999</v>
      </c>
      <c r="C176" s="115">
        <v>13</v>
      </c>
      <c r="D176" s="12">
        <f>ROUND(АТС!F174*$D$41*$D$42/100,2)</f>
        <v>185.19</v>
      </c>
      <c r="E176" s="12">
        <f>ROUND(АТС!F174*$E$41*$E$42/100,2)</f>
        <v>170.14</v>
      </c>
      <c r="F176" s="12">
        <f>ROUND(АТС!$F174*$F$41*$F$42/100,2)</f>
        <v>115.88</v>
      </c>
      <c r="G176" s="12">
        <f>ROUND(АТС!$F174*$G$41*$G$42/100,2)</f>
        <v>67.81</v>
      </c>
    </row>
    <row r="177" spans="1:7" x14ac:dyDescent="0.25">
      <c r="A177" s="236"/>
      <c r="B177" s="125">
        <f t="shared" si="2"/>
        <v>41584.583330000001</v>
      </c>
      <c r="C177" s="115">
        <v>14</v>
      </c>
      <c r="D177" s="12">
        <f>ROUND(АТС!F175*$D$41*$D$42/100,2)</f>
        <v>185.18</v>
      </c>
      <c r="E177" s="12">
        <f>ROUND(АТС!F175*$E$41*$E$42/100,2)</f>
        <v>170.13</v>
      </c>
      <c r="F177" s="12">
        <f>ROUND(АТС!$F175*$F$41*$F$42/100,2)</f>
        <v>115.87</v>
      </c>
      <c r="G177" s="12">
        <f>ROUND(АТС!$F175*$G$41*$G$42/100,2)</f>
        <v>67.81</v>
      </c>
    </row>
    <row r="178" spans="1:7" x14ac:dyDescent="0.25">
      <c r="A178" s="236"/>
      <c r="B178" s="125">
        <f t="shared" si="2"/>
        <v>41584.625</v>
      </c>
      <c r="C178" s="115">
        <v>15</v>
      </c>
      <c r="D178" s="12">
        <f>ROUND(АТС!F176*$D$41*$D$42/100,2)</f>
        <v>187.61</v>
      </c>
      <c r="E178" s="12">
        <f>ROUND(АТС!F176*$E$41*$E$42/100,2)</f>
        <v>172.36</v>
      </c>
      <c r="F178" s="12">
        <f>ROUND(АТС!$F176*$F$41*$F$42/100,2)</f>
        <v>117.39</v>
      </c>
      <c r="G178" s="12">
        <f>ROUND(АТС!$F176*$G$41*$G$42/100,2)</f>
        <v>68.7</v>
      </c>
    </row>
    <row r="179" spans="1:7" x14ac:dyDescent="0.25">
      <c r="A179" s="236"/>
      <c r="B179" s="124">
        <f t="shared" si="2"/>
        <v>41584.666669999999</v>
      </c>
      <c r="C179" s="115">
        <v>16</v>
      </c>
      <c r="D179" s="12">
        <f>ROUND(АТС!F177*$D$41*$D$42/100,2)</f>
        <v>237.64</v>
      </c>
      <c r="E179" s="12">
        <f>ROUND(АТС!F177*$E$41*$E$42/100,2)</f>
        <v>218.32</v>
      </c>
      <c r="F179" s="12">
        <f>ROUND(АТС!$F177*$F$41*$F$42/100,2)</f>
        <v>148.69</v>
      </c>
      <c r="G179" s="12">
        <f>ROUND(АТС!$F177*$G$41*$G$42/100,2)</f>
        <v>87.02</v>
      </c>
    </row>
    <row r="180" spans="1:7" x14ac:dyDescent="0.25">
      <c r="A180" s="236"/>
      <c r="B180" s="125">
        <f t="shared" si="2"/>
        <v>41584.708330000001</v>
      </c>
      <c r="C180" s="115">
        <v>17</v>
      </c>
      <c r="D180" s="12">
        <f>ROUND(АТС!F178*$D$41*$D$42/100,2)</f>
        <v>230.85</v>
      </c>
      <c r="E180" s="12">
        <f>ROUND(АТС!F178*$E$41*$E$42/100,2)</f>
        <v>212.09</v>
      </c>
      <c r="F180" s="12">
        <f>ROUND(АТС!$F178*$F$41*$F$42/100,2)</f>
        <v>144.44999999999999</v>
      </c>
      <c r="G180" s="12">
        <f>ROUND(АТС!$F178*$G$41*$G$42/100,2)</f>
        <v>84.53</v>
      </c>
    </row>
    <row r="181" spans="1:7" x14ac:dyDescent="0.25">
      <c r="A181" s="236"/>
      <c r="B181" s="125">
        <f t="shared" si="2"/>
        <v>41584.75</v>
      </c>
      <c r="C181" s="115">
        <v>18</v>
      </c>
      <c r="D181" s="12">
        <f>ROUND(АТС!F179*$D$41*$D$42/100,2)</f>
        <v>177.16</v>
      </c>
      <c r="E181" s="12">
        <f>ROUND(АТС!F179*$E$41*$E$42/100,2)</f>
        <v>162.76</v>
      </c>
      <c r="F181" s="12">
        <f>ROUND(АТС!$F179*$F$41*$F$42/100,2)</f>
        <v>110.85</v>
      </c>
      <c r="G181" s="12">
        <f>ROUND(АТС!$F179*$G$41*$G$42/100,2)</f>
        <v>64.87</v>
      </c>
    </row>
    <row r="182" spans="1:7" x14ac:dyDescent="0.25">
      <c r="A182" s="236"/>
      <c r="B182" s="125">
        <f t="shared" si="2"/>
        <v>41584.791669999999</v>
      </c>
      <c r="C182" s="115">
        <v>19</v>
      </c>
      <c r="D182" s="12">
        <f>ROUND(АТС!F180*$D$41*$D$42/100,2)</f>
        <v>161.75</v>
      </c>
      <c r="E182" s="12">
        <f>ROUND(АТС!F180*$E$41*$E$42/100,2)</f>
        <v>148.6</v>
      </c>
      <c r="F182" s="12">
        <f>ROUND(АТС!$F180*$F$41*$F$42/100,2)</f>
        <v>101.2</v>
      </c>
      <c r="G182" s="12">
        <f>ROUND(АТС!$F180*$G$41*$G$42/100,2)</f>
        <v>59.23</v>
      </c>
    </row>
    <row r="183" spans="1:7" x14ac:dyDescent="0.25">
      <c r="A183" s="236"/>
      <c r="B183" s="124">
        <f t="shared" si="2"/>
        <v>41584.833330000001</v>
      </c>
      <c r="C183" s="115">
        <v>20</v>
      </c>
      <c r="D183" s="12">
        <f>ROUND(АТС!F181*$D$41*$D$42/100,2)</f>
        <v>166.77</v>
      </c>
      <c r="E183" s="12">
        <f>ROUND(АТС!F181*$E$41*$E$42/100,2)</f>
        <v>153.21</v>
      </c>
      <c r="F183" s="12">
        <f>ROUND(АТС!$F181*$F$41*$F$42/100,2)</f>
        <v>104.35</v>
      </c>
      <c r="G183" s="12">
        <f>ROUND(АТС!$F181*$G$41*$G$42/100,2)</f>
        <v>61.06</v>
      </c>
    </row>
    <row r="184" spans="1:7" x14ac:dyDescent="0.25">
      <c r="A184" s="236"/>
      <c r="B184" s="125">
        <f t="shared" si="2"/>
        <v>41584.875</v>
      </c>
      <c r="C184" s="115">
        <v>21</v>
      </c>
      <c r="D184" s="12">
        <f>ROUND(АТС!F182*$D$41*$D$42/100,2)</f>
        <v>149.72999999999999</v>
      </c>
      <c r="E184" s="12">
        <f>ROUND(АТС!F182*$E$41*$E$42/100,2)</f>
        <v>137.56</v>
      </c>
      <c r="F184" s="12">
        <f>ROUND(АТС!$F182*$F$41*$F$42/100,2)</f>
        <v>93.69</v>
      </c>
      <c r="G184" s="12">
        <f>ROUND(АТС!$F182*$G$41*$G$42/100,2)</f>
        <v>54.83</v>
      </c>
    </row>
    <row r="185" spans="1:7" x14ac:dyDescent="0.25">
      <c r="A185" s="236"/>
      <c r="B185" s="125">
        <f t="shared" si="2"/>
        <v>41584.916669999999</v>
      </c>
      <c r="C185" s="115">
        <v>22</v>
      </c>
      <c r="D185" s="12">
        <f>ROUND(АТС!F183*$D$41*$D$42/100,2)</f>
        <v>144.1</v>
      </c>
      <c r="E185" s="12">
        <f>ROUND(АТС!F183*$E$41*$E$42/100,2)</f>
        <v>132.38</v>
      </c>
      <c r="F185" s="12">
        <f>ROUND(АТС!$F183*$F$41*$F$42/100,2)</f>
        <v>90.16</v>
      </c>
      <c r="G185" s="12">
        <f>ROUND(АТС!$F183*$G$41*$G$42/100,2)</f>
        <v>52.76</v>
      </c>
    </row>
    <row r="186" spans="1:7" x14ac:dyDescent="0.25">
      <c r="A186" s="236"/>
      <c r="B186" s="125">
        <f t="shared" si="2"/>
        <v>41584.958330000001</v>
      </c>
      <c r="C186" s="115">
        <v>23</v>
      </c>
      <c r="D186" s="12">
        <f>ROUND(АТС!F184*$D$41*$D$42/100,2)</f>
        <v>140.54</v>
      </c>
      <c r="E186" s="12">
        <f>ROUND(АТС!F184*$E$41*$E$42/100,2)</f>
        <v>129.11000000000001</v>
      </c>
      <c r="F186" s="12">
        <f>ROUND(АТС!$F184*$F$41*$F$42/100,2)</f>
        <v>87.93</v>
      </c>
      <c r="G186" s="12">
        <f>ROUND(АТС!$F184*$G$41*$G$42/100,2)</f>
        <v>51.46</v>
      </c>
    </row>
    <row r="187" spans="1:7" x14ac:dyDescent="0.25">
      <c r="A187" s="236"/>
      <c r="B187" s="124">
        <f t="shared" si="2"/>
        <v>41585</v>
      </c>
      <c r="C187" s="115">
        <v>0</v>
      </c>
      <c r="D187" s="12">
        <f>ROUND(АТС!F185*$D$41*$D$42/100,2)</f>
        <v>150.26</v>
      </c>
      <c r="E187" s="12">
        <f>ROUND(АТС!F185*$E$41*$E$42/100,2)</f>
        <v>138.04</v>
      </c>
      <c r="F187" s="12">
        <f>ROUND(АТС!$F185*$F$41*$F$42/100,2)</f>
        <v>94.02</v>
      </c>
      <c r="G187" s="12">
        <f>ROUND(АТС!$F185*$G$41*$G$42/100,2)</f>
        <v>55.02</v>
      </c>
    </row>
    <row r="188" spans="1:7" x14ac:dyDescent="0.25">
      <c r="A188" s="236"/>
      <c r="B188" s="125">
        <f t="shared" si="2"/>
        <v>41585.041669999999</v>
      </c>
      <c r="C188" s="115">
        <v>1</v>
      </c>
      <c r="D188" s="12">
        <f>ROUND(АТС!F186*$D$41*$D$42/100,2)</f>
        <v>163.63999999999999</v>
      </c>
      <c r="E188" s="12">
        <f>ROUND(АТС!F186*$E$41*$E$42/100,2)</f>
        <v>150.33000000000001</v>
      </c>
      <c r="F188" s="12">
        <f>ROUND(АТС!$F186*$F$41*$F$42/100,2)</f>
        <v>102.39</v>
      </c>
      <c r="G188" s="12">
        <f>ROUND(АТС!$F186*$G$41*$G$42/100,2)</f>
        <v>59.92</v>
      </c>
    </row>
    <row r="189" spans="1:7" x14ac:dyDescent="0.25">
      <c r="A189" s="236"/>
      <c r="B189" s="125">
        <f t="shared" si="2"/>
        <v>41585.083330000001</v>
      </c>
      <c r="C189" s="115">
        <v>2</v>
      </c>
      <c r="D189" s="12">
        <f>ROUND(АТС!F187*$D$41*$D$42/100,2)</f>
        <v>170.09</v>
      </c>
      <c r="E189" s="12">
        <f>ROUND(АТС!F187*$E$41*$E$42/100,2)</f>
        <v>156.26</v>
      </c>
      <c r="F189" s="12">
        <f>ROUND(АТС!$F187*$F$41*$F$42/100,2)</f>
        <v>106.43</v>
      </c>
      <c r="G189" s="12">
        <f>ROUND(АТС!$F187*$G$41*$G$42/100,2)</f>
        <v>62.28</v>
      </c>
    </row>
    <row r="190" spans="1:7" x14ac:dyDescent="0.25">
      <c r="A190" s="236"/>
      <c r="B190" s="125">
        <f t="shared" si="2"/>
        <v>41585.125</v>
      </c>
      <c r="C190" s="115">
        <v>3</v>
      </c>
      <c r="D190" s="12">
        <f>ROUND(АТС!F188*$D$41*$D$42/100,2)</f>
        <v>172.39</v>
      </c>
      <c r="E190" s="12">
        <f>ROUND(АТС!F188*$E$41*$E$42/100,2)</f>
        <v>158.37</v>
      </c>
      <c r="F190" s="12">
        <f>ROUND(АТС!$F188*$F$41*$F$42/100,2)</f>
        <v>107.87</v>
      </c>
      <c r="G190" s="12">
        <f>ROUND(АТС!$F188*$G$41*$G$42/100,2)</f>
        <v>63.12</v>
      </c>
    </row>
    <row r="191" spans="1:7" x14ac:dyDescent="0.25">
      <c r="A191" s="236"/>
      <c r="B191" s="124">
        <f t="shared" si="2"/>
        <v>41585.166669999999</v>
      </c>
      <c r="C191" s="115">
        <v>4</v>
      </c>
      <c r="D191" s="12">
        <f>ROUND(АТС!F189*$D$41*$D$42/100,2)</f>
        <v>171.26</v>
      </c>
      <c r="E191" s="12">
        <f>ROUND(АТС!F189*$E$41*$E$42/100,2)</f>
        <v>157.34</v>
      </c>
      <c r="F191" s="12">
        <f>ROUND(АТС!$F189*$F$41*$F$42/100,2)</f>
        <v>107.16</v>
      </c>
      <c r="G191" s="12">
        <f>ROUND(АТС!$F189*$G$41*$G$42/100,2)</f>
        <v>62.71</v>
      </c>
    </row>
    <row r="192" spans="1:7" x14ac:dyDescent="0.25">
      <c r="A192" s="236"/>
      <c r="B192" s="125">
        <f t="shared" si="2"/>
        <v>41585.208330000001</v>
      </c>
      <c r="C192" s="115">
        <v>5</v>
      </c>
      <c r="D192" s="12">
        <f>ROUND(АТС!F190*$D$41*$D$42/100,2)</f>
        <v>170.17</v>
      </c>
      <c r="E192" s="12">
        <f>ROUND(АТС!F190*$E$41*$E$42/100,2)</f>
        <v>156.33000000000001</v>
      </c>
      <c r="F192" s="12">
        <f>ROUND(АТС!$F190*$F$41*$F$42/100,2)</f>
        <v>106.47</v>
      </c>
      <c r="G192" s="12">
        <f>ROUND(АТС!$F190*$G$41*$G$42/100,2)</f>
        <v>62.31</v>
      </c>
    </row>
    <row r="193" spans="1:7" x14ac:dyDescent="0.25">
      <c r="A193" s="236"/>
      <c r="B193" s="125">
        <f t="shared" si="2"/>
        <v>41585.25</v>
      </c>
      <c r="C193" s="115">
        <v>6</v>
      </c>
      <c r="D193" s="12">
        <f>ROUND(АТС!F191*$D$41*$D$42/100,2)</f>
        <v>157.88999999999999</v>
      </c>
      <c r="E193" s="12">
        <f>ROUND(АТС!F191*$E$41*$E$42/100,2)</f>
        <v>145.05000000000001</v>
      </c>
      <c r="F193" s="12">
        <f>ROUND(АТС!$F191*$F$41*$F$42/100,2)</f>
        <v>98.79</v>
      </c>
      <c r="G193" s="12">
        <f>ROUND(АТС!$F191*$G$41*$G$42/100,2)</f>
        <v>57.81</v>
      </c>
    </row>
    <row r="194" spans="1:7" x14ac:dyDescent="0.25">
      <c r="A194" s="236"/>
      <c r="B194" s="125">
        <f t="shared" si="2"/>
        <v>41585.291669999999</v>
      </c>
      <c r="C194" s="115">
        <v>7</v>
      </c>
      <c r="D194" s="12">
        <f>ROUND(АТС!F192*$D$41*$D$42/100,2)</f>
        <v>193.79</v>
      </c>
      <c r="E194" s="12">
        <f>ROUND(АТС!F192*$E$41*$E$42/100,2)</f>
        <v>178.03</v>
      </c>
      <c r="F194" s="12">
        <f>ROUND(АТС!$F192*$F$41*$F$42/100,2)</f>
        <v>121.25</v>
      </c>
      <c r="G194" s="12">
        <f>ROUND(АТС!$F192*$G$41*$G$42/100,2)</f>
        <v>70.959999999999994</v>
      </c>
    </row>
    <row r="195" spans="1:7" x14ac:dyDescent="0.25">
      <c r="A195" s="236"/>
      <c r="B195" s="124">
        <f t="shared" si="2"/>
        <v>41585.333330000001</v>
      </c>
      <c r="C195" s="115">
        <v>8</v>
      </c>
      <c r="D195" s="12">
        <f>ROUND(АТС!F193*$D$41*$D$42/100,2)</f>
        <v>177.15</v>
      </c>
      <c r="E195" s="12">
        <f>ROUND(АТС!F193*$E$41*$E$42/100,2)</f>
        <v>162.74</v>
      </c>
      <c r="F195" s="12">
        <f>ROUND(АТС!$F193*$F$41*$F$42/100,2)</f>
        <v>110.84</v>
      </c>
      <c r="G195" s="12">
        <f>ROUND(АТС!$F193*$G$41*$G$42/100,2)</f>
        <v>64.86</v>
      </c>
    </row>
    <row r="196" spans="1:7" x14ac:dyDescent="0.25">
      <c r="A196" s="236"/>
      <c r="B196" s="125">
        <f t="shared" ref="B196:B259" si="3">B172+1</f>
        <v>41585.375</v>
      </c>
      <c r="C196" s="115">
        <v>9</v>
      </c>
      <c r="D196" s="12">
        <f>ROUND(АТС!F194*$D$41*$D$42/100,2)</f>
        <v>196.64</v>
      </c>
      <c r="E196" s="12">
        <f>ROUND(АТС!F194*$E$41*$E$42/100,2)</f>
        <v>180.66</v>
      </c>
      <c r="F196" s="12">
        <f>ROUND(АТС!$F194*$F$41*$F$42/100,2)</f>
        <v>123.04</v>
      </c>
      <c r="G196" s="12">
        <f>ROUND(АТС!$F194*$G$41*$G$42/100,2)</f>
        <v>72</v>
      </c>
    </row>
    <row r="197" spans="1:7" x14ac:dyDescent="0.25">
      <c r="A197" s="236"/>
      <c r="B197" s="125">
        <f t="shared" si="3"/>
        <v>41585.416669999999</v>
      </c>
      <c r="C197" s="115">
        <v>10</v>
      </c>
      <c r="D197" s="12">
        <f>ROUND(АТС!F195*$D$41*$D$42/100,2)</f>
        <v>187.02</v>
      </c>
      <c r="E197" s="12">
        <f>ROUND(АТС!F195*$E$41*$E$42/100,2)</f>
        <v>171.81</v>
      </c>
      <c r="F197" s="12">
        <f>ROUND(АТС!$F195*$F$41*$F$42/100,2)</f>
        <v>117.02</v>
      </c>
      <c r="G197" s="12">
        <f>ROUND(АТС!$F195*$G$41*$G$42/100,2)</f>
        <v>68.48</v>
      </c>
    </row>
    <row r="198" spans="1:7" x14ac:dyDescent="0.25">
      <c r="A198" s="236"/>
      <c r="B198" s="125">
        <f t="shared" si="3"/>
        <v>41585.458330000001</v>
      </c>
      <c r="C198" s="115">
        <v>11</v>
      </c>
      <c r="D198" s="12">
        <f>ROUND(АТС!F196*$D$41*$D$42/100,2)</f>
        <v>157.69</v>
      </c>
      <c r="E198" s="12">
        <f>ROUND(АТС!F196*$E$41*$E$42/100,2)</f>
        <v>144.87</v>
      </c>
      <c r="F198" s="12">
        <f>ROUND(АТС!$F196*$F$41*$F$42/100,2)</f>
        <v>98.67</v>
      </c>
      <c r="G198" s="12">
        <f>ROUND(АТС!$F196*$G$41*$G$42/100,2)</f>
        <v>57.74</v>
      </c>
    </row>
    <row r="199" spans="1:7" x14ac:dyDescent="0.25">
      <c r="A199" s="236"/>
      <c r="B199" s="124">
        <f t="shared" si="3"/>
        <v>41585.5</v>
      </c>
      <c r="C199" s="115">
        <v>12</v>
      </c>
      <c r="D199" s="12">
        <f>ROUND(АТС!F197*$D$41*$D$42/100,2)</f>
        <v>163.13</v>
      </c>
      <c r="E199" s="12">
        <f>ROUND(АТС!F197*$E$41*$E$42/100,2)</f>
        <v>149.87</v>
      </c>
      <c r="F199" s="12">
        <f>ROUND(АТС!$F197*$F$41*$F$42/100,2)</f>
        <v>102.07</v>
      </c>
      <c r="G199" s="12">
        <f>ROUND(АТС!$F197*$G$41*$G$42/100,2)</f>
        <v>59.73</v>
      </c>
    </row>
    <row r="200" spans="1:7" x14ac:dyDescent="0.25">
      <c r="A200" s="236"/>
      <c r="B200" s="125">
        <f t="shared" si="3"/>
        <v>41585.541669999999</v>
      </c>
      <c r="C200" s="115">
        <v>13</v>
      </c>
      <c r="D200" s="12">
        <f>ROUND(АТС!F198*$D$41*$D$42/100,2)</f>
        <v>166.93</v>
      </c>
      <c r="E200" s="12">
        <f>ROUND(АТС!F198*$E$41*$E$42/100,2)</f>
        <v>153.35</v>
      </c>
      <c r="F200" s="12">
        <f>ROUND(АТС!$F198*$F$41*$F$42/100,2)</f>
        <v>104.45</v>
      </c>
      <c r="G200" s="12">
        <f>ROUND(АТС!$F198*$G$41*$G$42/100,2)</f>
        <v>61.12</v>
      </c>
    </row>
    <row r="201" spans="1:7" x14ac:dyDescent="0.25">
      <c r="A201" s="236"/>
      <c r="B201" s="125">
        <f t="shared" si="3"/>
        <v>41585.583330000001</v>
      </c>
      <c r="C201" s="115">
        <v>14</v>
      </c>
      <c r="D201" s="12">
        <f>ROUND(АТС!F199*$D$41*$D$42/100,2)</f>
        <v>166</v>
      </c>
      <c r="E201" s="12">
        <f>ROUND(АТС!F199*$E$41*$E$42/100,2)</f>
        <v>152.51</v>
      </c>
      <c r="F201" s="12">
        <f>ROUND(АТС!$F199*$F$41*$F$42/100,2)</f>
        <v>103.87</v>
      </c>
      <c r="G201" s="12">
        <f>ROUND(АТС!$F199*$G$41*$G$42/100,2)</f>
        <v>60.78</v>
      </c>
    </row>
    <row r="202" spans="1:7" x14ac:dyDescent="0.25">
      <c r="A202" s="236"/>
      <c r="B202" s="125">
        <f t="shared" si="3"/>
        <v>41585.625</v>
      </c>
      <c r="C202" s="115">
        <v>15</v>
      </c>
      <c r="D202" s="12">
        <f>ROUND(АТС!F200*$D$41*$D$42/100,2)</f>
        <v>163.25</v>
      </c>
      <c r="E202" s="12">
        <f>ROUND(АТС!F200*$E$41*$E$42/100,2)</f>
        <v>149.97999999999999</v>
      </c>
      <c r="F202" s="12">
        <f>ROUND(АТС!$F200*$F$41*$F$42/100,2)</f>
        <v>102.15</v>
      </c>
      <c r="G202" s="12">
        <f>ROUND(АТС!$F200*$G$41*$G$42/100,2)</f>
        <v>59.78</v>
      </c>
    </row>
    <row r="203" spans="1:7" x14ac:dyDescent="0.25">
      <c r="A203" s="236"/>
      <c r="B203" s="124">
        <f t="shared" si="3"/>
        <v>41585.666669999999</v>
      </c>
      <c r="C203" s="115">
        <v>16</v>
      </c>
      <c r="D203" s="12">
        <f>ROUND(АТС!F201*$D$41*$D$42/100,2)</f>
        <v>196.74</v>
      </c>
      <c r="E203" s="12">
        <f>ROUND(АТС!F201*$E$41*$E$42/100,2)</f>
        <v>180.75</v>
      </c>
      <c r="F203" s="12">
        <f>ROUND(АТС!$F201*$F$41*$F$42/100,2)</f>
        <v>123.1</v>
      </c>
      <c r="G203" s="12">
        <f>ROUND(АТС!$F201*$G$41*$G$42/100,2)</f>
        <v>72.040000000000006</v>
      </c>
    </row>
    <row r="204" spans="1:7" x14ac:dyDescent="0.25">
      <c r="A204" s="236"/>
      <c r="B204" s="125">
        <f t="shared" si="3"/>
        <v>41585.708330000001</v>
      </c>
      <c r="C204" s="115">
        <v>17</v>
      </c>
      <c r="D204" s="12">
        <f>ROUND(АТС!F202*$D$41*$D$42/100,2)</f>
        <v>190.21</v>
      </c>
      <c r="E204" s="12">
        <f>ROUND(АТС!F202*$E$41*$E$42/100,2)</f>
        <v>174.74</v>
      </c>
      <c r="F204" s="12">
        <f>ROUND(АТС!$F202*$F$41*$F$42/100,2)</f>
        <v>119.01</v>
      </c>
      <c r="G204" s="12">
        <f>ROUND(АТС!$F202*$G$41*$G$42/100,2)</f>
        <v>69.650000000000006</v>
      </c>
    </row>
    <row r="205" spans="1:7" x14ac:dyDescent="0.25">
      <c r="A205" s="236"/>
      <c r="B205" s="125">
        <f t="shared" si="3"/>
        <v>41585.75</v>
      </c>
      <c r="C205" s="115">
        <v>18</v>
      </c>
      <c r="D205" s="12">
        <f>ROUND(АТС!F203*$D$41*$D$42/100,2)</f>
        <v>162.75</v>
      </c>
      <c r="E205" s="12">
        <f>ROUND(АТС!F203*$E$41*$E$42/100,2)</f>
        <v>149.52000000000001</v>
      </c>
      <c r="F205" s="12">
        <f>ROUND(АТС!$F203*$F$41*$F$42/100,2)</f>
        <v>101.84</v>
      </c>
      <c r="G205" s="12">
        <f>ROUND(АТС!$F203*$G$41*$G$42/100,2)</f>
        <v>59.59</v>
      </c>
    </row>
    <row r="206" spans="1:7" x14ac:dyDescent="0.25">
      <c r="A206" s="236"/>
      <c r="B206" s="125">
        <f t="shared" si="3"/>
        <v>41585.791669999999</v>
      </c>
      <c r="C206" s="115">
        <v>19</v>
      </c>
      <c r="D206" s="12">
        <f>ROUND(АТС!F204*$D$41*$D$42/100,2)</f>
        <v>157.88</v>
      </c>
      <c r="E206" s="12">
        <f>ROUND(АТС!F204*$E$41*$E$42/100,2)</f>
        <v>145.04</v>
      </c>
      <c r="F206" s="12">
        <f>ROUND(АТС!$F204*$F$41*$F$42/100,2)</f>
        <v>98.78</v>
      </c>
      <c r="G206" s="12">
        <f>ROUND(АТС!$F204*$G$41*$G$42/100,2)</f>
        <v>57.81</v>
      </c>
    </row>
    <row r="207" spans="1:7" x14ac:dyDescent="0.25">
      <c r="A207" s="236"/>
      <c r="B207" s="124">
        <f t="shared" si="3"/>
        <v>41585.833330000001</v>
      </c>
      <c r="C207" s="115">
        <v>20</v>
      </c>
      <c r="D207" s="12">
        <f>ROUND(АТС!F205*$D$41*$D$42/100,2)</f>
        <v>162.69</v>
      </c>
      <c r="E207" s="12">
        <f>ROUND(АТС!F205*$E$41*$E$42/100,2)</f>
        <v>149.46</v>
      </c>
      <c r="F207" s="12">
        <f>ROUND(АТС!$F205*$F$41*$F$42/100,2)</f>
        <v>101.79</v>
      </c>
      <c r="G207" s="12">
        <f>ROUND(АТС!$F205*$G$41*$G$42/100,2)</f>
        <v>59.57</v>
      </c>
    </row>
    <row r="208" spans="1:7" x14ac:dyDescent="0.25">
      <c r="A208" s="236"/>
      <c r="B208" s="125">
        <f t="shared" si="3"/>
        <v>41585.875</v>
      </c>
      <c r="C208" s="115">
        <v>21</v>
      </c>
      <c r="D208" s="12">
        <f>ROUND(АТС!F206*$D$41*$D$42/100,2)</f>
        <v>144.88</v>
      </c>
      <c r="E208" s="12">
        <f>ROUND(АТС!F206*$E$41*$E$42/100,2)</f>
        <v>133.1</v>
      </c>
      <c r="F208" s="12">
        <f>ROUND(АТС!$F206*$F$41*$F$42/100,2)</f>
        <v>90.65</v>
      </c>
      <c r="G208" s="12">
        <f>ROUND(АТС!$F206*$G$41*$G$42/100,2)</f>
        <v>53.05</v>
      </c>
    </row>
    <row r="209" spans="1:7" x14ac:dyDescent="0.25">
      <c r="A209" s="236"/>
      <c r="B209" s="125">
        <f t="shared" si="3"/>
        <v>41585.916669999999</v>
      </c>
      <c r="C209" s="115">
        <v>22</v>
      </c>
      <c r="D209" s="12">
        <f>ROUND(АТС!F207*$D$41*$D$42/100,2)</f>
        <v>140.88</v>
      </c>
      <c r="E209" s="12">
        <f>ROUND(АТС!F207*$E$41*$E$42/100,2)</f>
        <v>129.41999999999999</v>
      </c>
      <c r="F209" s="12">
        <f>ROUND(АТС!$F207*$F$41*$F$42/100,2)</f>
        <v>88.15</v>
      </c>
      <c r="G209" s="12">
        <f>ROUND(АТС!$F207*$G$41*$G$42/100,2)</f>
        <v>51.58</v>
      </c>
    </row>
    <row r="210" spans="1:7" x14ac:dyDescent="0.25">
      <c r="A210" s="236"/>
      <c r="B210" s="125">
        <f t="shared" si="3"/>
        <v>41585.958330000001</v>
      </c>
      <c r="C210" s="115">
        <v>23</v>
      </c>
      <c r="D210" s="12">
        <f>ROUND(АТС!F208*$D$41*$D$42/100,2)</f>
        <v>136.18</v>
      </c>
      <c r="E210" s="12">
        <f>ROUND(АТС!F208*$E$41*$E$42/100,2)</f>
        <v>125.11</v>
      </c>
      <c r="F210" s="12">
        <f>ROUND(АТС!$F208*$F$41*$F$42/100,2)</f>
        <v>85.21</v>
      </c>
      <c r="G210" s="12">
        <f>ROUND(АТС!$F208*$G$41*$G$42/100,2)</f>
        <v>49.86</v>
      </c>
    </row>
    <row r="211" spans="1:7" x14ac:dyDescent="0.25">
      <c r="A211" s="236"/>
      <c r="B211" s="124">
        <f t="shared" si="3"/>
        <v>41586</v>
      </c>
      <c r="C211" s="115">
        <v>0</v>
      </c>
      <c r="D211" s="12">
        <f>ROUND(АТС!F209*$D$41*$D$42/100,2)</f>
        <v>142.77000000000001</v>
      </c>
      <c r="E211" s="12">
        <f>ROUND(АТС!F209*$E$41*$E$42/100,2)</f>
        <v>131.16</v>
      </c>
      <c r="F211" s="12">
        <f>ROUND(АТС!$F209*$F$41*$F$42/100,2)</f>
        <v>89.33</v>
      </c>
      <c r="G211" s="12">
        <f>ROUND(АТС!$F209*$G$41*$G$42/100,2)</f>
        <v>52.28</v>
      </c>
    </row>
    <row r="212" spans="1:7" x14ac:dyDescent="0.25">
      <c r="A212" s="236"/>
      <c r="B212" s="125">
        <f t="shared" si="3"/>
        <v>41586.041669999999</v>
      </c>
      <c r="C212" s="115">
        <v>1</v>
      </c>
      <c r="D212" s="12">
        <f>ROUND(АТС!F210*$D$41*$D$42/100,2)</f>
        <v>152.97999999999999</v>
      </c>
      <c r="E212" s="12">
        <f>ROUND(АТС!F210*$E$41*$E$42/100,2)</f>
        <v>140.55000000000001</v>
      </c>
      <c r="F212" s="12">
        <f>ROUND(АТС!$F210*$F$41*$F$42/100,2)</f>
        <v>95.72</v>
      </c>
      <c r="G212" s="12">
        <f>ROUND(АТС!$F210*$G$41*$G$42/100,2)</f>
        <v>56.02</v>
      </c>
    </row>
    <row r="213" spans="1:7" x14ac:dyDescent="0.25">
      <c r="A213" s="236"/>
      <c r="B213" s="125">
        <f t="shared" si="3"/>
        <v>41586.083330000001</v>
      </c>
      <c r="C213" s="115">
        <v>2</v>
      </c>
      <c r="D213" s="12">
        <f>ROUND(АТС!F211*$D$41*$D$42/100,2)</f>
        <v>156.83000000000001</v>
      </c>
      <c r="E213" s="12">
        <f>ROUND(АТС!F211*$E$41*$E$42/100,2)</f>
        <v>144.08000000000001</v>
      </c>
      <c r="F213" s="12">
        <f>ROUND(АТС!$F211*$F$41*$F$42/100,2)</f>
        <v>98.13</v>
      </c>
      <c r="G213" s="12">
        <f>ROUND(АТС!$F211*$G$41*$G$42/100,2)</f>
        <v>57.43</v>
      </c>
    </row>
    <row r="214" spans="1:7" x14ac:dyDescent="0.25">
      <c r="A214" s="236"/>
      <c r="B214" s="125">
        <f t="shared" si="3"/>
        <v>41586.125</v>
      </c>
      <c r="C214" s="115">
        <v>3</v>
      </c>
      <c r="D214" s="12">
        <f>ROUND(АТС!F212*$D$41*$D$42/100,2)</f>
        <v>161.76</v>
      </c>
      <c r="E214" s="12">
        <f>ROUND(АТС!F212*$E$41*$E$42/100,2)</f>
        <v>148.61000000000001</v>
      </c>
      <c r="F214" s="12">
        <f>ROUND(АТС!$F212*$F$41*$F$42/100,2)</f>
        <v>101.21</v>
      </c>
      <c r="G214" s="12">
        <f>ROUND(АТС!$F212*$G$41*$G$42/100,2)</f>
        <v>59.23</v>
      </c>
    </row>
    <row r="215" spans="1:7" x14ac:dyDescent="0.25">
      <c r="A215" s="236"/>
      <c r="B215" s="124">
        <f t="shared" si="3"/>
        <v>41586.166669999999</v>
      </c>
      <c r="C215" s="115">
        <v>4</v>
      </c>
      <c r="D215" s="12">
        <f>ROUND(АТС!F213*$D$41*$D$42/100,2)</f>
        <v>161.75</v>
      </c>
      <c r="E215" s="12">
        <f>ROUND(АТС!F213*$E$41*$E$42/100,2)</f>
        <v>148.6</v>
      </c>
      <c r="F215" s="12">
        <f>ROUND(АТС!$F213*$F$41*$F$42/100,2)</f>
        <v>101.2</v>
      </c>
      <c r="G215" s="12">
        <f>ROUND(АТС!$F213*$G$41*$G$42/100,2)</f>
        <v>59.23</v>
      </c>
    </row>
    <row r="216" spans="1:7" x14ac:dyDescent="0.25">
      <c r="A216" s="236"/>
      <c r="B216" s="125">
        <f t="shared" si="3"/>
        <v>41586.208330000001</v>
      </c>
      <c r="C216" s="115">
        <v>5</v>
      </c>
      <c r="D216" s="12">
        <f>ROUND(АТС!F214*$D$41*$D$42/100,2)</f>
        <v>157.87</v>
      </c>
      <c r="E216" s="12">
        <f>ROUND(АТС!F214*$E$41*$E$42/100,2)</f>
        <v>145.04</v>
      </c>
      <c r="F216" s="12">
        <f>ROUND(АТС!$F214*$F$41*$F$42/100,2)</f>
        <v>98.78</v>
      </c>
      <c r="G216" s="12">
        <f>ROUND(АТС!$F214*$G$41*$G$42/100,2)</f>
        <v>57.81</v>
      </c>
    </row>
    <row r="217" spans="1:7" x14ac:dyDescent="0.25">
      <c r="A217" s="236"/>
      <c r="B217" s="125">
        <f t="shared" si="3"/>
        <v>41586.25</v>
      </c>
      <c r="C217" s="115">
        <v>6</v>
      </c>
      <c r="D217" s="12">
        <f>ROUND(АТС!F215*$D$41*$D$42/100,2)</f>
        <v>146.34</v>
      </c>
      <c r="E217" s="12">
        <f>ROUND(АТС!F215*$E$41*$E$42/100,2)</f>
        <v>134.44999999999999</v>
      </c>
      <c r="F217" s="12">
        <f>ROUND(АТС!$F215*$F$41*$F$42/100,2)</f>
        <v>91.57</v>
      </c>
      <c r="G217" s="12">
        <f>ROUND(АТС!$F215*$G$41*$G$42/100,2)</f>
        <v>53.59</v>
      </c>
    </row>
    <row r="218" spans="1:7" x14ac:dyDescent="0.25">
      <c r="A218" s="236"/>
      <c r="B218" s="125">
        <f t="shared" si="3"/>
        <v>41586.291669999999</v>
      </c>
      <c r="C218" s="115">
        <v>7</v>
      </c>
      <c r="D218" s="12">
        <f>ROUND(АТС!F216*$D$41*$D$42/100,2)</f>
        <v>181.66</v>
      </c>
      <c r="E218" s="12">
        <f>ROUND(АТС!F216*$E$41*$E$42/100,2)</f>
        <v>166.89</v>
      </c>
      <c r="F218" s="12">
        <f>ROUND(АТС!$F216*$F$41*$F$42/100,2)</f>
        <v>113.66</v>
      </c>
      <c r="G218" s="12">
        <f>ROUND(АТС!$F216*$G$41*$G$42/100,2)</f>
        <v>66.52</v>
      </c>
    </row>
    <row r="219" spans="1:7" x14ac:dyDescent="0.25">
      <c r="A219" s="236"/>
      <c r="B219" s="124">
        <f t="shared" si="3"/>
        <v>41586.333330000001</v>
      </c>
      <c r="C219" s="115">
        <v>8</v>
      </c>
      <c r="D219" s="12">
        <f>ROUND(АТС!F217*$D$41*$D$42/100,2)</f>
        <v>166.96</v>
      </c>
      <c r="E219" s="12">
        <f>ROUND(АТС!F217*$E$41*$E$42/100,2)</f>
        <v>153.38999999999999</v>
      </c>
      <c r="F219" s="12">
        <f>ROUND(АТС!$F217*$F$41*$F$42/100,2)</f>
        <v>104.47</v>
      </c>
      <c r="G219" s="12">
        <f>ROUND(АТС!$F217*$G$41*$G$42/100,2)</f>
        <v>61.14</v>
      </c>
    </row>
    <row r="220" spans="1:7" x14ac:dyDescent="0.25">
      <c r="A220" s="236"/>
      <c r="B220" s="125">
        <f t="shared" si="3"/>
        <v>41586.375</v>
      </c>
      <c r="C220" s="115">
        <v>9</v>
      </c>
      <c r="D220" s="12">
        <f>ROUND(АТС!F218*$D$41*$D$42/100,2)</f>
        <v>180.75</v>
      </c>
      <c r="E220" s="12">
        <f>ROUND(АТС!F218*$E$41*$E$42/100,2)</f>
        <v>166.05</v>
      </c>
      <c r="F220" s="12">
        <f>ROUND(АТС!$F218*$F$41*$F$42/100,2)</f>
        <v>113.09</v>
      </c>
      <c r="G220" s="12">
        <f>ROUND(АТС!$F218*$G$41*$G$42/100,2)</f>
        <v>66.180000000000007</v>
      </c>
    </row>
    <row r="221" spans="1:7" x14ac:dyDescent="0.25">
      <c r="A221" s="236"/>
      <c r="B221" s="125">
        <f t="shared" si="3"/>
        <v>41586.416669999999</v>
      </c>
      <c r="C221" s="115">
        <v>10</v>
      </c>
      <c r="D221" s="12">
        <f>ROUND(АТС!F219*$D$41*$D$42/100,2)</f>
        <v>173.76</v>
      </c>
      <c r="E221" s="12">
        <f>ROUND(АТС!F219*$E$41*$E$42/100,2)</f>
        <v>159.63999999999999</v>
      </c>
      <c r="F221" s="12">
        <f>ROUND(АТС!$F219*$F$41*$F$42/100,2)</f>
        <v>108.72</v>
      </c>
      <c r="G221" s="12">
        <f>ROUND(АТС!$F219*$G$41*$G$42/100,2)</f>
        <v>63.63</v>
      </c>
    </row>
    <row r="222" spans="1:7" x14ac:dyDescent="0.25">
      <c r="A222" s="236"/>
      <c r="B222" s="125">
        <f t="shared" si="3"/>
        <v>41586.458330000001</v>
      </c>
      <c r="C222" s="115">
        <v>11</v>
      </c>
      <c r="D222" s="12">
        <f>ROUND(АТС!F220*$D$41*$D$42/100,2)</f>
        <v>152.74</v>
      </c>
      <c r="E222" s="12">
        <f>ROUND(АТС!F220*$E$41*$E$42/100,2)</f>
        <v>140.32</v>
      </c>
      <c r="F222" s="12">
        <f>ROUND(АТС!$F220*$F$41*$F$42/100,2)</f>
        <v>95.57</v>
      </c>
      <c r="G222" s="12">
        <f>ROUND(АТС!$F220*$G$41*$G$42/100,2)</f>
        <v>55.93</v>
      </c>
    </row>
    <row r="223" spans="1:7" x14ac:dyDescent="0.25">
      <c r="A223" s="236"/>
      <c r="B223" s="124">
        <f t="shared" si="3"/>
        <v>41586.5</v>
      </c>
      <c r="C223" s="115">
        <v>12</v>
      </c>
      <c r="D223" s="12">
        <f>ROUND(АТС!F221*$D$41*$D$42/100,2)</f>
        <v>157.83000000000001</v>
      </c>
      <c r="E223" s="12">
        <f>ROUND(АТС!F221*$E$41*$E$42/100,2)</f>
        <v>145</v>
      </c>
      <c r="F223" s="12">
        <f>ROUND(АТС!$F221*$F$41*$F$42/100,2)</f>
        <v>98.76</v>
      </c>
      <c r="G223" s="12">
        <f>ROUND(АТС!$F221*$G$41*$G$42/100,2)</f>
        <v>57.79</v>
      </c>
    </row>
    <row r="224" spans="1:7" x14ac:dyDescent="0.25">
      <c r="A224" s="236"/>
      <c r="B224" s="125">
        <f t="shared" si="3"/>
        <v>41586.541669999999</v>
      </c>
      <c r="C224" s="115">
        <v>13</v>
      </c>
      <c r="D224" s="12">
        <f>ROUND(АТС!F222*$D$41*$D$42/100,2)</f>
        <v>161.4</v>
      </c>
      <c r="E224" s="12">
        <f>ROUND(АТС!F222*$E$41*$E$42/100,2)</f>
        <v>148.28</v>
      </c>
      <c r="F224" s="12">
        <f>ROUND(АТС!$F222*$F$41*$F$42/100,2)</f>
        <v>100.99</v>
      </c>
      <c r="G224" s="12">
        <f>ROUND(АТС!$F222*$G$41*$G$42/100,2)</f>
        <v>59.1</v>
      </c>
    </row>
    <row r="225" spans="1:7" x14ac:dyDescent="0.25">
      <c r="A225" s="236"/>
      <c r="B225" s="125">
        <f t="shared" si="3"/>
        <v>41586.583330000001</v>
      </c>
      <c r="C225" s="115">
        <v>14</v>
      </c>
      <c r="D225" s="12">
        <f>ROUND(АТС!F223*$D$41*$D$42/100,2)</f>
        <v>163.25</v>
      </c>
      <c r="E225" s="12">
        <f>ROUND(АТС!F223*$E$41*$E$42/100,2)</f>
        <v>149.97999999999999</v>
      </c>
      <c r="F225" s="12">
        <f>ROUND(АТС!$F223*$F$41*$F$42/100,2)</f>
        <v>102.15</v>
      </c>
      <c r="G225" s="12">
        <f>ROUND(АТС!$F223*$G$41*$G$42/100,2)</f>
        <v>59.78</v>
      </c>
    </row>
    <row r="226" spans="1:7" x14ac:dyDescent="0.25">
      <c r="A226" s="236"/>
      <c r="B226" s="125">
        <f t="shared" si="3"/>
        <v>41586.625</v>
      </c>
      <c r="C226" s="115">
        <v>15</v>
      </c>
      <c r="D226" s="12">
        <f>ROUND(АТС!F224*$D$41*$D$42/100,2)</f>
        <v>163.27000000000001</v>
      </c>
      <c r="E226" s="12">
        <f>ROUND(АТС!F224*$E$41*$E$42/100,2)</f>
        <v>150</v>
      </c>
      <c r="F226" s="12">
        <f>ROUND(АТС!$F224*$F$41*$F$42/100,2)</f>
        <v>102.16</v>
      </c>
      <c r="G226" s="12">
        <f>ROUND(АТС!$F224*$G$41*$G$42/100,2)</f>
        <v>59.78</v>
      </c>
    </row>
    <row r="227" spans="1:7" x14ac:dyDescent="0.25">
      <c r="A227" s="236"/>
      <c r="B227" s="124">
        <f t="shared" si="3"/>
        <v>41586.666669999999</v>
      </c>
      <c r="C227" s="115">
        <v>16</v>
      </c>
      <c r="D227" s="12">
        <f>ROUND(АТС!F225*$D$41*$D$42/100,2)</f>
        <v>184.52</v>
      </c>
      <c r="E227" s="12">
        <f>ROUND(АТС!F225*$E$41*$E$42/100,2)</f>
        <v>169.52</v>
      </c>
      <c r="F227" s="12">
        <f>ROUND(АТС!$F225*$F$41*$F$42/100,2)</f>
        <v>115.46</v>
      </c>
      <c r="G227" s="12">
        <f>ROUND(АТС!$F225*$G$41*$G$42/100,2)</f>
        <v>67.569999999999993</v>
      </c>
    </row>
    <row r="228" spans="1:7" x14ac:dyDescent="0.25">
      <c r="A228" s="236"/>
      <c r="B228" s="125">
        <f t="shared" si="3"/>
        <v>41586.708330000001</v>
      </c>
      <c r="C228" s="115">
        <v>17</v>
      </c>
      <c r="D228" s="12">
        <f>ROUND(АТС!F226*$D$41*$D$42/100,2)</f>
        <v>179.88</v>
      </c>
      <c r="E228" s="12">
        <f>ROUND(АТС!F226*$E$41*$E$42/100,2)</f>
        <v>165.26</v>
      </c>
      <c r="F228" s="12">
        <f>ROUND(АТС!$F226*$F$41*$F$42/100,2)</f>
        <v>112.55</v>
      </c>
      <c r="G228" s="12">
        <f>ROUND(АТС!$F226*$G$41*$G$42/100,2)</f>
        <v>65.87</v>
      </c>
    </row>
    <row r="229" spans="1:7" x14ac:dyDescent="0.25">
      <c r="A229" s="236"/>
      <c r="B229" s="125">
        <f t="shared" si="3"/>
        <v>41586.75</v>
      </c>
      <c r="C229" s="115">
        <v>18</v>
      </c>
      <c r="D229" s="12">
        <f>ROUND(АТС!F227*$D$41*$D$42/100,2)</f>
        <v>139.22999999999999</v>
      </c>
      <c r="E229" s="12">
        <f>ROUND(АТС!F227*$E$41*$E$42/100,2)</f>
        <v>127.91</v>
      </c>
      <c r="F229" s="12">
        <f>ROUND(АТС!$F227*$F$41*$F$42/100,2)</f>
        <v>87.11</v>
      </c>
      <c r="G229" s="12">
        <f>ROUND(АТС!$F227*$G$41*$G$42/100,2)</f>
        <v>50.98</v>
      </c>
    </row>
    <row r="230" spans="1:7" x14ac:dyDescent="0.25">
      <c r="A230" s="236"/>
      <c r="B230" s="125">
        <f t="shared" si="3"/>
        <v>41586.791669999999</v>
      </c>
      <c r="C230" s="115">
        <v>19</v>
      </c>
      <c r="D230" s="12">
        <f>ROUND(АТС!F228*$D$41*$D$42/100,2)</f>
        <v>133.47</v>
      </c>
      <c r="E230" s="12">
        <f>ROUND(АТС!F228*$E$41*$E$42/100,2)</f>
        <v>122.62</v>
      </c>
      <c r="F230" s="12">
        <f>ROUND(АТС!$F228*$F$41*$F$42/100,2)</f>
        <v>83.51</v>
      </c>
      <c r="G230" s="12">
        <f>ROUND(АТС!$F228*$G$41*$G$42/100,2)</f>
        <v>48.87</v>
      </c>
    </row>
    <row r="231" spans="1:7" x14ac:dyDescent="0.25">
      <c r="A231" s="236"/>
      <c r="B231" s="124">
        <f t="shared" si="3"/>
        <v>41586.833330000001</v>
      </c>
      <c r="C231" s="115">
        <v>20</v>
      </c>
      <c r="D231" s="12">
        <f>ROUND(АТС!F229*$D$41*$D$42/100,2)</f>
        <v>136.9</v>
      </c>
      <c r="E231" s="12">
        <f>ROUND(АТС!F229*$E$41*$E$42/100,2)</f>
        <v>125.77</v>
      </c>
      <c r="F231" s="12">
        <f>ROUND(АТС!$F229*$F$41*$F$42/100,2)</f>
        <v>85.66</v>
      </c>
      <c r="G231" s="12">
        <f>ROUND(АТС!$F229*$G$41*$G$42/100,2)</f>
        <v>50.13</v>
      </c>
    </row>
    <row r="232" spans="1:7" x14ac:dyDescent="0.25">
      <c r="A232" s="236"/>
      <c r="B232" s="125">
        <f t="shared" si="3"/>
        <v>41586.875</v>
      </c>
      <c r="C232" s="115">
        <v>21</v>
      </c>
      <c r="D232" s="12">
        <f>ROUND(АТС!F230*$D$41*$D$42/100,2)</f>
        <v>139.4</v>
      </c>
      <c r="E232" s="12">
        <f>ROUND(АТС!F230*$E$41*$E$42/100,2)</f>
        <v>128.06</v>
      </c>
      <c r="F232" s="12">
        <f>ROUND(АТС!$F230*$F$41*$F$42/100,2)</f>
        <v>87.22</v>
      </c>
      <c r="G232" s="12">
        <f>ROUND(АТС!$F230*$G$41*$G$42/100,2)</f>
        <v>51.04</v>
      </c>
    </row>
    <row r="233" spans="1:7" x14ac:dyDescent="0.25">
      <c r="A233" s="236"/>
      <c r="B233" s="125">
        <f t="shared" si="3"/>
        <v>41586.916669999999</v>
      </c>
      <c r="C233" s="115">
        <v>22</v>
      </c>
      <c r="D233" s="12">
        <f>ROUND(АТС!F231*$D$41*$D$42/100,2)</f>
        <v>154.97999999999999</v>
      </c>
      <c r="E233" s="12">
        <f>ROUND(АТС!F231*$E$41*$E$42/100,2)</f>
        <v>142.38</v>
      </c>
      <c r="F233" s="12">
        <f>ROUND(АТС!$F231*$F$41*$F$42/100,2)</f>
        <v>96.97</v>
      </c>
      <c r="G233" s="12">
        <f>ROUND(АТС!$F231*$G$41*$G$42/100,2)</f>
        <v>56.75</v>
      </c>
    </row>
    <row r="234" spans="1:7" x14ac:dyDescent="0.25">
      <c r="A234" s="236"/>
      <c r="B234" s="125">
        <f t="shared" si="3"/>
        <v>41586.958330000001</v>
      </c>
      <c r="C234" s="115">
        <v>23</v>
      </c>
      <c r="D234" s="12">
        <f>ROUND(АТС!F232*$D$41*$D$42/100,2)</f>
        <v>137.78</v>
      </c>
      <c r="E234" s="12">
        <f>ROUND(АТС!F232*$E$41*$E$42/100,2)</f>
        <v>126.58</v>
      </c>
      <c r="F234" s="12">
        <f>ROUND(АТС!$F232*$F$41*$F$42/100,2)</f>
        <v>86.21</v>
      </c>
      <c r="G234" s="12">
        <f>ROUND(АТС!$F232*$G$41*$G$42/100,2)</f>
        <v>50.45</v>
      </c>
    </row>
    <row r="235" spans="1:7" x14ac:dyDescent="0.25">
      <c r="A235" s="236"/>
      <c r="B235" s="124">
        <f t="shared" si="3"/>
        <v>41587</v>
      </c>
      <c r="C235" s="115">
        <v>0</v>
      </c>
      <c r="D235" s="12">
        <f>ROUND(АТС!F233*$D$41*$D$42/100,2)</f>
        <v>135.75</v>
      </c>
      <c r="E235" s="12">
        <f>ROUND(АТС!F233*$E$41*$E$42/100,2)</f>
        <v>124.71</v>
      </c>
      <c r="F235" s="12">
        <f>ROUND(АТС!$F233*$F$41*$F$42/100,2)</f>
        <v>84.94</v>
      </c>
      <c r="G235" s="12">
        <f>ROUND(АТС!$F233*$G$41*$G$42/100,2)</f>
        <v>49.71</v>
      </c>
    </row>
    <row r="236" spans="1:7" x14ac:dyDescent="0.25">
      <c r="A236" s="236"/>
      <c r="B236" s="125">
        <f t="shared" si="3"/>
        <v>41587.041669999999</v>
      </c>
      <c r="C236" s="115">
        <v>1</v>
      </c>
      <c r="D236" s="12">
        <f>ROUND(АТС!F234*$D$41*$D$42/100,2)</f>
        <v>147.34</v>
      </c>
      <c r="E236" s="12">
        <f>ROUND(АТС!F234*$E$41*$E$42/100,2)</f>
        <v>135.36000000000001</v>
      </c>
      <c r="F236" s="12">
        <f>ROUND(АТС!$F234*$F$41*$F$42/100,2)</f>
        <v>92.19</v>
      </c>
      <c r="G236" s="12">
        <f>ROUND(АТС!$F234*$G$41*$G$42/100,2)</f>
        <v>53.95</v>
      </c>
    </row>
    <row r="237" spans="1:7" x14ac:dyDescent="0.25">
      <c r="A237" s="236"/>
      <c r="B237" s="125">
        <f t="shared" si="3"/>
        <v>41587.083330000001</v>
      </c>
      <c r="C237" s="115">
        <v>2</v>
      </c>
      <c r="D237" s="12">
        <f>ROUND(АТС!F235*$D$41*$D$42/100,2)</f>
        <v>154.38</v>
      </c>
      <c r="E237" s="12">
        <f>ROUND(АТС!F235*$E$41*$E$42/100,2)</f>
        <v>141.83000000000001</v>
      </c>
      <c r="F237" s="12">
        <f>ROUND(АТС!$F235*$F$41*$F$42/100,2)</f>
        <v>96.6</v>
      </c>
      <c r="G237" s="12">
        <f>ROUND(АТС!$F235*$G$41*$G$42/100,2)</f>
        <v>56.53</v>
      </c>
    </row>
    <row r="238" spans="1:7" x14ac:dyDescent="0.25">
      <c r="A238" s="236"/>
      <c r="B238" s="125">
        <f t="shared" si="3"/>
        <v>41587.125</v>
      </c>
      <c r="C238" s="115">
        <v>3</v>
      </c>
      <c r="D238" s="12">
        <f>ROUND(АТС!F236*$D$41*$D$42/100,2)</f>
        <v>158.66</v>
      </c>
      <c r="E238" s="12">
        <f>ROUND(АТС!F236*$E$41*$E$42/100,2)</f>
        <v>145.76</v>
      </c>
      <c r="F238" s="12">
        <f>ROUND(АТС!$F236*$F$41*$F$42/100,2)</f>
        <v>99.27</v>
      </c>
      <c r="G238" s="12">
        <f>ROUND(АТС!$F236*$G$41*$G$42/100,2)</f>
        <v>58.1</v>
      </c>
    </row>
    <row r="239" spans="1:7" x14ac:dyDescent="0.25">
      <c r="A239" s="236"/>
      <c r="B239" s="124">
        <f t="shared" si="3"/>
        <v>41587.166669999999</v>
      </c>
      <c r="C239" s="115">
        <v>4</v>
      </c>
      <c r="D239" s="12">
        <f>ROUND(АТС!F237*$D$41*$D$42/100,2)</f>
        <v>159.75</v>
      </c>
      <c r="E239" s="12">
        <f>ROUND(АТС!F237*$E$41*$E$42/100,2)</f>
        <v>146.76</v>
      </c>
      <c r="F239" s="12">
        <f>ROUND(АТС!$F237*$F$41*$F$42/100,2)</f>
        <v>99.96</v>
      </c>
      <c r="G239" s="12">
        <f>ROUND(АТС!$F237*$G$41*$G$42/100,2)</f>
        <v>58.5</v>
      </c>
    </row>
    <row r="240" spans="1:7" x14ac:dyDescent="0.25">
      <c r="A240" s="236"/>
      <c r="B240" s="125">
        <f t="shared" si="3"/>
        <v>41587.208330000001</v>
      </c>
      <c r="C240" s="115">
        <v>5</v>
      </c>
      <c r="D240" s="12">
        <f>ROUND(АТС!F238*$D$41*$D$42/100,2)</f>
        <v>158.6</v>
      </c>
      <c r="E240" s="12">
        <f>ROUND(АТС!F238*$E$41*$E$42/100,2)</f>
        <v>145.71</v>
      </c>
      <c r="F240" s="12">
        <f>ROUND(АТС!$F238*$F$41*$F$42/100,2)</f>
        <v>99.24</v>
      </c>
      <c r="G240" s="12">
        <f>ROUND(АТС!$F238*$G$41*$G$42/100,2)</f>
        <v>58.07</v>
      </c>
    </row>
    <row r="241" spans="1:7" x14ac:dyDescent="0.25">
      <c r="A241" s="236"/>
      <c r="B241" s="125">
        <f t="shared" si="3"/>
        <v>41587.25</v>
      </c>
      <c r="C241" s="115">
        <v>6</v>
      </c>
      <c r="D241" s="12">
        <f>ROUND(АТС!F239*$D$41*$D$42/100,2)</f>
        <v>148.37</v>
      </c>
      <c r="E241" s="12">
        <f>ROUND(АТС!F239*$E$41*$E$42/100,2)</f>
        <v>136.30000000000001</v>
      </c>
      <c r="F241" s="12">
        <f>ROUND(АТС!$F239*$F$41*$F$42/100,2)</f>
        <v>92.83</v>
      </c>
      <c r="G241" s="12">
        <f>ROUND(АТС!$F239*$G$41*$G$42/100,2)</f>
        <v>54.33</v>
      </c>
    </row>
    <row r="242" spans="1:7" x14ac:dyDescent="0.25">
      <c r="A242" s="236"/>
      <c r="B242" s="125">
        <f t="shared" si="3"/>
        <v>41587.291669999999</v>
      </c>
      <c r="C242" s="115">
        <v>7</v>
      </c>
      <c r="D242" s="12">
        <f>ROUND(АТС!F240*$D$41*$D$42/100,2)</f>
        <v>145.57</v>
      </c>
      <c r="E242" s="12">
        <f>ROUND(АТС!F240*$E$41*$E$42/100,2)</f>
        <v>133.72999999999999</v>
      </c>
      <c r="F242" s="12">
        <f>ROUND(АТС!$F240*$F$41*$F$42/100,2)</f>
        <v>91.08</v>
      </c>
      <c r="G242" s="12">
        <f>ROUND(АТС!$F240*$G$41*$G$42/100,2)</f>
        <v>53.3</v>
      </c>
    </row>
    <row r="243" spans="1:7" x14ac:dyDescent="0.25">
      <c r="A243" s="236"/>
      <c r="B243" s="124">
        <f t="shared" si="3"/>
        <v>41587.333330000001</v>
      </c>
      <c r="C243" s="115">
        <v>8</v>
      </c>
      <c r="D243" s="12">
        <f>ROUND(АТС!F241*$D$41*$D$42/100,2)</f>
        <v>138.6</v>
      </c>
      <c r="E243" s="12">
        <f>ROUND(АТС!F241*$E$41*$E$42/100,2)</f>
        <v>127.33</v>
      </c>
      <c r="F243" s="12">
        <f>ROUND(АТС!$F241*$F$41*$F$42/100,2)</f>
        <v>86.72</v>
      </c>
      <c r="G243" s="12">
        <f>ROUND(АТС!$F241*$G$41*$G$42/100,2)</f>
        <v>50.75</v>
      </c>
    </row>
    <row r="244" spans="1:7" x14ac:dyDescent="0.25">
      <c r="A244" s="236"/>
      <c r="B244" s="125">
        <f t="shared" si="3"/>
        <v>41587.375</v>
      </c>
      <c r="C244" s="115">
        <v>9</v>
      </c>
      <c r="D244" s="12">
        <f>ROUND(АТС!F242*$D$41*$D$42/100,2)</f>
        <v>177.02</v>
      </c>
      <c r="E244" s="12">
        <f>ROUND(АТС!F242*$E$41*$E$42/100,2)</f>
        <v>162.63</v>
      </c>
      <c r="F244" s="12">
        <f>ROUND(АТС!$F242*$F$41*$F$42/100,2)</f>
        <v>110.76</v>
      </c>
      <c r="G244" s="12">
        <f>ROUND(АТС!$F242*$G$41*$G$42/100,2)</f>
        <v>64.819999999999993</v>
      </c>
    </row>
    <row r="245" spans="1:7" x14ac:dyDescent="0.25">
      <c r="A245" s="236"/>
      <c r="B245" s="125">
        <f t="shared" si="3"/>
        <v>41587.416669999999</v>
      </c>
      <c r="C245" s="115">
        <v>10</v>
      </c>
      <c r="D245" s="12">
        <f>ROUND(АТС!F243*$D$41*$D$42/100,2)</f>
        <v>169.59</v>
      </c>
      <c r="E245" s="12">
        <f>ROUND(АТС!F243*$E$41*$E$42/100,2)</f>
        <v>155.80000000000001</v>
      </c>
      <c r="F245" s="12">
        <f>ROUND(АТС!$F243*$F$41*$F$42/100,2)</f>
        <v>106.11</v>
      </c>
      <c r="G245" s="12">
        <f>ROUND(АТС!$F243*$G$41*$G$42/100,2)</f>
        <v>62.1</v>
      </c>
    </row>
    <row r="246" spans="1:7" x14ac:dyDescent="0.25">
      <c r="A246" s="236"/>
      <c r="B246" s="125">
        <f t="shared" si="3"/>
        <v>41587.458330000001</v>
      </c>
      <c r="C246" s="115">
        <v>11</v>
      </c>
      <c r="D246" s="12">
        <f>ROUND(АТС!F244*$D$41*$D$42/100,2)</f>
        <v>171.96</v>
      </c>
      <c r="E246" s="12">
        <f>ROUND(АТС!F244*$E$41*$E$42/100,2)</f>
        <v>157.97999999999999</v>
      </c>
      <c r="F246" s="12">
        <f>ROUND(АТС!$F244*$F$41*$F$42/100,2)</f>
        <v>107.6</v>
      </c>
      <c r="G246" s="12">
        <f>ROUND(АТС!$F244*$G$41*$G$42/100,2)</f>
        <v>62.97</v>
      </c>
    </row>
    <row r="247" spans="1:7" x14ac:dyDescent="0.25">
      <c r="A247" s="236"/>
      <c r="B247" s="124">
        <f t="shared" si="3"/>
        <v>41587.5</v>
      </c>
      <c r="C247" s="115">
        <v>12</v>
      </c>
      <c r="D247" s="12">
        <f>ROUND(АТС!F245*$D$41*$D$42/100,2)</f>
        <v>171.96</v>
      </c>
      <c r="E247" s="12">
        <f>ROUND(АТС!F245*$E$41*$E$42/100,2)</f>
        <v>157.97999999999999</v>
      </c>
      <c r="F247" s="12">
        <f>ROUND(АТС!$F245*$F$41*$F$42/100,2)</f>
        <v>107.59</v>
      </c>
      <c r="G247" s="12">
        <f>ROUND(АТС!$F245*$G$41*$G$42/100,2)</f>
        <v>62.97</v>
      </c>
    </row>
    <row r="248" spans="1:7" x14ac:dyDescent="0.25">
      <c r="A248" s="236"/>
      <c r="B248" s="125">
        <f t="shared" si="3"/>
        <v>41587.541669999999</v>
      </c>
      <c r="C248" s="115">
        <v>13</v>
      </c>
      <c r="D248" s="12">
        <f>ROUND(АТС!F246*$D$41*$D$42/100,2)</f>
        <v>182.21</v>
      </c>
      <c r="E248" s="12">
        <f>ROUND(АТС!F246*$E$41*$E$42/100,2)</f>
        <v>167.39</v>
      </c>
      <c r="F248" s="12">
        <f>ROUND(АТС!$F246*$F$41*$F$42/100,2)</f>
        <v>114.01</v>
      </c>
      <c r="G248" s="12">
        <f>ROUND(АТС!$F246*$G$41*$G$42/100,2)</f>
        <v>66.72</v>
      </c>
    </row>
    <row r="249" spans="1:7" x14ac:dyDescent="0.25">
      <c r="A249" s="236"/>
      <c r="B249" s="125">
        <f t="shared" si="3"/>
        <v>41587.583330000001</v>
      </c>
      <c r="C249" s="115">
        <v>14</v>
      </c>
      <c r="D249" s="12">
        <f>ROUND(АТС!F247*$D$41*$D$42/100,2)</f>
        <v>187.53</v>
      </c>
      <c r="E249" s="12">
        <f>ROUND(АТС!F247*$E$41*$E$42/100,2)</f>
        <v>172.29</v>
      </c>
      <c r="F249" s="12">
        <f>ROUND(АТС!$F247*$F$41*$F$42/100,2)</f>
        <v>117.34</v>
      </c>
      <c r="G249" s="12">
        <f>ROUND(АТС!$F247*$G$41*$G$42/100,2)</f>
        <v>68.67</v>
      </c>
    </row>
    <row r="250" spans="1:7" x14ac:dyDescent="0.25">
      <c r="A250" s="236"/>
      <c r="B250" s="125">
        <f t="shared" si="3"/>
        <v>41587.625</v>
      </c>
      <c r="C250" s="115">
        <v>15</v>
      </c>
      <c r="D250" s="12">
        <f>ROUND(АТС!F248*$D$41*$D$42/100,2)</f>
        <v>193.48</v>
      </c>
      <c r="E250" s="12">
        <f>ROUND(АТС!F248*$E$41*$E$42/100,2)</f>
        <v>177.75</v>
      </c>
      <c r="F250" s="12">
        <f>ROUND(АТС!$F248*$F$41*$F$42/100,2)</f>
        <v>121.06</v>
      </c>
      <c r="G250" s="12">
        <f>ROUND(АТС!$F248*$G$41*$G$42/100,2)</f>
        <v>70.849999999999994</v>
      </c>
    </row>
    <row r="251" spans="1:7" x14ac:dyDescent="0.25">
      <c r="A251" s="236"/>
      <c r="B251" s="124">
        <f t="shared" si="3"/>
        <v>41587.666669999999</v>
      </c>
      <c r="C251" s="115">
        <v>16</v>
      </c>
      <c r="D251" s="12">
        <f>ROUND(АТС!F249*$D$41*$D$42/100,2)</f>
        <v>188.81</v>
      </c>
      <c r="E251" s="12">
        <f>ROUND(АТС!F249*$E$41*$E$42/100,2)</f>
        <v>173.46</v>
      </c>
      <c r="F251" s="12">
        <f>ROUND(АТС!$F249*$F$41*$F$42/100,2)</f>
        <v>118.14</v>
      </c>
      <c r="G251" s="12">
        <f>ROUND(АТС!$F249*$G$41*$G$42/100,2)</f>
        <v>69.14</v>
      </c>
    </row>
    <row r="252" spans="1:7" x14ac:dyDescent="0.25">
      <c r="A252" s="236"/>
      <c r="B252" s="125">
        <f t="shared" si="3"/>
        <v>41587.708330000001</v>
      </c>
      <c r="C252" s="115">
        <v>17</v>
      </c>
      <c r="D252" s="12">
        <f>ROUND(АТС!F250*$D$41*$D$42/100,2)</f>
        <v>179.85</v>
      </c>
      <c r="E252" s="12">
        <f>ROUND(АТС!F250*$E$41*$E$42/100,2)</f>
        <v>165.23</v>
      </c>
      <c r="F252" s="12">
        <f>ROUND(АТС!$F250*$F$41*$F$42/100,2)</f>
        <v>112.53</v>
      </c>
      <c r="G252" s="12">
        <f>ROUND(АТС!$F250*$G$41*$G$42/100,2)</f>
        <v>65.86</v>
      </c>
    </row>
    <row r="253" spans="1:7" x14ac:dyDescent="0.25">
      <c r="A253" s="236"/>
      <c r="B253" s="125">
        <f t="shared" si="3"/>
        <v>41587.75</v>
      </c>
      <c r="C253" s="115">
        <v>18</v>
      </c>
      <c r="D253" s="12">
        <f>ROUND(АТС!F251*$D$41*$D$42/100,2)</f>
        <v>135.37</v>
      </c>
      <c r="E253" s="12">
        <f>ROUND(АТС!F251*$E$41*$E$42/100,2)</f>
        <v>124.36</v>
      </c>
      <c r="F253" s="12">
        <f>ROUND(АТС!$F251*$F$41*$F$42/100,2)</f>
        <v>84.7</v>
      </c>
      <c r="G253" s="12">
        <f>ROUND(АТС!$F251*$G$41*$G$42/100,2)</f>
        <v>49.57</v>
      </c>
    </row>
    <row r="254" spans="1:7" x14ac:dyDescent="0.25">
      <c r="A254" s="236"/>
      <c r="B254" s="125">
        <f t="shared" si="3"/>
        <v>41587.791669999999</v>
      </c>
      <c r="C254" s="115">
        <v>19</v>
      </c>
      <c r="D254" s="12">
        <f>ROUND(АТС!F252*$D$41*$D$42/100,2)</f>
        <v>143.34</v>
      </c>
      <c r="E254" s="12">
        <f>ROUND(АТС!F252*$E$41*$E$42/100,2)</f>
        <v>131.69</v>
      </c>
      <c r="F254" s="12">
        <f>ROUND(АТС!$F252*$F$41*$F$42/100,2)</f>
        <v>89.69</v>
      </c>
      <c r="G254" s="12">
        <f>ROUND(АТС!$F252*$G$41*$G$42/100,2)</f>
        <v>52.49</v>
      </c>
    </row>
    <row r="255" spans="1:7" x14ac:dyDescent="0.25">
      <c r="A255" s="236"/>
      <c r="B255" s="124">
        <f t="shared" si="3"/>
        <v>41587.833330000001</v>
      </c>
      <c r="C255" s="115">
        <v>20</v>
      </c>
      <c r="D255" s="12">
        <f>ROUND(АТС!F253*$D$41*$D$42/100,2)</f>
        <v>140.94</v>
      </c>
      <c r="E255" s="12">
        <f>ROUND(АТС!F253*$E$41*$E$42/100,2)</f>
        <v>129.47999999999999</v>
      </c>
      <c r="F255" s="12">
        <f>ROUND(АТС!$F253*$F$41*$F$42/100,2)</f>
        <v>88.18</v>
      </c>
      <c r="G255" s="12">
        <f>ROUND(АТС!$F253*$G$41*$G$42/100,2)</f>
        <v>51.61</v>
      </c>
    </row>
    <row r="256" spans="1:7" x14ac:dyDescent="0.25">
      <c r="A256" s="236"/>
      <c r="B256" s="125">
        <f t="shared" si="3"/>
        <v>41587.875</v>
      </c>
      <c r="C256" s="115">
        <v>21</v>
      </c>
      <c r="D256" s="12">
        <f>ROUND(АТС!F254*$D$41*$D$42/100,2)</f>
        <v>141.41</v>
      </c>
      <c r="E256" s="12">
        <f>ROUND(АТС!F254*$E$41*$E$42/100,2)</f>
        <v>129.91</v>
      </c>
      <c r="F256" s="12">
        <f>ROUND(АТС!$F254*$F$41*$F$42/100,2)</f>
        <v>88.48</v>
      </c>
      <c r="G256" s="12">
        <f>ROUND(АТС!$F254*$G$41*$G$42/100,2)</f>
        <v>51.78</v>
      </c>
    </row>
    <row r="257" spans="1:7" x14ac:dyDescent="0.25">
      <c r="A257" s="236"/>
      <c r="B257" s="125">
        <f t="shared" si="3"/>
        <v>41587.916669999999</v>
      </c>
      <c r="C257" s="115">
        <v>22</v>
      </c>
      <c r="D257" s="12">
        <f>ROUND(АТС!F255*$D$41*$D$42/100,2)</f>
        <v>152.84</v>
      </c>
      <c r="E257" s="12">
        <f>ROUND(АТС!F255*$E$41*$E$42/100,2)</f>
        <v>140.41999999999999</v>
      </c>
      <c r="F257" s="12">
        <f>ROUND(АТС!$F255*$F$41*$F$42/100,2)</f>
        <v>95.63</v>
      </c>
      <c r="G257" s="12">
        <f>ROUND(АТС!$F255*$G$41*$G$42/100,2)</f>
        <v>55.97</v>
      </c>
    </row>
    <row r="258" spans="1:7" x14ac:dyDescent="0.25">
      <c r="A258" s="236"/>
      <c r="B258" s="125">
        <f t="shared" si="3"/>
        <v>41587.958330000001</v>
      </c>
      <c r="C258" s="115">
        <v>23</v>
      </c>
      <c r="D258" s="12">
        <f>ROUND(АТС!F256*$D$41*$D$42/100,2)</f>
        <v>136.71</v>
      </c>
      <c r="E258" s="12">
        <f>ROUND(АТС!F256*$E$41*$E$42/100,2)</f>
        <v>125.6</v>
      </c>
      <c r="F258" s="12">
        <f>ROUND(АТС!$F256*$F$41*$F$42/100,2)</f>
        <v>85.54</v>
      </c>
      <c r="G258" s="12">
        <f>ROUND(АТС!$F256*$G$41*$G$42/100,2)</f>
        <v>50.06</v>
      </c>
    </row>
    <row r="259" spans="1:7" x14ac:dyDescent="0.25">
      <c r="A259" s="236"/>
      <c r="B259" s="124">
        <f t="shared" si="3"/>
        <v>41588</v>
      </c>
      <c r="C259" s="115">
        <v>0</v>
      </c>
      <c r="D259" s="12">
        <f>ROUND(АТС!F257*$D$41*$D$42/100,2)</f>
        <v>139.16</v>
      </c>
      <c r="E259" s="12">
        <f>ROUND(АТС!F257*$E$41*$E$42/100,2)</f>
        <v>127.85</v>
      </c>
      <c r="F259" s="12">
        <f>ROUND(АТС!$F257*$F$41*$F$42/100,2)</f>
        <v>87.07</v>
      </c>
      <c r="G259" s="12">
        <f>ROUND(АТС!$F257*$G$41*$G$42/100,2)</f>
        <v>50.96</v>
      </c>
    </row>
    <row r="260" spans="1:7" x14ac:dyDescent="0.25">
      <c r="A260" s="236"/>
      <c r="B260" s="125">
        <f t="shared" ref="B260:B323" si="4">B236+1</f>
        <v>41588.041669999999</v>
      </c>
      <c r="C260" s="115">
        <v>1</v>
      </c>
      <c r="D260" s="12">
        <f>ROUND(АТС!F258*$D$41*$D$42/100,2)</f>
        <v>149.22999999999999</v>
      </c>
      <c r="E260" s="12">
        <f>ROUND(АТС!F258*$E$41*$E$42/100,2)</f>
        <v>137.1</v>
      </c>
      <c r="F260" s="12">
        <f>ROUND(АТС!$F258*$F$41*$F$42/100,2)</f>
        <v>93.37</v>
      </c>
      <c r="G260" s="12">
        <f>ROUND(АТС!$F258*$G$41*$G$42/100,2)</f>
        <v>54.64</v>
      </c>
    </row>
    <row r="261" spans="1:7" x14ac:dyDescent="0.25">
      <c r="A261" s="236"/>
      <c r="B261" s="125">
        <f t="shared" si="4"/>
        <v>41588.083330000001</v>
      </c>
      <c r="C261" s="115">
        <v>2</v>
      </c>
      <c r="D261" s="12">
        <f>ROUND(АТС!F259*$D$41*$D$42/100,2)</f>
        <v>157.47</v>
      </c>
      <c r="E261" s="12">
        <f>ROUND(АТС!F259*$E$41*$E$42/100,2)</f>
        <v>144.66999999999999</v>
      </c>
      <c r="F261" s="12">
        <f>ROUND(АТС!$F259*$F$41*$F$42/100,2)</f>
        <v>98.53</v>
      </c>
      <c r="G261" s="12">
        <f>ROUND(АТС!$F259*$G$41*$G$42/100,2)</f>
        <v>57.66</v>
      </c>
    </row>
    <row r="262" spans="1:7" x14ac:dyDescent="0.25">
      <c r="A262" s="236"/>
      <c r="B262" s="125">
        <f t="shared" si="4"/>
        <v>41588.125</v>
      </c>
      <c r="C262" s="115">
        <v>3</v>
      </c>
      <c r="D262" s="12">
        <f>ROUND(АТС!F260*$D$41*$D$42/100,2)</f>
        <v>159.65</v>
      </c>
      <c r="E262" s="12">
        <f>ROUND(АТС!F260*$E$41*$E$42/100,2)</f>
        <v>146.66999999999999</v>
      </c>
      <c r="F262" s="12">
        <f>ROUND(АТС!$F260*$F$41*$F$42/100,2)</f>
        <v>99.9</v>
      </c>
      <c r="G262" s="12">
        <f>ROUND(АТС!$F260*$G$41*$G$42/100,2)</f>
        <v>58.46</v>
      </c>
    </row>
    <row r="263" spans="1:7" x14ac:dyDescent="0.25">
      <c r="A263" s="236"/>
      <c r="B263" s="124">
        <f t="shared" si="4"/>
        <v>41588.166669999999</v>
      </c>
      <c r="C263" s="115">
        <v>4</v>
      </c>
      <c r="D263" s="12">
        <f>ROUND(АТС!F261*$D$41*$D$42/100,2)</f>
        <v>160.78</v>
      </c>
      <c r="E263" s="12">
        <f>ROUND(АТС!F261*$E$41*$E$42/100,2)</f>
        <v>147.71</v>
      </c>
      <c r="F263" s="12">
        <f>ROUND(АТС!$F261*$F$41*$F$42/100,2)</f>
        <v>100.6</v>
      </c>
      <c r="G263" s="12">
        <f>ROUND(АТС!$F261*$G$41*$G$42/100,2)</f>
        <v>58.87</v>
      </c>
    </row>
    <row r="264" spans="1:7" x14ac:dyDescent="0.25">
      <c r="A264" s="236"/>
      <c r="B264" s="125">
        <f t="shared" si="4"/>
        <v>41588.208330000001</v>
      </c>
      <c r="C264" s="115">
        <v>5</v>
      </c>
      <c r="D264" s="12">
        <f>ROUND(АТС!F262*$D$41*$D$42/100,2)</f>
        <v>161.94999999999999</v>
      </c>
      <c r="E264" s="12">
        <f>ROUND(АТС!F262*$E$41*$E$42/100,2)</f>
        <v>148.79</v>
      </c>
      <c r="F264" s="12">
        <f>ROUND(АТС!$F262*$F$41*$F$42/100,2)</f>
        <v>101.33</v>
      </c>
      <c r="G264" s="12">
        <f>ROUND(АТС!$F262*$G$41*$G$42/100,2)</f>
        <v>59.3</v>
      </c>
    </row>
    <row r="265" spans="1:7" x14ac:dyDescent="0.25">
      <c r="A265" s="236"/>
      <c r="B265" s="125">
        <f t="shared" si="4"/>
        <v>41588.25</v>
      </c>
      <c r="C265" s="115">
        <v>6</v>
      </c>
      <c r="D265" s="12">
        <f>ROUND(АТС!F263*$D$41*$D$42/100,2)</f>
        <v>151.27000000000001</v>
      </c>
      <c r="E265" s="12">
        <f>ROUND(АТС!F263*$E$41*$E$42/100,2)</f>
        <v>138.97999999999999</v>
      </c>
      <c r="F265" s="12">
        <f>ROUND(АТС!$F263*$F$41*$F$42/100,2)</f>
        <v>94.65</v>
      </c>
      <c r="G265" s="12">
        <f>ROUND(АТС!$F263*$G$41*$G$42/100,2)</f>
        <v>55.39</v>
      </c>
    </row>
    <row r="266" spans="1:7" x14ac:dyDescent="0.25">
      <c r="A266" s="236"/>
      <c r="B266" s="125">
        <f t="shared" si="4"/>
        <v>41588.291669999999</v>
      </c>
      <c r="C266" s="115">
        <v>7</v>
      </c>
      <c r="D266" s="12">
        <f>ROUND(АТС!F264*$D$41*$D$42/100,2)</f>
        <v>144.38999999999999</v>
      </c>
      <c r="E266" s="12">
        <f>ROUND(АТС!F264*$E$41*$E$42/100,2)</f>
        <v>132.65</v>
      </c>
      <c r="F266" s="12">
        <f>ROUND(АТС!$F264*$F$41*$F$42/100,2)</f>
        <v>90.35</v>
      </c>
      <c r="G266" s="12">
        <f>ROUND(АТС!$F264*$G$41*$G$42/100,2)</f>
        <v>52.87</v>
      </c>
    </row>
    <row r="267" spans="1:7" x14ac:dyDescent="0.25">
      <c r="A267" s="236"/>
      <c r="B267" s="124">
        <f t="shared" si="4"/>
        <v>41588.333330000001</v>
      </c>
      <c r="C267" s="115">
        <v>8</v>
      </c>
      <c r="D267" s="12">
        <f>ROUND(АТС!F265*$D$41*$D$42/100,2)</f>
        <v>134.07</v>
      </c>
      <c r="E267" s="12">
        <f>ROUND(АТС!F265*$E$41*$E$42/100,2)</f>
        <v>123.17</v>
      </c>
      <c r="F267" s="12">
        <f>ROUND(АТС!$F265*$F$41*$F$42/100,2)</f>
        <v>83.89</v>
      </c>
      <c r="G267" s="12">
        <f>ROUND(АТС!$F265*$G$41*$G$42/100,2)</f>
        <v>49.09</v>
      </c>
    </row>
    <row r="268" spans="1:7" x14ac:dyDescent="0.25">
      <c r="A268" s="236"/>
      <c r="B268" s="125">
        <f t="shared" si="4"/>
        <v>41588.375</v>
      </c>
      <c r="C268" s="115">
        <v>9</v>
      </c>
      <c r="D268" s="12">
        <f>ROUND(АТС!F266*$D$41*$D$42/100,2)</f>
        <v>172.92</v>
      </c>
      <c r="E268" s="12">
        <f>ROUND(АТС!F266*$E$41*$E$42/100,2)</f>
        <v>158.86000000000001</v>
      </c>
      <c r="F268" s="12">
        <f>ROUND(АТС!$F266*$F$41*$F$42/100,2)</f>
        <v>108.2</v>
      </c>
      <c r="G268" s="12">
        <f>ROUND(АТС!$F266*$G$41*$G$42/100,2)</f>
        <v>63.32</v>
      </c>
    </row>
    <row r="269" spans="1:7" x14ac:dyDescent="0.25">
      <c r="A269" s="236"/>
      <c r="B269" s="125">
        <f t="shared" si="4"/>
        <v>41588.416669999999</v>
      </c>
      <c r="C269" s="115">
        <v>10</v>
      </c>
      <c r="D269" s="12">
        <f>ROUND(АТС!F267*$D$41*$D$42/100,2)</f>
        <v>162.47</v>
      </c>
      <c r="E269" s="12">
        <f>ROUND(АТС!F267*$E$41*$E$42/100,2)</f>
        <v>149.26</v>
      </c>
      <c r="F269" s="12">
        <f>ROUND(АТС!$F267*$F$41*$F$42/100,2)</f>
        <v>101.66</v>
      </c>
      <c r="G269" s="12">
        <f>ROUND(АТС!$F267*$G$41*$G$42/100,2)</f>
        <v>59.49</v>
      </c>
    </row>
    <row r="270" spans="1:7" x14ac:dyDescent="0.25">
      <c r="A270" s="236"/>
      <c r="B270" s="125">
        <f t="shared" si="4"/>
        <v>41588.458330000001</v>
      </c>
      <c r="C270" s="115">
        <v>11</v>
      </c>
      <c r="D270" s="12">
        <f>ROUND(АТС!F268*$D$41*$D$42/100,2)</f>
        <v>161.38</v>
      </c>
      <c r="E270" s="12">
        <f>ROUND(АТС!F268*$E$41*$E$42/100,2)</f>
        <v>148.26</v>
      </c>
      <c r="F270" s="12">
        <f>ROUND(АТС!$F268*$F$41*$F$42/100,2)</f>
        <v>100.97</v>
      </c>
      <c r="G270" s="12">
        <f>ROUND(АТС!$F268*$G$41*$G$42/100,2)</f>
        <v>59.09</v>
      </c>
    </row>
    <row r="271" spans="1:7" x14ac:dyDescent="0.25">
      <c r="A271" s="236"/>
      <c r="B271" s="124">
        <f t="shared" si="4"/>
        <v>41588.5</v>
      </c>
      <c r="C271" s="115">
        <v>12</v>
      </c>
      <c r="D271" s="12">
        <f>ROUND(АТС!F269*$D$41*$D$42/100,2)</f>
        <v>170.45</v>
      </c>
      <c r="E271" s="12">
        <f>ROUND(АТС!F269*$E$41*$E$42/100,2)</f>
        <v>156.59</v>
      </c>
      <c r="F271" s="12">
        <f>ROUND(АТС!$F269*$F$41*$F$42/100,2)</f>
        <v>106.65</v>
      </c>
      <c r="G271" s="12">
        <f>ROUND(АТС!$F269*$G$41*$G$42/100,2)</f>
        <v>62.41</v>
      </c>
    </row>
    <row r="272" spans="1:7" x14ac:dyDescent="0.25">
      <c r="A272" s="236"/>
      <c r="B272" s="125">
        <f t="shared" si="4"/>
        <v>41588.541669999999</v>
      </c>
      <c r="C272" s="115">
        <v>13</v>
      </c>
      <c r="D272" s="12">
        <f>ROUND(АТС!F270*$D$41*$D$42/100,2)</f>
        <v>175.29</v>
      </c>
      <c r="E272" s="12">
        <f>ROUND(АТС!F270*$E$41*$E$42/100,2)</f>
        <v>161.04</v>
      </c>
      <c r="F272" s="12">
        <f>ROUND(АТС!$F270*$F$41*$F$42/100,2)</f>
        <v>109.68</v>
      </c>
      <c r="G272" s="12">
        <f>ROUND(АТС!$F270*$G$41*$G$42/100,2)</f>
        <v>64.19</v>
      </c>
    </row>
    <row r="273" spans="1:7" x14ac:dyDescent="0.25">
      <c r="A273" s="236"/>
      <c r="B273" s="125">
        <f t="shared" si="4"/>
        <v>41588.583330000001</v>
      </c>
      <c r="C273" s="115">
        <v>14</v>
      </c>
      <c r="D273" s="12">
        <f>ROUND(АТС!F271*$D$41*$D$42/100,2)</f>
        <v>177.81</v>
      </c>
      <c r="E273" s="12">
        <f>ROUND(АТС!F271*$E$41*$E$42/100,2)</f>
        <v>163.36000000000001</v>
      </c>
      <c r="F273" s="12">
        <f>ROUND(АТС!$F271*$F$41*$F$42/100,2)</f>
        <v>111.26</v>
      </c>
      <c r="G273" s="12">
        <f>ROUND(АТС!$F271*$G$41*$G$42/100,2)</f>
        <v>65.11</v>
      </c>
    </row>
    <row r="274" spans="1:7" x14ac:dyDescent="0.25">
      <c r="A274" s="236"/>
      <c r="B274" s="125">
        <f t="shared" si="4"/>
        <v>41588.625</v>
      </c>
      <c r="C274" s="115">
        <v>15</v>
      </c>
      <c r="D274" s="12">
        <f>ROUND(АТС!F272*$D$41*$D$42/100,2)</f>
        <v>180.44</v>
      </c>
      <c r="E274" s="12">
        <f>ROUND(АТС!F272*$E$41*$E$42/100,2)</f>
        <v>165.77</v>
      </c>
      <c r="F274" s="12">
        <f>ROUND(АТС!$F272*$F$41*$F$42/100,2)</f>
        <v>112.9</v>
      </c>
      <c r="G274" s="12">
        <f>ROUND(АТС!$F272*$G$41*$G$42/100,2)</f>
        <v>66.069999999999993</v>
      </c>
    </row>
    <row r="275" spans="1:7" x14ac:dyDescent="0.25">
      <c r="A275" s="236"/>
      <c r="B275" s="124">
        <f t="shared" si="4"/>
        <v>41588.666669999999</v>
      </c>
      <c r="C275" s="115">
        <v>16</v>
      </c>
      <c r="D275" s="12">
        <f>ROUND(АТС!F273*$D$41*$D$42/100,2)</f>
        <v>184.33</v>
      </c>
      <c r="E275" s="12">
        <f>ROUND(АТС!F273*$E$41*$E$42/100,2)</f>
        <v>169.35</v>
      </c>
      <c r="F275" s="12">
        <f>ROUND(АТС!$F273*$F$41*$F$42/100,2)</f>
        <v>115.34</v>
      </c>
      <c r="G275" s="12">
        <f>ROUND(АТС!$F273*$G$41*$G$42/100,2)</f>
        <v>67.5</v>
      </c>
    </row>
    <row r="276" spans="1:7" x14ac:dyDescent="0.25">
      <c r="A276" s="236"/>
      <c r="B276" s="125">
        <f t="shared" si="4"/>
        <v>41588.708330000001</v>
      </c>
      <c r="C276" s="115">
        <v>17</v>
      </c>
      <c r="D276" s="12">
        <f>ROUND(АТС!F274*$D$41*$D$42/100,2)</f>
        <v>171.86</v>
      </c>
      <c r="E276" s="12">
        <f>ROUND(АТС!F274*$E$41*$E$42/100,2)</f>
        <v>157.88999999999999</v>
      </c>
      <c r="F276" s="12">
        <f>ROUND(АТС!$F274*$F$41*$F$42/100,2)</f>
        <v>107.54</v>
      </c>
      <c r="G276" s="12">
        <f>ROUND(АТС!$F274*$G$41*$G$42/100,2)</f>
        <v>62.93</v>
      </c>
    </row>
    <row r="277" spans="1:7" x14ac:dyDescent="0.25">
      <c r="A277" s="236"/>
      <c r="B277" s="125">
        <f t="shared" si="4"/>
        <v>41588.75</v>
      </c>
      <c r="C277" s="115">
        <v>18</v>
      </c>
      <c r="D277" s="12">
        <f>ROUND(АТС!F275*$D$41*$D$42/100,2)</f>
        <v>131.9</v>
      </c>
      <c r="E277" s="12">
        <f>ROUND(АТС!F275*$E$41*$E$42/100,2)</f>
        <v>121.17</v>
      </c>
      <c r="F277" s="12">
        <f>ROUND(АТС!$F275*$F$41*$F$42/100,2)</f>
        <v>82.53</v>
      </c>
      <c r="G277" s="12">
        <f>ROUND(АТС!$F275*$G$41*$G$42/100,2)</f>
        <v>48.3</v>
      </c>
    </row>
    <row r="278" spans="1:7" x14ac:dyDescent="0.25">
      <c r="A278" s="236"/>
      <c r="B278" s="125">
        <f t="shared" si="4"/>
        <v>41588.791669999999</v>
      </c>
      <c r="C278" s="115">
        <v>19</v>
      </c>
      <c r="D278" s="12">
        <f>ROUND(АТС!F276*$D$41*$D$42/100,2)</f>
        <v>141.72</v>
      </c>
      <c r="E278" s="12">
        <f>ROUND(АТС!F276*$E$41*$E$42/100,2)</f>
        <v>130.19</v>
      </c>
      <c r="F278" s="12">
        <f>ROUND(АТС!$F276*$F$41*$F$42/100,2)</f>
        <v>88.67</v>
      </c>
      <c r="G278" s="12">
        <f>ROUND(АТС!$F276*$G$41*$G$42/100,2)</f>
        <v>51.89</v>
      </c>
    </row>
    <row r="279" spans="1:7" x14ac:dyDescent="0.25">
      <c r="A279" s="236"/>
      <c r="B279" s="124">
        <f t="shared" si="4"/>
        <v>41588.833330000001</v>
      </c>
      <c r="C279" s="115">
        <v>20</v>
      </c>
      <c r="D279" s="12">
        <f>ROUND(АТС!F277*$D$41*$D$42/100,2)</f>
        <v>140.69</v>
      </c>
      <c r="E279" s="12">
        <f>ROUND(АТС!F277*$E$41*$E$42/100,2)</f>
        <v>129.25</v>
      </c>
      <c r="F279" s="12">
        <f>ROUND(АТС!$F277*$F$41*$F$42/100,2)</f>
        <v>88.03</v>
      </c>
      <c r="G279" s="12">
        <f>ROUND(АТС!$F277*$G$41*$G$42/100,2)</f>
        <v>51.51</v>
      </c>
    </row>
    <row r="280" spans="1:7" x14ac:dyDescent="0.25">
      <c r="A280" s="236"/>
      <c r="B280" s="125">
        <f t="shared" si="4"/>
        <v>41588.875</v>
      </c>
      <c r="C280" s="115">
        <v>21</v>
      </c>
      <c r="D280" s="12">
        <f>ROUND(АТС!F278*$D$41*$D$42/100,2)</f>
        <v>137.44999999999999</v>
      </c>
      <c r="E280" s="12">
        <f>ROUND(АТС!F278*$E$41*$E$42/100,2)</f>
        <v>126.27</v>
      </c>
      <c r="F280" s="12">
        <f>ROUND(АТС!$F278*$F$41*$F$42/100,2)</f>
        <v>86</v>
      </c>
      <c r="G280" s="12">
        <f>ROUND(АТС!$F278*$G$41*$G$42/100,2)</f>
        <v>50.33</v>
      </c>
    </row>
    <row r="281" spans="1:7" x14ac:dyDescent="0.25">
      <c r="A281" s="236"/>
      <c r="B281" s="125">
        <f t="shared" si="4"/>
        <v>41588.916669999999</v>
      </c>
      <c r="C281" s="115">
        <v>22</v>
      </c>
      <c r="D281" s="12">
        <f>ROUND(АТС!F279*$D$41*$D$42/100,2)</f>
        <v>153.44</v>
      </c>
      <c r="E281" s="12">
        <f>ROUND(АТС!F279*$E$41*$E$42/100,2)</f>
        <v>140.96</v>
      </c>
      <c r="F281" s="12">
        <f>ROUND(АТС!$F279*$F$41*$F$42/100,2)</f>
        <v>96.01</v>
      </c>
      <c r="G281" s="12">
        <f>ROUND(АТС!$F279*$G$41*$G$42/100,2)</f>
        <v>56.18</v>
      </c>
    </row>
    <row r="282" spans="1:7" x14ac:dyDescent="0.25">
      <c r="A282" s="236"/>
      <c r="B282" s="125">
        <f t="shared" si="4"/>
        <v>41588.958330000001</v>
      </c>
      <c r="C282" s="115">
        <v>23</v>
      </c>
      <c r="D282" s="12">
        <f>ROUND(АТС!F280*$D$41*$D$42/100,2)</f>
        <v>137.07</v>
      </c>
      <c r="E282" s="12">
        <f>ROUND(АТС!F280*$E$41*$E$42/100,2)</f>
        <v>125.93</v>
      </c>
      <c r="F282" s="12">
        <f>ROUND(АТС!$F280*$F$41*$F$42/100,2)</f>
        <v>85.77</v>
      </c>
      <c r="G282" s="12">
        <f>ROUND(АТС!$F280*$G$41*$G$42/100,2)</f>
        <v>50.19</v>
      </c>
    </row>
    <row r="283" spans="1:7" x14ac:dyDescent="0.25">
      <c r="A283" s="236"/>
      <c r="B283" s="124">
        <f t="shared" si="4"/>
        <v>41589</v>
      </c>
      <c r="C283" s="115">
        <v>0</v>
      </c>
      <c r="D283" s="12">
        <f>ROUND(АТС!F281*$D$41*$D$42/100,2)</f>
        <v>140.41</v>
      </c>
      <c r="E283" s="12">
        <f>ROUND(АТС!F281*$E$41*$E$42/100,2)</f>
        <v>128.99</v>
      </c>
      <c r="F283" s="12">
        <f>ROUND(АТС!$F281*$F$41*$F$42/100,2)</f>
        <v>87.85</v>
      </c>
      <c r="G283" s="12">
        <f>ROUND(АТС!$F281*$G$41*$G$42/100,2)</f>
        <v>51.41</v>
      </c>
    </row>
    <row r="284" spans="1:7" x14ac:dyDescent="0.25">
      <c r="A284" s="236"/>
      <c r="B284" s="125">
        <f t="shared" si="4"/>
        <v>41589.041669999999</v>
      </c>
      <c r="C284" s="115">
        <v>1</v>
      </c>
      <c r="D284" s="12">
        <f>ROUND(АТС!F282*$D$41*$D$42/100,2)</f>
        <v>150.25</v>
      </c>
      <c r="E284" s="12">
        <f>ROUND(АТС!F282*$E$41*$E$42/100,2)</f>
        <v>138.04</v>
      </c>
      <c r="F284" s="12">
        <f>ROUND(АТС!$F282*$F$41*$F$42/100,2)</f>
        <v>94.01</v>
      </c>
      <c r="G284" s="12">
        <f>ROUND(АТС!$F282*$G$41*$G$42/100,2)</f>
        <v>55.02</v>
      </c>
    </row>
    <row r="285" spans="1:7" x14ac:dyDescent="0.25">
      <c r="A285" s="236"/>
      <c r="B285" s="125">
        <f t="shared" si="4"/>
        <v>41589.083330000001</v>
      </c>
      <c r="C285" s="115">
        <v>2</v>
      </c>
      <c r="D285" s="12">
        <f>ROUND(АТС!F283*$D$41*$D$42/100,2)</f>
        <v>155.88</v>
      </c>
      <c r="E285" s="12">
        <f>ROUND(АТС!F283*$E$41*$E$42/100,2)</f>
        <v>143.19999999999999</v>
      </c>
      <c r="F285" s="12">
        <f>ROUND(АТС!$F283*$F$41*$F$42/100,2)</f>
        <v>97.53</v>
      </c>
      <c r="G285" s="12">
        <f>ROUND(АТС!$F283*$G$41*$G$42/100,2)</f>
        <v>57.08</v>
      </c>
    </row>
    <row r="286" spans="1:7" x14ac:dyDescent="0.25">
      <c r="A286" s="236"/>
      <c r="B286" s="125">
        <f t="shared" si="4"/>
        <v>41589.125</v>
      </c>
      <c r="C286" s="115">
        <v>3</v>
      </c>
      <c r="D286" s="12">
        <f>ROUND(АТС!F284*$D$41*$D$42/100,2)</f>
        <v>159.80000000000001</v>
      </c>
      <c r="E286" s="12">
        <f>ROUND(АТС!F284*$E$41*$E$42/100,2)</f>
        <v>146.81</v>
      </c>
      <c r="F286" s="12">
        <f>ROUND(АТС!$F284*$F$41*$F$42/100,2)</f>
        <v>99.99</v>
      </c>
      <c r="G286" s="12">
        <f>ROUND(АТС!$F284*$G$41*$G$42/100,2)</f>
        <v>58.51</v>
      </c>
    </row>
    <row r="287" spans="1:7" x14ac:dyDescent="0.25">
      <c r="A287" s="236"/>
      <c r="B287" s="124">
        <f t="shared" si="4"/>
        <v>41589.166669999999</v>
      </c>
      <c r="C287" s="115">
        <v>4</v>
      </c>
      <c r="D287" s="12">
        <f>ROUND(АТС!F285*$D$41*$D$42/100,2)</f>
        <v>160.85</v>
      </c>
      <c r="E287" s="12">
        <f>ROUND(АТС!F285*$E$41*$E$42/100,2)</f>
        <v>147.77000000000001</v>
      </c>
      <c r="F287" s="12">
        <f>ROUND(АТС!$F285*$F$41*$F$42/100,2)</f>
        <v>100.64</v>
      </c>
      <c r="G287" s="12">
        <f>ROUND(АТС!$F285*$G$41*$G$42/100,2)</f>
        <v>58.9</v>
      </c>
    </row>
    <row r="288" spans="1:7" x14ac:dyDescent="0.25">
      <c r="A288" s="236"/>
      <c r="B288" s="125">
        <f t="shared" si="4"/>
        <v>41589.208330000001</v>
      </c>
      <c r="C288" s="115">
        <v>5</v>
      </c>
      <c r="D288" s="12">
        <f>ROUND(АТС!F286*$D$41*$D$42/100,2)</f>
        <v>156.91999999999999</v>
      </c>
      <c r="E288" s="12">
        <f>ROUND(АТС!F286*$E$41*$E$42/100,2)</f>
        <v>144.16</v>
      </c>
      <c r="F288" s="12">
        <f>ROUND(АТС!$F286*$F$41*$F$42/100,2)</f>
        <v>98.19</v>
      </c>
      <c r="G288" s="12">
        <f>ROUND(АТС!$F286*$G$41*$G$42/100,2)</f>
        <v>57.46</v>
      </c>
    </row>
    <row r="289" spans="1:7" x14ac:dyDescent="0.25">
      <c r="A289" s="236"/>
      <c r="B289" s="125">
        <f t="shared" si="4"/>
        <v>41589.25</v>
      </c>
      <c r="C289" s="115">
        <v>6</v>
      </c>
      <c r="D289" s="12">
        <f>ROUND(АТС!F287*$D$41*$D$42/100,2)</f>
        <v>143.81</v>
      </c>
      <c r="E289" s="12">
        <f>ROUND(АТС!F287*$E$41*$E$42/100,2)</f>
        <v>132.11000000000001</v>
      </c>
      <c r="F289" s="12">
        <f>ROUND(АТС!$F287*$F$41*$F$42/100,2)</f>
        <v>89.98</v>
      </c>
      <c r="G289" s="12">
        <f>ROUND(АТС!$F287*$G$41*$G$42/100,2)</f>
        <v>52.66</v>
      </c>
    </row>
    <row r="290" spans="1:7" x14ac:dyDescent="0.25">
      <c r="A290" s="236"/>
      <c r="B290" s="125">
        <f t="shared" si="4"/>
        <v>41589.291669999999</v>
      </c>
      <c r="C290" s="115">
        <v>7</v>
      </c>
      <c r="D290" s="12">
        <f>ROUND(АТС!F288*$D$41*$D$42/100,2)</f>
        <v>177.11</v>
      </c>
      <c r="E290" s="12">
        <f>ROUND(АТС!F288*$E$41*$E$42/100,2)</f>
        <v>162.71</v>
      </c>
      <c r="F290" s="12">
        <f>ROUND(АТС!$F288*$F$41*$F$42/100,2)</f>
        <v>110.82</v>
      </c>
      <c r="G290" s="12">
        <f>ROUND(АТС!$F288*$G$41*$G$42/100,2)</f>
        <v>64.849999999999994</v>
      </c>
    </row>
    <row r="291" spans="1:7" x14ac:dyDescent="0.25">
      <c r="A291" s="236"/>
      <c r="B291" s="124">
        <f t="shared" si="4"/>
        <v>41589.333330000001</v>
      </c>
      <c r="C291" s="115">
        <v>8</v>
      </c>
      <c r="D291" s="12">
        <f>ROUND(АТС!F289*$D$41*$D$42/100,2)</f>
        <v>164.18</v>
      </c>
      <c r="E291" s="12">
        <f>ROUND(АТС!F289*$E$41*$E$42/100,2)</f>
        <v>150.83000000000001</v>
      </c>
      <c r="F291" s="12">
        <f>ROUND(АТС!$F289*$F$41*$F$42/100,2)</f>
        <v>102.73</v>
      </c>
      <c r="G291" s="12">
        <f>ROUND(АТС!$F289*$G$41*$G$42/100,2)</f>
        <v>60.12</v>
      </c>
    </row>
    <row r="292" spans="1:7" x14ac:dyDescent="0.25">
      <c r="A292" s="236"/>
      <c r="B292" s="125">
        <f t="shared" si="4"/>
        <v>41589.375</v>
      </c>
      <c r="C292" s="115">
        <v>9</v>
      </c>
      <c r="D292" s="12">
        <f>ROUND(АТС!F290*$D$41*$D$42/100,2)</f>
        <v>176.16</v>
      </c>
      <c r="E292" s="12">
        <f>ROUND(АТС!F290*$E$41*$E$42/100,2)</f>
        <v>161.84</v>
      </c>
      <c r="F292" s="12">
        <f>ROUND(АТС!$F290*$F$41*$F$42/100,2)</f>
        <v>110.22</v>
      </c>
      <c r="G292" s="12">
        <f>ROUND(АТС!$F290*$G$41*$G$42/100,2)</f>
        <v>64.5</v>
      </c>
    </row>
    <row r="293" spans="1:7" x14ac:dyDescent="0.25">
      <c r="A293" s="236"/>
      <c r="B293" s="125">
        <f t="shared" si="4"/>
        <v>41589.416669999999</v>
      </c>
      <c r="C293" s="115">
        <v>10</v>
      </c>
      <c r="D293" s="12">
        <f>ROUND(АТС!F291*$D$41*$D$42/100,2)</f>
        <v>170.46</v>
      </c>
      <c r="E293" s="12">
        <f>ROUND(АТС!F291*$E$41*$E$42/100,2)</f>
        <v>156.6</v>
      </c>
      <c r="F293" s="12">
        <f>ROUND(АТС!$F291*$F$41*$F$42/100,2)</f>
        <v>106.66</v>
      </c>
      <c r="G293" s="12">
        <f>ROUND(АТС!$F291*$G$41*$G$42/100,2)</f>
        <v>62.42</v>
      </c>
    </row>
    <row r="294" spans="1:7" x14ac:dyDescent="0.25">
      <c r="A294" s="236"/>
      <c r="B294" s="125">
        <f t="shared" si="4"/>
        <v>41589.458330000001</v>
      </c>
      <c r="C294" s="115">
        <v>11</v>
      </c>
      <c r="D294" s="12">
        <f>ROUND(АТС!F292*$D$41*$D$42/100,2)</f>
        <v>147.11000000000001</v>
      </c>
      <c r="E294" s="12">
        <f>ROUND(АТС!F292*$E$41*$E$42/100,2)</f>
        <v>135.15</v>
      </c>
      <c r="F294" s="12">
        <f>ROUND(АТС!$F292*$F$41*$F$42/100,2)</f>
        <v>92.05</v>
      </c>
      <c r="G294" s="12">
        <f>ROUND(АТС!$F292*$G$41*$G$42/100,2)</f>
        <v>53.87</v>
      </c>
    </row>
    <row r="295" spans="1:7" x14ac:dyDescent="0.25">
      <c r="A295" s="236"/>
      <c r="B295" s="124">
        <f t="shared" si="4"/>
        <v>41589.5</v>
      </c>
      <c r="C295" s="115">
        <v>12</v>
      </c>
      <c r="D295" s="12">
        <f>ROUND(АТС!F293*$D$41*$D$42/100,2)</f>
        <v>152.66999999999999</v>
      </c>
      <c r="E295" s="12">
        <f>ROUND(АТС!F293*$E$41*$E$42/100,2)</f>
        <v>140.26</v>
      </c>
      <c r="F295" s="12">
        <f>ROUND(АТС!$F293*$F$41*$F$42/100,2)</f>
        <v>95.53</v>
      </c>
      <c r="G295" s="12">
        <f>ROUND(АТС!$F293*$G$41*$G$42/100,2)</f>
        <v>55.9</v>
      </c>
    </row>
    <row r="296" spans="1:7" x14ac:dyDescent="0.25">
      <c r="A296" s="236"/>
      <c r="B296" s="125">
        <f t="shared" si="4"/>
        <v>41589.541669999999</v>
      </c>
      <c r="C296" s="115">
        <v>13</v>
      </c>
      <c r="D296" s="12">
        <f>ROUND(АТС!F294*$D$41*$D$42/100,2)</f>
        <v>156</v>
      </c>
      <c r="E296" s="12">
        <f>ROUND(АТС!F294*$E$41*$E$42/100,2)</f>
        <v>143.32</v>
      </c>
      <c r="F296" s="12">
        <f>ROUND(АТС!$F294*$F$41*$F$42/100,2)</f>
        <v>97.61</v>
      </c>
      <c r="G296" s="12">
        <f>ROUND(АТС!$F294*$G$41*$G$42/100,2)</f>
        <v>57.12</v>
      </c>
    </row>
    <row r="297" spans="1:7" x14ac:dyDescent="0.25">
      <c r="A297" s="236"/>
      <c r="B297" s="125">
        <f t="shared" si="4"/>
        <v>41589.583330000001</v>
      </c>
      <c r="C297" s="115">
        <v>14</v>
      </c>
      <c r="D297" s="12">
        <f>ROUND(АТС!F295*$D$41*$D$42/100,2)</f>
        <v>156.86000000000001</v>
      </c>
      <c r="E297" s="12">
        <f>ROUND(АТС!F295*$E$41*$E$42/100,2)</f>
        <v>144.11000000000001</v>
      </c>
      <c r="F297" s="12">
        <f>ROUND(АТС!$F295*$F$41*$F$42/100,2)</f>
        <v>98.15</v>
      </c>
      <c r="G297" s="12">
        <f>ROUND(АТС!$F295*$G$41*$G$42/100,2)</f>
        <v>57.44</v>
      </c>
    </row>
    <row r="298" spans="1:7" x14ac:dyDescent="0.25">
      <c r="A298" s="236"/>
      <c r="B298" s="125">
        <f t="shared" si="4"/>
        <v>41589.625</v>
      </c>
      <c r="C298" s="115">
        <v>15</v>
      </c>
      <c r="D298" s="12">
        <f>ROUND(АТС!F296*$D$41*$D$42/100,2)</f>
        <v>155.12</v>
      </c>
      <c r="E298" s="12">
        <f>ROUND(АТС!F296*$E$41*$E$42/100,2)</f>
        <v>142.51</v>
      </c>
      <c r="F298" s="12">
        <f>ROUND(АТС!$F296*$F$41*$F$42/100,2)</f>
        <v>97.06</v>
      </c>
      <c r="G298" s="12">
        <f>ROUND(АТС!$F296*$G$41*$G$42/100,2)</f>
        <v>56.8</v>
      </c>
    </row>
    <row r="299" spans="1:7" x14ac:dyDescent="0.25">
      <c r="A299" s="236"/>
      <c r="B299" s="124">
        <f t="shared" si="4"/>
        <v>41589.666669999999</v>
      </c>
      <c r="C299" s="115">
        <v>16</v>
      </c>
      <c r="D299" s="12">
        <f>ROUND(АТС!F297*$D$41*$D$42/100,2)</f>
        <v>180.58</v>
      </c>
      <c r="E299" s="12">
        <f>ROUND(АТС!F297*$E$41*$E$42/100,2)</f>
        <v>165.89</v>
      </c>
      <c r="F299" s="12">
        <f>ROUND(АТС!$F297*$F$41*$F$42/100,2)</f>
        <v>112.99</v>
      </c>
      <c r="G299" s="12">
        <f>ROUND(АТС!$F297*$G$41*$G$42/100,2)</f>
        <v>66.12</v>
      </c>
    </row>
    <row r="300" spans="1:7" x14ac:dyDescent="0.25">
      <c r="A300" s="236"/>
      <c r="B300" s="125">
        <f t="shared" si="4"/>
        <v>41589.708330000001</v>
      </c>
      <c r="C300" s="115">
        <v>17</v>
      </c>
      <c r="D300" s="12">
        <f>ROUND(АТС!F298*$D$41*$D$42/100,2)</f>
        <v>175.86</v>
      </c>
      <c r="E300" s="12">
        <f>ROUND(АТС!F298*$E$41*$E$42/100,2)</f>
        <v>161.56</v>
      </c>
      <c r="F300" s="12">
        <f>ROUND(АТС!$F298*$F$41*$F$42/100,2)</f>
        <v>110.03</v>
      </c>
      <c r="G300" s="12">
        <f>ROUND(АТС!$F298*$G$41*$G$42/100,2)</f>
        <v>64.39</v>
      </c>
    </row>
    <row r="301" spans="1:7" x14ac:dyDescent="0.25">
      <c r="A301" s="236"/>
      <c r="B301" s="125">
        <f t="shared" si="4"/>
        <v>41589.75</v>
      </c>
      <c r="C301" s="115">
        <v>18</v>
      </c>
      <c r="D301" s="12">
        <f>ROUND(АТС!F299*$D$41*$D$42/100,2)</f>
        <v>141.97</v>
      </c>
      <c r="E301" s="12">
        <f>ROUND(АТС!F299*$E$41*$E$42/100,2)</f>
        <v>130.43</v>
      </c>
      <c r="F301" s="12">
        <f>ROUND(АТС!$F299*$F$41*$F$42/100,2)</f>
        <v>88.83</v>
      </c>
      <c r="G301" s="12">
        <f>ROUND(АТС!$F299*$G$41*$G$42/100,2)</f>
        <v>51.99</v>
      </c>
    </row>
    <row r="302" spans="1:7" x14ac:dyDescent="0.25">
      <c r="A302" s="236"/>
      <c r="B302" s="125">
        <f t="shared" si="4"/>
        <v>41589.791669999999</v>
      </c>
      <c r="C302" s="115">
        <v>19</v>
      </c>
      <c r="D302" s="12">
        <f>ROUND(АТС!F300*$D$41*$D$42/100,2)</f>
        <v>135.08000000000001</v>
      </c>
      <c r="E302" s="12">
        <f>ROUND(АТС!F300*$E$41*$E$42/100,2)</f>
        <v>124.1</v>
      </c>
      <c r="F302" s="12">
        <f>ROUND(АТС!$F300*$F$41*$F$42/100,2)</f>
        <v>84.52</v>
      </c>
      <c r="G302" s="12">
        <f>ROUND(АТС!$F300*$G$41*$G$42/100,2)</f>
        <v>49.46</v>
      </c>
    </row>
    <row r="303" spans="1:7" x14ac:dyDescent="0.25">
      <c r="A303" s="236"/>
      <c r="B303" s="124">
        <f t="shared" si="4"/>
        <v>41589.833330000001</v>
      </c>
      <c r="C303" s="115">
        <v>20</v>
      </c>
      <c r="D303" s="12">
        <f>ROUND(АТС!F301*$D$41*$D$42/100,2)</f>
        <v>134.53</v>
      </c>
      <c r="E303" s="12">
        <f>ROUND(АТС!F301*$E$41*$E$42/100,2)</f>
        <v>123.6</v>
      </c>
      <c r="F303" s="12">
        <f>ROUND(АТС!$F301*$F$41*$F$42/100,2)</f>
        <v>84.18</v>
      </c>
      <c r="G303" s="12">
        <f>ROUND(АТС!$F301*$G$41*$G$42/100,2)</f>
        <v>49.26</v>
      </c>
    </row>
    <row r="304" spans="1:7" x14ac:dyDescent="0.25">
      <c r="A304" s="236"/>
      <c r="B304" s="125">
        <f t="shared" si="4"/>
        <v>41589.875</v>
      </c>
      <c r="C304" s="115">
        <v>21</v>
      </c>
      <c r="D304" s="12">
        <f>ROUND(АТС!F302*$D$41*$D$42/100,2)</f>
        <v>139.34</v>
      </c>
      <c r="E304" s="12">
        <f>ROUND(АТС!F302*$E$41*$E$42/100,2)</f>
        <v>128.01</v>
      </c>
      <c r="F304" s="12">
        <f>ROUND(АТС!$F302*$F$41*$F$42/100,2)</f>
        <v>87.18</v>
      </c>
      <c r="G304" s="12">
        <f>ROUND(АТС!$F302*$G$41*$G$42/100,2)</f>
        <v>51.02</v>
      </c>
    </row>
    <row r="305" spans="1:7" x14ac:dyDescent="0.25">
      <c r="A305" s="236"/>
      <c r="B305" s="125">
        <f t="shared" si="4"/>
        <v>41589.916669999999</v>
      </c>
      <c r="C305" s="115">
        <v>22</v>
      </c>
      <c r="D305" s="12">
        <f>ROUND(АТС!F303*$D$41*$D$42/100,2)</f>
        <v>150.21</v>
      </c>
      <c r="E305" s="12">
        <f>ROUND(АТС!F303*$E$41*$E$42/100,2)</f>
        <v>138</v>
      </c>
      <c r="F305" s="12">
        <f>ROUND(АТС!$F303*$F$41*$F$42/100,2)</f>
        <v>93.99</v>
      </c>
      <c r="G305" s="12">
        <f>ROUND(АТС!$F303*$G$41*$G$42/100,2)</f>
        <v>55</v>
      </c>
    </row>
    <row r="306" spans="1:7" x14ac:dyDescent="0.25">
      <c r="A306" s="236"/>
      <c r="B306" s="125">
        <f t="shared" si="4"/>
        <v>41589.958330000001</v>
      </c>
      <c r="C306" s="115">
        <v>23</v>
      </c>
      <c r="D306" s="12">
        <f>ROUND(АТС!F304*$D$41*$D$42/100,2)</f>
        <v>135.69999999999999</v>
      </c>
      <c r="E306" s="12">
        <f>ROUND(АТС!F304*$E$41*$E$42/100,2)</f>
        <v>124.67</v>
      </c>
      <c r="F306" s="12">
        <f>ROUND(АТС!$F304*$F$41*$F$42/100,2)</f>
        <v>84.91</v>
      </c>
      <c r="G306" s="12">
        <f>ROUND(АТС!$F304*$G$41*$G$42/100,2)</f>
        <v>49.69</v>
      </c>
    </row>
    <row r="307" spans="1:7" x14ac:dyDescent="0.25">
      <c r="A307" s="236"/>
      <c r="B307" s="124">
        <f t="shared" si="4"/>
        <v>41590</v>
      </c>
      <c r="C307" s="115">
        <v>0</v>
      </c>
      <c r="D307" s="12">
        <f>ROUND(АТС!F305*$D$41*$D$42/100,2)</f>
        <v>136.97</v>
      </c>
      <c r="E307" s="12">
        <f>ROUND(АТС!F305*$E$41*$E$42/100,2)</f>
        <v>125.83</v>
      </c>
      <c r="F307" s="12">
        <f>ROUND(АТС!$F305*$F$41*$F$42/100,2)</f>
        <v>85.7</v>
      </c>
      <c r="G307" s="12">
        <f>ROUND(АТС!$F305*$G$41*$G$42/100,2)</f>
        <v>50.15</v>
      </c>
    </row>
    <row r="308" spans="1:7" x14ac:dyDescent="0.25">
      <c r="A308" s="236"/>
      <c r="B308" s="125">
        <f t="shared" si="4"/>
        <v>41590.041669999999</v>
      </c>
      <c r="C308" s="115">
        <v>1</v>
      </c>
      <c r="D308" s="12">
        <f>ROUND(АТС!F306*$D$41*$D$42/100,2)</f>
        <v>147.22</v>
      </c>
      <c r="E308" s="12">
        <f>ROUND(АТС!F306*$E$41*$E$42/100,2)</f>
        <v>135.25</v>
      </c>
      <c r="F308" s="12">
        <f>ROUND(АТС!$F306*$F$41*$F$42/100,2)</f>
        <v>92.12</v>
      </c>
      <c r="G308" s="12">
        <f>ROUND(АТС!$F306*$G$41*$G$42/100,2)</f>
        <v>53.91</v>
      </c>
    </row>
    <row r="309" spans="1:7" x14ac:dyDescent="0.25">
      <c r="A309" s="236"/>
      <c r="B309" s="125">
        <f t="shared" si="4"/>
        <v>41590.083330000001</v>
      </c>
      <c r="C309" s="115">
        <v>2</v>
      </c>
      <c r="D309" s="12">
        <f>ROUND(АТС!F307*$D$41*$D$42/100,2)</f>
        <v>152.49</v>
      </c>
      <c r="E309" s="12">
        <f>ROUND(АТС!F307*$E$41*$E$42/100,2)</f>
        <v>140.09</v>
      </c>
      <c r="F309" s="12">
        <f>ROUND(АТС!$F307*$F$41*$F$42/100,2)</f>
        <v>95.41</v>
      </c>
      <c r="G309" s="12">
        <f>ROUND(АТС!$F307*$G$41*$G$42/100,2)</f>
        <v>55.83</v>
      </c>
    </row>
    <row r="310" spans="1:7" x14ac:dyDescent="0.25">
      <c r="A310" s="236"/>
      <c r="B310" s="125">
        <f t="shared" si="4"/>
        <v>41590.125</v>
      </c>
      <c r="C310" s="115">
        <v>3</v>
      </c>
      <c r="D310" s="12">
        <f>ROUND(АТС!F308*$D$41*$D$42/100,2)</f>
        <v>156.16999999999999</v>
      </c>
      <c r="E310" s="12">
        <f>ROUND(АТС!F308*$E$41*$E$42/100,2)</f>
        <v>143.47</v>
      </c>
      <c r="F310" s="12">
        <f>ROUND(АТС!$F308*$F$41*$F$42/100,2)</f>
        <v>97.72</v>
      </c>
      <c r="G310" s="12">
        <f>ROUND(АТС!$F308*$G$41*$G$42/100,2)</f>
        <v>57.18</v>
      </c>
    </row>
    <row r="311" spans="1:7" x14ac:dyDescent="0.25">
      <c r="A311" s="236"/>
      <c r="B311" s="124">
        <f t="shared" si="4"/>
        <v>41590.166669999999</v>
      </c>
      <c r="C311" s="115">
        <v>4</v>
      </c>
      <c r="D311" s="12">
        <f>ROUND(АТС!F309*$D$41*$D$42/100,2)</f>
        <v>156.16999999999999</v>
      </c>
      <c r="E311" s="12">
        <f>ROUND(АТС!F309*$E$41*$E$42/100,2)</f>
        <v>143.47</v>
      </c>
      <c r="F311" s="12">
        <f>ROUND(АТС!$F309*$F$41*$F$42/100,2)</f>
        <v>97.71</v>
      </c>
      <c r="G311" s="12">
        <f>ROUND(АТС!$F309*$G$41*$G$42/100,2)</f>
        <v>57.18</v>
      </c>
    </row>
    <row r="312" spans="1:7" x14ac:dyDescent="0.25">
      <c r="A312" s="236"/>
      <c r="B312" s="125">
        <f t="shared" si="4"/>
        <v>41590.208330000001</v>
      </c>
      <c r="C312" s="115">
        <v>5</v>
      </c>
      <c r="D312" s="12">
        <f>ROUND(АТС!F310*$D$41*$D$42/100,2)</f>
        <v>152.51</v>
      </c>
      <c r="E312" s="12">
        <f>ROUND(АТС!F310*$E$41*$E$42/100,2)</f>
        <v>140.11000000000001</v>
      </c>
      <c r="F312" s="12">
        <f>ROUND(АТС!$F310*$F$41*$F$42/100,2)</f>
        <v>95.42</v>
      </c>
      <c r="G312" s="12">
        <f>ROUND(АТС!$F310*$G$41*$G$42/100,2)</f>
        <v>55.84</v>
      </c>
    </row>
    <row r="313" spans="1:7" x14ac:dyDescent="0.25">
      <c r="A313" s="236"/>
      <c r="B313" s="125">
        <f t="shared" si="4"/>
        <v>41590.25</v>
      </c>
      <c r="C313" s="115">
        <v>6</v>
      </c>
      <c r="D313" s="12">
        <f>ROUND(АТС!F311*$D$41*$D$42/100,2)</f>
        <v>140.86000000000001</v>
      </c>
      <c r="E313" s="12">
        <f>ROUND(АТС!F311*$E$41*$E$42/100,2)</f>
        <v>129.41</v>
      </c>
      <c r="F313" s="12">
        <f>ROUND(АТС!$F311*$F$41*$F$42/100,2)</f>
        <v>88.14</v>
      </c>
      <c r="G313" s="12">
        <f>ROUND(АТС!$F311*$G$41*$G$42/100,2)</f>
        <v>51.58</v>
      </c>
    </row>
    <row r="314" spans="1:7" x14ac:dyDescent="0.25">
      <c r="A314" s="236"/>
      <c r="B314" s="125">
        <f t="shared" si="4"/>
        <v>41590.291669999999</v>
      </c>
      <c r="C314" s="115">
        <v>7</v>
      </c>
      <c r="D314" s="12">
        <f>ROUND(АТС!F312*$D$41*$D$42/100,2)</f>
        <v>173.35</v>
      </c>
      <c r="E314" s="12">
        <f>ROUND(АТС!F312*$E$41*$E$42/100,2)</f>
        <v>159.26</v>
      </c>
      <c r="F314" s="12">
        <f>ROUND(АТС!$F312*$F$41*$F$42/100,2)</f>
        <v>108.47</v>
      </c>
      <c r="G314" s="12">
        <f>ROUND(АТС!$F312*$G$41*$G$42/100,2)</f>
        <v>63.48</v>
      </c>
    </row>
    <row r="315" spans="1:7" x14ac:dyDescent="0.25">
      <c r="A315" s="236"/>
      <c r="B315" s="124">
        <f t="shared" si="4"/>
        <v>41590.333330000001</v>
      </c>
      <c r="C315" s="115">
        <v>8</v>
      </c>
      <c r="D315" s="12">
        <f>ROUND(АТС!F313*$D$41*$D$42/100,2)</f>
        <v>160.79</v>
      </c>
      <c r="E315" s="12">
        <f>ROUND(АТС!F313*$E$41*$E$42/100,2)</f>
        <v>147.71</v>
      </c>
      <c r="F315" s="12">
        <f>ROUND(АТС!$F313*$F$41*$F$42/100,2)</f>
        <v>100.6</v>
      </c>
      <c r="G315" s="12">
        <f>ROUND(АТС!$F313*$G$41*$G$42/100,2)</f>
        <v>58.87</v>
      </c>
    </row>
    <row r="316" spans="1:7" x14ac:dyDescent="0.25">
      <c r="A316" s="236"/>
      <c r="B316" s="125">
        <f t="shared" si="4"/>
        <v>41590.375</v>
      </c>
      <c r="C316" s="115">
        <v>9</v>
      </c>
      <c r="D316" s="12">
        <f>ROUND(АТС!F314*$D$41*$D$42/100,2)</f>
        <v>173.24</v>
      </c>
      <c r="E316" s="12">
        <f>ROUND(АТС!F314*$E$41*$E$42/100,2)</f>
        <v>159.15</v>
      </c>
      <c r="F316" s="12">
        <f>ROUND(АТС!$F314*$F$41*$F$42/100,2)</f>
        <v>108.4</v>
      </c>
      <c r="G316" s="12">
        <f>ROUND(АТС!$F314*$G$41*$G$42/100,2)</f>
        <v>63.43</v>
      </c>
    </row>
    <row r="317" spans="1:7" x14ac:dyDescent="0.25">
      <c r="A317" s="236"/>
      <c r="B317" s="125">
        <f t="shared" si="4"/>
        <v>41590.416669999999</v>
      </c>
      <c r="C317" s="115">
        <v>10</v>
      </c>
      <c r="D317" s="12">
        <f>ROUND(АТС!F315*$D$41*$D$42/100,2)</f>
        <v>166.69</v>
      </c>
      <c r="E317" s="12">
        <f>ROUND(АТС!F315*$E$41*$E$42/100,2)</f>
        <v>153.13999999999999</v>
      </c>
      <c r="F317" s="12">
        <f>ROUND(АТС!$F315*$F$41*$F$42/100,2)</f>
        <v>104.3</v>
      </c>
      <c r="G317" s="12">
        <f>ROUND(АТС!$F315*$G$41*$G$42/100,2)</f>
        <v>61.04</v>
      </c>
    </row>
    <row r="318" spans="1:7" x14ac:dyDescent="0.25">
      <c r="A318" s="236"/>
      <c r="B318" s="125">
        <f t="shared" si="4"/>
        <v>41590.458330000001</v>
      </c>
      <c r="C318" s="115">
        <v>11</v>
      </c>
      <c r="D318" s="12">
        <f>ROUND(АТС!F316*$D$41*$D$42/100,2)</f>
        <v>147.38999999999999</v>
      </c>
      <c r="E318" s="12">
        <f>ROUND(АТС!F316*$E$41*$E$42/100,2)</f>
        <v>135.41</v>
      </c>
      <c r="F318" s="12">
        <f>ROUND(АТС!$F316*$F$41*$F$42/100,2)</f>
        <v>92.22</v>
      </c>
      <c r="G318" s="12">
        <f>ROUND(АТС!$F316*$G$41*$G$42/100,2)</f>
        <v>53.97</v>
      </c>
    </row>
    <row r="319" spans="1:7" x14ac:dyDescent="0.25">
      <c r="A319" s="236"/>
      <c r="B319" s="124">
        <f t="shared" si="4"/>
        <v>41590.5</v>
      </c>
      <c r="C319" s="115">
        <v>12</v>
      </c>
      <c r="D319" s="12">
        <f>ROUND(АТС!F317*$D$41*$D$42/100,2)</f>
        <v>152.93</v>
      </c>
      <c r="E319" s="12">
        <f>ROUND(АТС!F317*$E$41*$E$42/100,2)</f>
        <v>140.49</v>
      </c>
      <c r="F319" s="12">
        <f>ROUND(АТС!$F317*$F$41*$F$42/100,2)</f>
        <v>95.69</v>
      </c>
      <c r="G319" s="12">
        <f>ROUND(АТС!$F317*$G$41*$G$42/100,2)</f>
        <v>56</v>
      </c>
    </row>
    <row r="320" spans="1:7" x14ac:dyDescent="0.25">
      <c r="A320" s="236"/>
      <c r="B320" s="125">
        <f t="shared" si="4"/>
        <v>41590.541669999999</v>
      </c>
      <c r="C320" s="115">
        <v>13</v>
      </c>
      <c r="D320" s="12">
        <f>ROUND(АТС!F318*$D$41*$D$42/100,2)</f>
        <v>156.28</v>
      </c>
      <c r="E320" s="12">
        <f>ROUND(АТС!F318*$E$41*$E$42/100,2)</f>
        <v>143.57</v>
      </c>
      <c r="F320" s="12">
        <f>ROUND(АТС!$F318*$F$41*$F$42/100,2)</f>
        <v>97.78</v>
      </c>
      <c r="G320" s="12">
        <f>ROUND(АТС!$F318*$G$41*$G$42/100,2)</f>
        <v>57.22</v>
      </c>
    </row>
    <row r="321" spans="1:7" x14ac:dyDescent="0.25">
      <c r="A321" s="236"/>
      <c r="B321" s="125">
        <f t="shared" si="4"/>
        <v>41590.583330000001</v>
      </c>
      <c r="C321" s="115">
        <v>14</v>
      </c>
      <c r="D321" s="12">
        <f>ROUND(АТС!F319*$D$41*$D$42/100,2)</f>
        <v>157.12</v>
      </c>
      <c r="E321" s="12">
        <f>ROUND(АТС!F319*$E$41*$E$42/100,2)</f>
        <v>144.35</v>
      </c>
      <c r="F321" s="12">
        <f>ROUND(АТС!$F319*$F$41*$F$42/100,2)</f>
        <v>98.31</v>
      </c>
      <c r="G321" s="12">
        <f>ROUND(АТС!$F319*$G$41*$G$42/100,2)</f>
        <v>57.53</v>
      </c>
    </row>
    <row r="322" spans="1:7" x14ac:dyDescent="0.25">
      <c r="A322" s="236"/>
      <c r="B322" s="125">
        <f t="shared" si="4"/>
        <v>41590.625</v>
      </c>
      <c r="C322" s="115">
        <v>15</v>
      </c>
      <c r="D322" s="12">
        <f>ROUND(АТС!F320*$D$41*$D$42/100,2)</f>
        <v>155.41999999999999</v>
      </c>
      <c r="E322" s="12">
        <f>ROUND(АТС!F320*$E$41*$E$42/100,2)</f>
        <v>142.78</v>
      </c>
      <c r="F322" s="12">
        <f>ROUND(АТС!$F320*$F$41*$F$42/100,2)</f>
        <v>97.24</v>
      </c>
      <c r="G322" s="12">
        <f>ROUND(АТС!$F320*$G$41*$G$42/100,2)</f>
        <v>56.91</v>
      </c>
    </row>
    <row r="323" spans="1:7" x14ac:dyDescent="0.25">
      <c r="A323" s="236"/>
      <c r="B323" s="124">
        <f t="shared" si="4"/>
        <v>41590.666669999999</v>
      </c>
      <c r="C323" s="115">
        <v>16</v>
      </c>
      <c r="D323" s="12">
        <f>ROUND(АТС!F321*$D$41*$D$42/100,2)</f>
        <v>181.42</v>
      </c>
      <c r="E323" s="12">
        <f>ROUND(АТС!F321*$E$41*$E$42/100,2)</f>
        <v>166.67</v>
      </c>
      <c r="F323" s="12">
        <f>ROUND(АТС!$F321*$F$41*$F$42/100,2)</f>
        <v>113.52</v>
      </c>
      <c r="G323" s="12">
        <f>ROUND(АТС!$F321*$G$41*$G$42/100,2)</f>
        <v>66.430000000000007</v>
      </c>
    </row>
    <row r="324" spans="1:7" x14ac:dyDescent="0.25">
      <c r="A324" s="236"/>
      <c r="B324" s="125">
        <f t="shared" ref="B324:B387" si="5">B300+1</f>
        <v>41590.708330000001</v>
      </c>
      <c r="C324" s="115">
        <v>17</v>
      </c>
      <c r="D324" s="12">
        <f>ROUND(АТС!F322*$D$41*$D$42/100,2)</f>
        <v>176.97</v>
      </c>
      <c r="E324" s="12">
        <f>ROUND(АТС!F322*$E$41*$E$42/100,2)</f>
        <v>162.58000000000001</v>
      </c>
      <c r="F324" s="12">
        <f>ROUND(АТС!$F322*$F$41*$F$42/100,2)</f>
        <v>110.73</v>
      </c>
      <c r="G324" s="12">
        <f>ROUND(АТС!$F322*$G$41*$G$42/100,2)</f>
        <v>64.8</v>
      </c>
    </row>
    <row r="325" spans="1:7" x14ac:dyDescent="0.25">
      <c r="A325" s="236"/>
      <c r="B325" s="125">
        <f t="shared" si="5"/>
        <v>41590.75</v>
      </c>
      <c r="C325" s="115">
        <v>18</v>
      </c>
      <c r="D325" s="12">
        <f>ROUND(АТС!F323*$D$41*$D$42/100,2)</f>
        <v>142.52000000000001</v>
      </c>
      <c r="E325" s="12">
        <f>ROUND(АТС!F323*$E$41*$E$42/100,2)</f>
        <v>130.94</v>
      </c>
      <c r="F325" s="12">
        <f>ROUND(АТС!$F323*$F$41*$F$42/100,2)</f>
        <v>89.18</v>
      </c>
      <c r="G325" s="12">
        <f>ROUND(АТС!$F323*$G$41*$G$42/100,2)</f>
        <v>52.19</v>
      </c>
    </row>
    <row r="326" spans="1:7" x14ac:dyDescent="0.25">
      <c r="A326" s="236"/>
      <c r="B326" s="125">
        <f t="shared" si="5"/>
        <v>41590.791669999999</v>
      </c>
      <c r="C326" s="115">
        <v>19</v>
      </c>
      <c r="D326" s="12">
        <f>ROUND(АТС!F324*$D$41*$D$42/100,2)</f>
        <v>134.4</v>
      </c>
      <c r="E326" s="12">
        <f>ROUND(АТС!F324*$E$41*$E$42/100,2)</f>
        <v>123.48</v>
      </c>
      <c r="F326" s="12">
        <f>ROUND(АТС!$F324*$F$41*$F$42/100,2)</f>
        <v>84.1</v>
      </c>
      <c r="G326" s="12">
        <f>ROUND(АТС!$F324*$G$41*$G$42/100,2)</f>
        <v>49.21</v>
      </c>
    </row>
    <row r="327" spans="1:7" x14ac:dyDescent="0.25">
      <c r="A327" s="236"/>
      <c r="B327" s="124">
        <f t="shared" si="5"/>
        <v>41590.833330000001</v>
      </c>
      <c r="C327" s="115">
        <v>20</v>
      </c>
      <c r="D327" s="12">
        <f>ROUND(АТС!F325*$D$41*$D$42/100,2)</f>
        <v>134.9</v>
      </c>
      <c r="E327" s="12">
        <f>ROUND(АТС!F325*$E$41*$E$42/100,2)</f>
        <v>123.94</v>
      </c>
      <c r="F327" s="12">
        <f>ROUND(АТС!$F325*$F$41*$F$42/100,2)</f>
        <v>84.41</v>
      </c>
      <c r="G327" s="12">
        <f>ROUND(АТС!$F325*$G$41*$G$42/100,2)</f>
        <v>49.4</v>
      </c>
    </row>
    <row r="328" spans="1:7" x14ac:dyDescent="0.25">
      <c r="A328" s="236"/>
      <c r="B328" s="125">
        <f t="shared" si="5"/>
        <v>41590.875</v>
      </c>
      <c r="C328" s="115">
        <v>21</v>
      </c>
      <c r="D328" s="12">
        <f>ROUND(АТС!F326*$D$41*$D$42/100,2)</f>
        <v>139.18</v>
      </c>
      <c r="E328" s="12">
        <f>ROUND(АТС!F326*$E$41*$E$42/100,2)</f>
        <v>127.87</v>
      </c>
      <c r="F328" s="12">
        <f>ROUND(АТС!$F326*$F$41*$F$42/100,2)</f>
        <v>87.09</v>
      </c>
      <c r="G328" s="12">
        <f>ROUND(АТС!$F326*$G$41*$G$42/100,2)</f>
        <v>50.96</v>
      </c>
    </row>
    <row r="329" spans="1:7" x14ac:dyDescent="0.25">
      <c r="A329" s="236"/>
      <c r="B329" s="125">
        <f t="shared" si="5"/>
        <v>41590.916669999999</v>
      </c>
      <c r="C329" s="115">
        <v>22</v>
      </c>
      <c r="D329" s="12">
        <f>ROUND(АТС!F327*$D$41*$D$42/100,2)</f>
        <v>148.01</v>
      </c>
      <c r="E329" s="12">
        <f>ROUND(АТС!F327*$E$41*$E$42/100,2)</f>
        <v>135.97</v>
      </c>
      <c r="F329" s="12">
        <f>ROUND(АТС!$F327*$F$41*$F$42/100,2)</f>
        <v>92.61</v>
      </c>
      <c r="G329" s="12">
        <f>ROUND(АТС!$F327*$G$41*$G$42/100,2)</f>
        <v>54.2</v>
      </c>
    </row>
    <row r="330" spans="1:7" x14ac:dyDescent="0.25">
      <c r="A330" s="236"/>
      <c r="B330" s="125">
        <f t="shared" si="5"/>
        <v>41590.958330000001</v>
      </c>
      <c r="C330" s="115">
        <v>23</v>
      </c>
      <c r="D330" s="12">
        <f>ROUND(АТС!F328*$D$41*$D$42/100,2)</f>
        <v>135.52000000000001</v>
      </c>
      <c r="E330" s="12">
        <f>ROUND(АТС!F328*$E$41*$E$42/100,2)</f>
        <v>124.5</v>
      </c>
      <c r="F330" s="12">
        <f>ROUND(АТС!$F328*$F$41*$F$42/100,2)</f>
        <v>84.8</v>
      </c>
      <c r="G330" s="12">
        <f>ROUND(АТС!$F328*$G$41*$G$42/100,2)</f>
        <v>49.62</v>
      </c>
    </row>
    <row r="331" spans="1:7" x14ac:dyDescent="0.25">
      <c r="A331" s="236"/>
      <c r="B331" s="124">
        <f t="shared" si="5"/>
        <v>41591</v>
      </c>
      <c r="C331" s="115">
        <v>0</v>
      </c>
      <c r="D331" s="12">
        <f>ROUND(АТС!F329*$D$41*$D$42/100,2)</f>
        <v>136.91</v>
      </c>
      <c r="E331" s="12">
        <f>ROUND(АТС!F329*$E$41*$E$42/100,2)</f>
        <v>125.78</v>
      </c>
      <c r="F331" s="12">
        <f>ROUND(АТС!$F329*$F$41*$F$42/100,2)</f>
        <v>85.66</v>
      </c>
      <c r="G331" s="12">
        <f>ROUND(АТС!$F329*$G$41*$G$42/100,2)</f>
        <v>50.13</v>
      </c>
    </row>
    <row r="332" spans="1:7" x14ac:dyDescent="0.25">
      <c r="A332" s="236"/>
      <c r="B332" s="125">
        <f t="shared" si="5"/>
        <v>41591.041669999999</v>
      </c>
      <c r="C332" s="115">
        <v>1</v>
      </c>
      <c r="D332" s="12">
        <f>ROUND(АТС!F330*$D$41*$D$42/100,2)</f>
        <v>147.15</v>
      </c>
      <c r="E332" s="12">
        <f>ROUND(АТС!F330*$E$41*$E$42/100,2)</f>
        <v>135.19</v>
      </c>
      <c r="F332" s="12">
        <f>ROUND(АТС!$F330*$F$41*$F$42/100,2)</f>
        <v>92.07</v>
      </c>
      <c r="G332" s="12">
        <f>ROUND(АТС!$F330*$G$41*$G$42/100,2)</f>
        <v>53.88</v>
      </c>
    </row>
    <row r="333" spans="1:7" x14ac:dyDescent="0.25">
      <c r="A333" s="236"/>
      <c r="B333" s="125">
        <f t="shared" si="5"/>
        <v>41591.083330000001</v>
      </c>
      <c r="C333" s="115">
        <v>2</v>
      </c>
      <c r="D333" s="12">
        <f>ROUND(АТС!F331*$D$41*$D$42/100,2)</f>
        <v>155.16999999999999</v>
      </c>
      <c r="E333" s="12">
        <f>ROUND(АТС!F331*$E$41*$E$42/100,2)</f>
        <v>142.55000000000001</v>
      </c>
      <c r="F333" s="12">
        <f>ROUND(АТС!$F331*$F$41*$F$42/100,2)</f>
        <v>97.09</v>
      </c>
      <c r="G333" s="12">
        <f>ROUND(АТС!$F331*$G$41*$G$42/100,2)</f>
        <v>56.82</v>
      </c>
    </row>
    <row r="334" spans="1:7" x14ac:dyDescent="0.25">
      <c r="A334" s="236"/>
      <c r="B334" s="125">
        <f t="shared" si="5"/>
        <v>41591.125</v>
      </c>
      <c r="C334" s="115">
        <v>3</v>
      </c>
      <c r="D334" s="12">
        <f>ROUND(АТС!F332*$D$41*$D$42/100,2)</f>
        <v>156.1</v>
      </c>
      <c r="E334" s="12">
        <f>ROUND(АТС!F332*$E$41*$E$42/100,2)</f>
        <v>143.41</v>
      </c>
      <c r="F334" s="12">
        <f>ROUND(АТС!$F332*$F$41*$F$42/100,2)</f>
        <v>97.67</v>
      </c>
      <c r="G334" s="12">
        <f>ROUND(АТС!$F332*$G$41*$G$42/100,2)</f>
        <v>57.16</v>
      </c>
    </row>
    <row r="335" spans="1:7" x14ac:dyDescent="0.25">
      <c r="A335" s="236"/>
      <c r="B335" s="124">
        <f t="shared" si="5"/>
        <v>41591.166669999999</v>
      </c>
      <c r="C335" s="115">
        <v>4</v>
      </c>
      <c r="D335" s="12">
        <f>ROUND(АТС!F333*$D$41*$D$42/100,2)</f>
        <v>156.13</v>
      </c>
      <c r="E335" s="12">
        <f>ROUND(АТС!F333*$E$41*$E$42/100,2)</f>
        <v>143.44</v>
      </c>
      <c r="F335" s="12">
        <f>ROUND(АТС!$F333*$F$41*$F$42/100,2)</f>
        <v>97.69</v>
      </c>
      <c r="G335" s="12">
        <f>ROUND(АТС!$F333*$G$41*$G$42/100,2)</f>
        <v>57.17</v>
      </c>
    </row>
    <row r="336" spans="1:7" x14ac:dyDescent="0.25">
      <c r="A336" s="236"/>
      <c r="B336" s="125">
        <f t="shared" si="5"/>
        <v>41591.208330000001</v>
      </c>
      <c r="C336" s="115">
        <v>5</v>
      </c>
      <c r="D336" s="12">
        <f>ROUND(АТС!F334*$D$41*$D$42/100,2)</f>
        <v>157.1</v>
      </c>
      <c r="E336" s="12">
        <f>ROUND(АТС!F334*$E$41*$E$42/100,2)</f>
        <v>144.32</v>
      </c>
      <c r="F336" s="12">
        <f>ROUND(АТС!$F334*$F$41*$F$42/100,2)</f>
        <v>98.3</v>
      </c>
      <c r="G336" s="12">
        <f>ROUND(АТС!$F334*$G$41*$G$42/100,2)</f>
        <v>57.52</v>
      </c>
    </row>
    <row r="337" spans="1:7" x14ac:dyDescent="0.25">
      <c r="A337" s="236"/>
      <c r="B337" s="125">
        <f t="shared" si="5"/>
        <v>41591.25</v>
      </c>
      <c r="C337" s="115">
        <v>6</v>
      </c>
      <c r="D337" s="12">
        <f>ROUND(АТС!F335*$D$41*$D$42/100,2)</f>
        <v>144.03</v>
      </c>
      <c r="E337" s="12">
        <f>ROUND(АТС!F335*$E$41*$E$42/100,2)</f>
        <v>132.32</v>
      </c>
      <c r="F337" s="12">
        <f>ROUND(АТС!$F335*$F$41*$F$42/100,2)</f>
        <v>90.12</v>
      </c>
      <c r="G337" s="12">
        <f>ROUND(АТС!$F335*$G$41*$G$42/100,2)</f>
        <v>52.74</v>
      </c>
    </row>
    <row r="338" spans="1:7" x14ac:dyDescent="0.25">
      <c r="A338" s="236"/>
      <c r="B338" s="125">
        <f t="shared" si="5"/>
        <v>41591.291669999999</v>
      </c>
      <c r="C338" s="115">
        <v>7</v>
      </c>
      <c r="D338" s="12">
        <f>ROUND(АТС!F336*$D$41*$D$42/100,2)</f>
        <v>171.29</v>
      </c>
      <c r="E338" s="12">
        <f>ROUND(АТС!F336*$E$41*$E$42/100,2)</f>
        <v>157.37</v>
      </c>
      <c r="F338" s="12">
        <f>ROUND(АТС!$F336*$F$41*$F$42/100,2)</f>
        <v>107.18</v>
      </c>
      <c r="G338" s="12">
        <f>ROUND(АТС!$F336*$G$41*$G$42/100,2)</f>
        <v>62.72</v>
      </c>
    </row>
    <row r="339" spans="1:7" x14ac:dyDescent="0.25">
      <c r="A339" s="236"/>
      <c r="B339" s="124">
        <f t="shared" si="5"/>
        <v>41591.333330000001</v>
      </c>
      <c r="C339" s="115">
        <v>8</v>
      </c>
      <c r="D339" s="12">
        <f>ROUND(АТС!F337*$D$41*$D$42/100,2)</f>
        <v>158.11000000000001</v>
      </c>
      <c r="E339" s="12">
        <f>ROUND(АТС!F337*$E$41*$E$42/100,2)</f>
        <v>145.25</v>
      </c>
      <c r="F339" s="12">
        <f>ROUND(АТС!$F337*$F$41*$F$42/100,2)</f>
        <v>98.93</v>
      </c>
      <c r="G339" s="12">
        <f>ROUND(АТС!$F337*$G$41*$G$42/100,2)</f>
        <v>57.89</v>
      </c>
    </row>
    <row r="340" spans="1:7" x14ac:dyDescent="0.25">
      <c r="A340" s="236"/>
      <c r="B340" s="125">
        <f t="shared" si="5"/>
        <v>41591.375</v>
      </c>
      <c r="C340" s="115">
        <v>9</v>
      </c>
      <c r="D340" s="12">
        <f>ROUND(АТС!F338*$D$41*$D$42/100,2)</f>
        <v>166.67</v>
      </c>
      <c r="E340" s="12">
        <f>ROUND(АТС!F338*$E$41*$E$42/100,2)</f>
        <v>153.12</v>
      </c>
      <c r="F340" s="12">
        <f>ROUND(АТС!$F338*$F$41*$F$42/100,2)</f>
        <v>104.29</v>
      </c>
      <c r="G340" s="12">
        <f>ROUND(АТС!$F338*$G$41*$G$42/100,2)</f>
        <v>61.03</v>
      </c>
    </row>
    <row r="341" spans="1:7" x14ac:dyDescent="0.25">
      <c r="A341" s="236"/>
      <c r="B341" s="125">
        <f t="shared" si="5"/>
        <v>41591.416669999999</v>
      </c>
      <c r="C341" s="115">
        <v>10</v>
      </c>
      <c r="D341" s="12">
        <f>ROUND(АТС!F339*$D$41*$D$42/100,2)</f>
        <v>162.47999999999999</v>
      </c>
      <c r="E341" s="12">
        <f>ROUND(АТС!F339*$E$41*$E$42/100,2)</f>
        <v>149.27000000000001</v>
      </c>
      <c r="F341" s="12">
        <f>ROUND(АТС!$F339*$F$41*$F$42/100,2)</f>
        <v>101.67</v>
      </c>
      <c r="G341" s="12">
        <f>ROUND(АТС!$F339*$G$41*$G$42/100,2)</f>
        <v>59.5</v>
      </c>
    </row>
    <row r="342" spans="1:7" x14ac:dyDescent="0.25">
      <c r="A342" s="236"/>
      <c r="B342" s="125">
        <f t="shared" si="5"/>
        <v>41591.458330000001</v>
      </c>
      <c r="C342" s="115">
        <v>11</v>
      </c>
      <c r="D342" s="12">
        <f>ROUND(АТС!F340*$D$41*$D$42/100,2)</f>
        <v>142.13999999999999</v>
      </c>
      <c r="E342" s="12">
        <f>ROUND(АТС!F340*$E$41*$E$42/100,2)</f>
        <v>130.58000000000001</v>
      </c>
      <c r="F342" s="12">
        <f>ROUND(АТС!$F340*$F$41*$F$42/100,2)</f>
        <v>88.94</v>
      </c>
      <c r="G342" s="12">
        <f>ROUND(АТС!$F340*$G$41*$G$42/100,2)</f>
        <v>52.05</v>
      </c>
    </row>
    <row r="343" spans="1:7" x14ac:dyDescent="0.25">
      <c r="A343" s="236"/>
      <c r="B343" s="124">
        <f t="shared" si="5"/>
        <v>41591.5</v>
      </c>
      <c r="C343" s="115">
        <v>12</v>
      </c>
      <c r="D343" s="12">
        <f>ROUND(АТС!F341*$D$41*$D$42/100,2)</f>
        <v>145.72999999999999</v>
      </c>
      <c r="E343" s="12">
        <f>ROUND(АТС!F341*$E$41*$E$42/100,2)</f>
        <v>133.88999999999999</v>
      </c>
      <c r="F343" s="12">
        <f>ROUND(АТС!$F341*$F$41*$F$42/100,2)</f>
        <v>91.19</v>
      </c>
      <c r="G343" s="12">
        <f>ROUND(АТС!$F341*$G$41*$G$42/100,2)</f>
        <v>53.36</v>
      </c>
    </row>
    <row r="344" spans="1:7" x14ac:dyDescent="0.25">
      <c r="A344" s="236"/>
      <c r="B344" s="125">
        <f t="shared" si="5"/>
        <v>41591.541669999999</v>
      </c>
      <c r="C344" s="115">
        <v>13</v>
      </c>
      <c r="D344" s="12">
        <f>ROUND(АТС!F342*$D$41*$D$42/100,2)</f>
        <v>152.88</v>
      </c>
      <c r="E344" s="12">
        <f>ROUND(АТС!F342*$E$41*$E$42/100,2)</f>
        <v>140.44999999999999</v>
      </c>
      <c r="F344" s="12">
        <f>ROUND(АТС!$F342*$F$41*$F$42/100,2)</f>
        <v>95.66</v>
      </c>
      <c r="G344" s="12">
        <f>ROUND(АТС!$F342*$G$41*$G$42/100,2)</f>
        <v>55.98</v>
      </c>
    </row>
    <row r="345" spans="1:7" x14ac:dyDescent="0.25">
      <c r="A345" s="236"/>
      <c r="B345" s="125">
        <f t="shared" si="5"/>
        <v>41591.583330000001</v>
      </c>
      <c r="C345" s="115">
        <v>14</v>
      </c>
      <c r="D345" s="12">
        <f>ROUND(АТС!F343*$D$41*$D$42/100,2)</f>
        <v>151.26</v>
      </c>
      <c r="E345" s="12">
        <f>ROUND(АТС!F343*$E$41*$E$42/100,2)</f>
        <v>138.96</v>
      </c>
      <c r="F345" s="12">
        <f>ROUND(АТС!$F343*$F$41*$F$42/100,2)</f>
        <v>94.64</v>
      </c>
      <c r="G345" s="12">
        <f>ROUND(АТС!$F343*$G$41*$G$42/100,2)</f>
        <v>55.39</v>
      </c>
    </row>
    <row r="346" spans="1:7" x14ac:dyDescent="0.25">
      <c r="A346" s="236"/>
      <c r="B346" s="125">
        <f t="shared" si="5"/>
        <v>41591.625</v>
      </c>
      <c r="C346" s="115">
        <v>15</v>
      </c>
      <c r="D346" s="12">
        <f>ROUND(АТС!F344*$D$41*$D$42/100,2)</f>
        <v>152.09</v>
      </c>
      <c r="E346" s="12">
        <f>ROUND(АТС!F344*$E$41*$E$42/100,2)</f>
        <v>139.72</v>
      </c>
      <c r="F346" s="12">
        <f>ROUND(АТС!$F344*$F$41*$F$42/100,2)</f>
        <v>95.16</v>
      </c>
      <c r="G346" s="12">
        <f>ROUND(АТС!$F344*$G$41*$G$42/100,2)</f>
        <v>55.69</v>
      </c>
    </row>
    <row r="347" spans="1:7" x14ac:dyDescent="0.25">
      <c r="A347" s="236"/>
      <c r="B347" s="124">
        <f t="shared" si="5"/>
        <v>41591.666669999999</v>
      </c>
      <c r="C347" s="115">
        <v>16</v>
      </c>
      <c r="D347" s="12">
        <f>ROUND(АТС!F345*$D$41*$D$42/100,2)</f>
        <v>176.39</v>
      </c>
      <c r="E347" s="12">
        <f>ROUND(АТС!F345*$E$41*$E$42/100,2)</f>
        <v>162.05000000000001</v>
      </c>
      <c r="F347" s="12">
        <f>ROUND(АТС!$F345*$F$41*$F$42/100,2)</f>
        <v>110.37</v>
      </c>
      <c r="G347" s="12">
        <f>ROUND(АТС!$F345*$G$41*$G$42/100,2)</f>
        <v>64.59</v>
      </c>
    </row>
    <row r="348" spans="1:7" x14ac:dyDescent="0.25">
      <c r="A348" s="236"/>
      <c r="B348" s="125">
        <f t="shared" si="5"/>
        <v>41591.708330000001</v>
      </c>
      <c r="C348" s="115">
        <v>17</v>
      </c>
      <c r="D348" s="12">
        <f>ROUND(АТС!F346*$D$41*$D$42/100,2)</f>
        <v>166.84</v>
      </c>
      <c r="E348" s="12">
        <f>ROUND(АТС!F346*$E$41*$E$42/100,2)</f>
        <v>153.27000000000001</v>
      </c>
      <c r="F348" s="12">
        <f>ROUND(АТС!$F346*$F$41*$F$42/100,2)</f>
        <v>104.39</v>
      </c>
      <c r="G348" s="12">
        <f>ROUND(АТС!$F346*$G$41*$G$42/100,2)</f>
        <v>61.09</v>
      </c>
    </row>
    <row r="349" spans="1:7" x14ac:dyDescent="0.25">
      <c r="A349" s="236"/>
      <c r="B349" s="125">
        <f t="shared" si="5"/>
        <v>41591.75</v>
      </c>
      <c r="C349" s="115">
        <v>18</v>
      </c>
      <c r="D349" s="12">
        <f>ROUND(АТС!F347*$D$41*$D$42/100,2)</f>
        <v>142.32</v>
      </c>
      <c r="E349" s="12">
        <f>ROUND(АТС!F347*$E$41*$E$42/100,2)</f>
        <v>130.75</v>
      </c>
      <c r="F349" s="12">
        <f>ROUND(АТС!$F347*$F$41*$F$42/100,2)</f>
        <v>89.05</v>
      </c>
      <c r="G349" s="12">
        <f>ROUND(АТС!$F347*$G$41*$G$42/100,2)</f>
        <v>52.11</v>
      </c>
    </row>
    <row r="350" spans="1:7" x14ac:dyDescent="0.25">
      <c r="A350" s="236"/>
      <c r="B350" s="125">
        <f t="shared" si="5"/>
        <v>41591.791669999999</v>
      </c>
      <c r="C350" s="115">
        <v>19</v>
      </c>
      <c r="D350" s="12">
        <f>ROUND(АТС!F348*$D$41*$D$42/100,2)</f>
        <v>131.9</v>
      </c>
      <c r="E350" s="12">
        <f>ROUND(АТС!F348*$E$41*$E$42/100,2)</f>
        <v>121.18</v>
      </c>
      <c r="F350" s="12">
        <f>ROUND(АТС!$F348*$F$41*$F$42/100,2)</f>
        <v>82.53</v>
      </c>
      <c r="G350" s="12">
        <f>ROUND(АТС!$F348*$G$41*$G$42/100,2)</f>
        <v>48.3</v>
      </c>
    </row>
    <row r="351" spans="1:7" x14ac:dyDescent="0.25">
      <c r="A351" s="236"/>
      <c r="B351" s="124">
        <f t="shared" si="5"/>
        <v>41591.833330000001</v>
      </c>
      <c r="C351" s="115">
        <v>20</v>
      </c>
      <c r="D351" s="12">
        <f>ROUND(АТС!F349*$D$41*$D$42/100,2)</f>
        <v>134.76</v>
      </c>
      <c r="E351" s="12">
        <f>ROUND(АТС!F349*$E$41*$E$42/100,2)</f>
        <v>123.8</v>
      </c>
      <c r="F351" s="12">
        <f>ROUND(АТС!$F349*$F$41*$F$42/100,2)</f>
        <v>84.32</v>
      </c>
      <c r="G351" s="12">
        <f>ROUND(АТС!$F349*$G$41*$G$42/100,2)</f>
        <v>49.34</v>
      </c>
    </row>
    <row r="352" spans="1:7" x14ac:dyDescent="0.25">
      <c r="A352" s="236"/>
      <c r="B352" s="125">
        <f t="shared" si="5"/>
        <v>41591.875</v>
      </c>
      <c r="C352" s="115">
        <v>21</v>
      </c>
      <c r="D352" s="12">
        <f>ROUND(АТС!F350*$D$41*$D$42/100,2)</f>
        <v>138.41999999999999</v>
      </c>
      <c r="E352" s="12">
        <f>ROUND(АТС!F350*$E$41*$E$42/100,2)</f>
        <v>127.17</v>
      </c>
      <c r="F352" s="12">
        <f>ROUND(АТС!$F350*$F$41*$F$42/100,2)</f>
        <v>86.61</v>
      </c>
      <c r="G352" s="12">
        <f>ROUND(АТС!$F350*$G$41*$G$42/100,2)</f>
        <v>50.68</v>
      </c>
    </row>
    <row r="353" spans="1:7" x14ac:dyDescent="0.25">
      <c r="A353" s="236"/>
      <c r="B353" s="125">
        <f t="shared" si="5"/>
        <v>41591.916669999999</v>
      </c>
      <c r="C353" s="115">
        <v>22</v>
      </c>
      <c r="D353" s="12">
        <f>ROUND(АТС!F351*$D$41*$D$42/100,2)</f>
        <v>147.22</v>
      </c>
      <c r="E353" s="12">
        <f>ROUND(АТС!F351*$E$41*$E$42/100,2)</f>
        <v>135.25</v>
      </c>
      <c r="F353" s="12">
        <f>ROUND(АТС!$F351*$F$41*$F$42/100,2)</f>
        <v>92.11</v>
      </c>
      <c r="G353" s="12">
        <f>ROUND(АТС!$F351*$G$41*$G$42/100,2)</f>
        <v>53.91</v>
      </c>
    </row>
    <row r="354" spans="1:7" x14ac:dyDescent="0.25">
      <c r="A354" s="236"/>
      <c r="B354" s="125">
        <f t="shared" si="5"/>
        <v>41591.958330000001</v>
      </c>
      <c r="C354" s="115">
        <v>23</v>
      </c>
      <c r="D354" s="12">
        <f>ROUND(АТС!F352*$D$41*$D$42/100,2)</f>
        <v>134.57</v>
      </c>
      <c r="E354" s="12">
        <f>ROUND(АТС!F352*$E$41*$E$42/100,2)</f>
        <v>123.63</v>
      </c>
      <c r="F354" s="12">
        <f>ROUND(АТС!$F352*$F$41*$F$42/100,2)</f>
        <v>84.2</v>
      </c>
      <c r="G354" s="12">
        <f>ROUND(АТС!$F352*$G$41*$G$42/100,2)</f>
        <v>49.28</v>
      </c>
    </row>
    <row r="355" spans="1:7" x14ac:dyDescent="0.25">
      <c r="A355" s="236"/>
      <c r="B355" s="124">
        <f t="shared" si="5"/>
        <v>41592</v>
      </c>
      <c r="C355" s="115">
        <v>0</v>
      </c>
      <c r="D355" s="12">
        <f>ROUND(АТС!F353*$D$41*$D$42/100,2)</f>
        <v>138.38</v>
      </c>
      <c r="E355" s="12">
        <f>ROUND(АТС!F353*$E$41*$E$42/100,2)</f>
        <v>127.13</v>
      </c>
      <c r="F355" s="12">
        <f>ROUND(АТС!$F353*$F$41*$F$42/100,2)</f>
        <v>86.59</v>
      </c>
      <c r="G355" s="12">
        <f>ROUND(АТС!$F353*$G$41*$G$42/100,2)</f>
        <v>50.67</v>
      </c>
    </row>
    <row r="356" spans="1:7" x14ac:dyDescent="0.25">
      <c r="A356" s="236"/>
      <c r="B356" s="125">
        <f t="shared" si="5"/>
        <v>41592.041669999999</v>
      </c>
      <c r="C356" s="115">
        <v>1</v>
      </c>
      <c r="D356" s="12">
        <f>ROUND(АТС!F354*$D$41*$D$42/100,2)</f>
        <v>148.87</v>
      </c>
      <c r="E356" s="12">
        <f>ROUND(АТС!F354*$E$41*$E$42/100,2)</f>
        <v>136.76</v>
      </c>
      <c r="F356" s="12">
        <f>ROUND(АТС!$F354*$F$41*$F$42/100,2)</f>
        <v>93.15</v>
      </c>
      <c r="G356" s="12">
        <f>ROUND(АТС!$F354*$G$41*$G$42/100,2)</f>
        <v>54.51</v>
      </c>
    </row>
    <row r="357" spans="1:7" x14ac:dyDescent="0.25">
      <c r="A357" s="236"/>
      <c r="B357" s="125">
        <f t="shared" si="5"/>
        <v>41592.083330000001</v>
      </c>
      <c r="C357" s="115">
        <v>2</v>
      </c>
      <c r="D357" s="12">
        <f>ROUND(АТС!F355*$D$41*$D$42/100,2)</f>
        <v>155.15</v>
      </c>
      <c r="E357" s="12">
        <f>ROUND(АТС!F355*$E$41*$E$42/100,2)</f>
        <v>142.54</v>
      </c>
      <c r="F357" s="12">
        <f>ROUND(АТС!$F355*$F$41*$F$42/100,2)</f>
        <v>97.08</v>
      </c>
      <c r="G357" s="12">
        <f>ROUND(АТС!$F355*$G$41*$G$42/100,2)</f>
        <v>56.81</v>
      </c>
    </row>
    <row r="358" spans="1:7" x14ac:dyDescent="0.25">
      <c r="A358" s="236"/>
      <c r="B358" s="125">
        <f t="shared" si="5"/>
        <v>41592.125</v>
      </c>
      <c r="C358" s="115">
        <v>3</v>
      </c>
      <c r="D358" s="12">
        <f>ROUND(АТС!F356*$D$41*$D$42/100,2)</f>
        <v>156.09</v>
      </c>
      <c r="E358" s="12">
        <f>ROUND(АТС!F356*$E$41*$E$42/100,2)</f>
        <v>143.4</v>
      </c>
      <c r="F358" s="12">
        <f>ROUND(АТС!$F356*$F$41*$F$42/100,2)</f>
        <v>97.67</v>
      </c>
      <c r="G358" s="12">
        <f>ROUND(АТС!$F356*$G$41*$G$42/100,2)</f>
        <v>57.16</v>
      </c>
    </row>
    <row r="359" spans="1:7" x14ac:dyDescent="0.25">
      <c r="A359" s="236"/>
      <c r="B359" s="124">
        <f t="shared" si="5"/>
        <v>41592.166669999999</v>
      </c>
      <c r="C359" s="115">
        <v>4</v>
      </c>
      <c r="D359" s="12">
        <f>ROUND(АТС!F357*$D$41*$D$42/100,2)</f>
        <v>157.04</v>
      </c>
      <c r="E359" s="12">
        <f>ROUND(АТС!F357*$E$41*$E$42/100,2)</f>
        <v>144.27000000000001</v>
      </c>
      <c r="F359" s="12">
        <f>ROUND(АТС!$F357*$F$41*$F$42/100,2)</f>
        <v>98.26</v>
      </c>
      <c r="G359" s="12">
        <f>ROUND(АТС!$F357*$G$41*$G$42/100,2)</f>
        <v>57.5</v>
      </c>
    </row>
    <row r="360" spans="1:7" x14ac:dyDescent="0.25">
      <c r="A360" s="236"/>
      <c r="B360" s="125">
        <f t="shared" si="5"/>
        <v>41592.208330000001</v>
      </c>
      <c r="C360" s="115">
        <v>5</v>
      </c>
      <c r="D360" s="12">
        <f>ROUND(АТС!F358*$D$41*$D$42/100,2)</f>
        <v>155.19999999999999</v>
      </c>
      <c r="E360" s="12">
        <f>ROUND(АТС!F358*$E$41*$E$42/100,2)</f>
        <v>142.58000000000001</v>
      </c>
      <c r="F360" s="12">
        <f>ROUND(АТС!$F358*$F$41*$F$42/100,2)</f>
        <v>97.11</v>
      </c>
      <c r="G360" s="12">
        <f>ROUND(АТС!$F358*$G$41*$G$42/100,2)</f>
        <v>56.83</v>
      </c>
    </row>
    <row r="361" spans="1:7" x14ac:dyDescent="0.25">
      <c r="A361" s="236"/>
      <c r="B361" s="125">
        <f t="shared" si="5"/>
        <v>41592.25</v>
      </c>
      <c r="C361" s="115">
        <v>6</v>
      </c>
      <c r="D361" s="12">
        <f>ROUND(АТС!F359*$D$41*$D$42/100,2)</f>
        <v>143.97</v>
      </c>
      <c r="E361" s="12">
        <f>ROUND(АТС!F359*$E$41*$E$42/100,2)</f>
        <v>132.26</v>
      </c>
      <c r="F361" s="12">
        <f>ROUND(АТС!$F359*$F$41*$F$42/100,2)</f>
        <v>90.08</v>
      </c>
      <c r="G361" s="12">
        <f>ROUND(АТС!$F359*$G$41*$G$42/100,2)</f>
        <v>52.72</v>
      </c>
    </row>
    <row r="362" spans="1:7" x14ac:dyDescent="0.25">
      <c r="A362" s="236"/>
      <c r="B362" s="125">
        <f t="shared" si="5"/>
        <v>41592.291669999999</v>
      </c>
      <c r="C362" s="115">
        <v>7</v>
      </c>
      <c r="D362" s="12">
        <f>ROUND(АТС!F360*$D$41*$D$42/100,2)</f>
        <v>171.27</v>
      </c>
      <c r="E362" s="12">
        <f>ROUND(АТС!F360*$E$41*$E$42/100,2)</f>
        <v>157.35</v>
      </c>
      <c r="F362" s="12">
        <f>ROUND(АТС!$F360*$F$41*$F$42/100,2)</f>
        <v>107.17</v>
      </c>
      <c r="G362" s="12">
        <f>ROUND(АТС!$F360*$G$41*$G$42/100,2)</f>
        <v>62.71</v>
      </c>
    </row>
    <row r="363" spans="1:7" x14ac:dyDescent="0.25">
      <c r="A363" s="236"/>
      <c r="B363" s="124">
        <f t="shared" si="5"/>
        <v>41592.333330000001</v>
      </c>
      <c r="C363" s="115">
        <v>8</v>
      </c>
      <c r="D363" s="12">
        <f>ROUND(АТС!F361*$D$41*$D$42/100,2)</f>
        <v>158.09</v>
      </c>
      <c r="E363" s="12">
        <f>ROUND(АТС!F361*$E$41*$E$42/100,2)</f>
        <v>145.24</v>
      </c>
      <c r="F363" s="12">
        <f>ROUND(АТС!$F361*$F$41*$F$42/100,2)</f>
        <v>98.92</v>
      </c>
      <c r="G363" s="12">
        <f>ROUND(АТС!$F361*$G$41*$G$42/100,2)</f>
        <v>57.89</v>
      </c>
    </row>
    <row r="364" spans="1:7" x14ac:dyDescent="0.25">
      <c r="A364" s="236"/>
      <c r="B364" s="125">
        <f t="shared" si="5"/>
        <v>41592.375</v>
      </c>
      <c r="C364" s="115">
        <v>9</v>
      </c>
      <c r="D364" s="12">
        <f>ROUND(АТС!F362*$D$41*$D$42/100,2)</f>
        <v>165.73</v>
      </c>
      <c r="E364" s="12">
        <f>ROUND(АТС!F362*$E$41*$E$42/100,2)</f>
        <v>152.26</v>
      </c>
      <c r="F364" s="12">
        <f>ROUND(АТС!$F362*$F$41*$F$42/100,2)</f>
        <v>103.7</v>
      </c>
      <c r="G364" s="12">
        <f>ROUND(АТС!$F362*$G$41*$G$42/100,2)</f>
        <v>60.69</v>
      </c>
    </row>
    <row r="365" spans="1:7" x14ac:dyDescent="0.25">
      <c r="A365" s="236"/>
      <c r="B365" s="125">
        <f t="shared" si="5"/>
        <v>41592.416669999999</v>
      </c>
      <c r="C365" s="115">
        <v>10</v>
      </c>
      <c r="D365" s="12">
        <f>ROUND(АТС!F363*$D$41*$D$42/100,2)</f>
        <v>161.78</v>
      </c>
      <c r="E365" s="12">
        <f>ROUND(АТС!F363*$E$41*$E$42/100,2)</f>
        <v>148.63</v>
      </c>
      <c r="F365" s="12">
        <f>ROUND(АТС!$F363*$F$41*$F$42/100,2)</f>
        <v>101.23</v>
      </c>
      <c r="G365" s="12">
        <f>ROUND(АТС!$F363*$G$41*$G$42/100,2)</f>
        <v>59.24</v>
      </c>
    </row>
    <row r="366" spans="1:7" x14ac:dyDescent="0.25">
      <c r="A366" s="236"/>
      <c r="B366" s="125">
        <f t="shared" si="5"/>
        <v>41592.458330000001</v>
      </c>
      <c r="C366" s="115">
        <v>11</v>
      </c>
      <c r="D366" s="12">
        <f>ROUND(АТС!F364*$D$41*$D$42/100,2)</f>
        <v>140.93</v>
      </c>
      <c r="E366" s="12">
        <f>ROUND(АТС!F364*$E$41*$E$42/100,2)</f>
        <v>129.47</v>
      </c>
      <c r="F366" s="12">
        <f>ROUND(АТС!$F364*$F$41*$F$42/100,2)</f>
        <v>88.18</v>
      </c>
      <c r="G366" s="12">
        <f>ROUND(АТС!$F364*$G$41*$G$42/100,2)</f>
        <v>51.6</v>
      </c>
    </row>
    <row r="367" spans="1:7" x14ac:dyDescent="0.25">
      <c r="A367" s="236"/>
      <c r="B367" s="124">
        <f t="shared" si="5"/>
        <v>41592.5</v>
      </c>
      <c r="C367" s="115">
        <v>12</v>
      </c>
      <c r="D367" s="12">
        <f>ROUND(АТС!F365*$D$41*$D$42/100,2)</f>
        <v>143.72999999999999</v>
      </c>
      <c r="E367" s="12">
        <f>ROUND(АТС!F365*$E$41*$E$42/100,2)</f>
        <v>132.04</v>
      </c>
      <c r="F367" s="12">
        <f>ROUND(АТС!$F365*$F$41*$F$42/100,2)</f>
        <v>89.93</v>
      </c>
      <c r="G367" s="12">
        <f>ROUND(АТС!$F365*$G$41*$G$42/100,2)</f>
        <v>52.63</v>
      </c>
    </row>
    <row r="368" spans="1:7" x14ac:dyDescent="0.25">
      <c r="A368" s="236"/>
      <c r="B368" s="125">
        <f t="shared" si="5"/>
        <v>41592.541669999999</v>
      </c>
      <c r="C368" s="115">
        <v>13</v>
      </c>
      <c r="D368" s="12">
        <f>ROUND(АТС!F366*$D$41*$D$42/100,2)</f>
        <v>148.26</v>
      </c>
      <c r="E368" s="12">
        <f>ROUND(АТС!F366*$E$41*$E$42/100,2)</f>
        <v>136.21</v>
      </c>
      <c r="F368" s="12">
        <f>ROUND(АТС!$F366*$F$41*$F$42/100,2)</f>
        <v>92.77</v>
      </c>
      <c r="G368" s="12">
        <f>ROUND(АТС!$F366*$G$41*$G$42/100,2)</f>
        <v>54.29</v>
      </c>
    </row>
    <row r="369" spans="1:7" x14ac:dyDescent="0.25">
      <c r="A369" s="236"/>
      <c r="B369" s="125">
        <f t="shared" si="5"/>
        <v>41592.583330000001</v>
      </c>
      <c r="C369" s="115">
        <v>14</v>
      </c>
      <c r="D369" s="12">
        <f>ROUND(АТС!F367*$D$41*$D$42/100,2)</f>
        <v>149.05000000000001</v>
      </c>
      <c r="E369" s="12">
        <f>ROUND(АТС!F367*$E$41*$E$42/100,2)</f>
        <v>136.93</v>
      </c>
      <c r="F369" s="12">
        <f>ROUND(АТС!$F367*$F$41*$F$42/100,2)</f>
        <v>93.26</v>
      </c>
      <c r="G369" s="12">
        <f>ROUND(АТС!$F367*$G$41*$G$42/100,2)</f>
        <v>54.58</v>
      </c>
    </row>
    <row r="370" spans="1:7" x14ac:dyDescent="0.25">
      <c r="A370" s="236"/>
      <c r="B370" s="125">
        <f t="shared" si="5"/>
        <v>41592.625</v>
      </c>
      <c r="C370" s="115">
        <v>15</v>
      </c>
      <c r="D370" s="12">
        <f>ROUND(АТС!F368*$D$41*$D$42/100,2)</f>
        <v>149.83000000000001</v>
      </c>
      <c r="E370" s="12">
        <f>ROUND(АТС!F368*$E$41*$E$42/100,2)</f>
        <v>137.65</v>
      </c>
      <c r="F370" s="12">
        <f>ROUND(АТС!$F368*$F$41*$F$42/100,2)</f>
        <v>93.75</v>
      </c>
      <c r="G370" s="12">
        <f>ROUND(АТС!$F368*$G$41*$G$42/100,2)</f>
        <v>54.86</v>
      </c>
    </row>
    <row r="371" spans="1:7" x14ac:dyDescent="0.25">
      <c r="A371" s="236"/>
      <c r="B371" s="124">
        <f t="shared" si="5"/>
        <v>41592.666669999999</v>
      </c>
      <c r="C371" s="115">
        <v>16</v>
      </c>
      <c r="D371" s="12">
        <f>ROUND(АТС!F369*$D$41*$D$42/100,2)</f>
        <v>170.9</v>
      </c>
      <c r="E371" s="12">
        <f>ROUND(АТС!F369*$E$41*$E$42/100,2)</f>
        <v>157.01</v>
      </c>
      <c r="F371" s="12">
        <f>ROUND(АТС!$F369*$F$41*$F$42/100,2)</f>
        <v>106.94</v>
      </c>
      <c r="G371" s="12">
        <f>ROUND(АТС!$F369*$G$41*$G$42/100,2)</f>
        <v>62.58</v>
      </c>
    </row>
    <row r="372" spans="1:7" x14ac:dyDescent="0.25">
      <c r="A372" s="236"/>
      <c r="B372" s="125">
        <f t="shared" si="5"/>
        <v>41592.708330000001</v>
      </c>
      <c r="C372" s="115">
        <v>17</v>
      </c>
      <c r="D372" s="12">
        <f>ROUND(АТС!F370*$D$41*$D$42/100,2)</f>
        <v>158.02000000000001</v>
      </c>
      <c r="E372" s="12">
        <f>ROUND(АТС!F370*$E$41*$E$42/100,2)</f>
        <v>145.16999999999999</v>
      </c>
      <c r="F372" s="12">
        <f>ROUND(АТС!$F370*$F$41*$F$42/100,2)</f>
        <v>98.87</v>
      </c>
      <c r="G372" s="12">
        <f>ROUND(АТС!$F370*$G$41*$G$42/100,2)</f>
        <v>57.86</v>
      </c>
    </row>
    <row r="373" spans="1:7" x14ac:dyDescent="0.25">
      <c r="A373" s="236"/>
      <c r="B373" s="125">
        <f t="shared" si="5"/>
        <v>41592.75</v>
      </c>
      <c r="C373" s="115">
        <v>18</v>
      </c>
      <c r="D373" s="12">
        <f>ROUND(АТС!F371*$D$41*$D$42/100,2)</f>
        <v>134.93</v>
      </c>
      <c r="E373" s="12">
        <f>ROUND(АТС!F371*$E$41*$E$42/100,2)</f>
        <v>123.96</v>
      </c>
      <c r="F373" s="12">
        <f>ROUND(АТС!$F371*$F$41*$F$42/100,2)</f>
        <v>84.43</v>
      </c>
      <c r="G373" s="12">
        <f>ROUND(АТС!$F371*$G$41*$G$42/100,2)</f>
        <v>49.41</v>
      </c>
    </row>
    <row r="374" spans="1:7" x14ac:dyDescent="0.25">
      <c r="A374" s="236"/>
      <c r="B374" s="125">
        <f t="shared" si="5"/>
        <v>41592.791669999999</v>
      </c>
      <c r="C374" s="115">
        <v>19</v>
      </c>
      <c r="D374" s="12">
        <f>ROUND(АТС!F372*$D$41*$D$42/100,2)</f>
        <v>131.88</v>
      </c>
      <c r="E374" s="12">
        <f>ROUND(АТС!F372*$E$41*$E$42/100,2)</f>
        <v>121.15</v>
      </c>
      <c r="F374" s="12">
        <f>ROUND(АТС!$F372*$F$41*$F$42/100,2)</f>
        <v>82.52</v>
      </c>
      <c r="G374" s="12">
        <f>ROUND(АТС!$F372*$G$41*$G$42/100,2)</f>
        <v>48.29</v>
      </c>
    </row>
    <row r="375" spans="1:7" x14ac:dyDescent="0.25">
      <c r="A375" s="236"/>
      <c r="B375" s="124">
        <f t="shared" si="5"/>
        <v>41592.833330000001</v>
      </c>
      <c r="C375" s="115">
        <v>20</v>
      </c>
      <c r="D375" s="12">
        <f>ROUND(АТС!F373*$D$41*$D$42/100,2)</f>
        <v>134.72</v>
      </c>
      <c r="E375" s="12">
        <f>ROUND(АТС!F373*$E$41*$E$42/100,2)</f>
        <v>123.77</v>
      </c>
      <c r="F375" s="12">
        <f>ROUND(АТС!$F373*$F$41*$F$42/100,2)</f>
        <v>84.3</v>
      </c>
      <c r="G375" s="12">
        <f>ROUND(АТС!$F373*$G$41*$G$42/100,2)</f>
        <v>49.33</v>
      </c>
    </row>
    <row r="376" spans="1:7" x14ac:dyDescent="0.25">
      <c r="A376" s="236"/>
      <c r="B376" s="125">
        <f t="shared" si="5"/>
        <v>41592.875</v>
      </c>
      <c r="C376" s="115">
        <v>21</v>
      </c>
      <c r="D376" s="12">
        <f>ROUND(АТС!F374*$D$41*$D$42/100,2)</f>
        <v>139.41</v>
      </c>
      <c r="E376" s="12">
        <f>ROUND(АТС!F374*$E$41*$E$42/100,2)</f>
        <v>128.07</v>
      </c>
      <c r="F376" s="12">
        <f>ROUND(АТС!$F374*$F$41*$F$42/100,2)</f>
        <v>87.23</v>
      </c>
      <c r="G376" s="12">
        <f>ROUND(АТС!$F374*$G$41*$G$42/100,2)</f>
        <v>51.05</v>
      </c>
    </row>
    <row r="377" spans="1:7" x14ac:dyDescent="0.25">
      <c r="A377" s="236"/>
      <c r="B377" s="125">
        <f t="shared" si="5"/>
        <v>41592.916669999999</v>
      </c>
      <c r="C377" s="115">
        <v>22</v>
      </c>
      <c r="D377" s="12">
        <f>ROUND(АТС!F375*$D$41*$D$42/100,2)</f>
        <v>146.32</v>
      </c>
      <c r="E377" s="12">
        <f>ROUND(АТС!F375*$E$41*$E$42/100,2)</f>
        <v>134.41999999999999</v>
      </c>
      <c r="F377" s="12">
        <f>ROUND(АТС!$F375*$F$41*$F$42/100,2)</f>
        <v>91.55</v>
      </c>
      <c r="G377" s="12">
        <f>ROUND(АТС!$F375*$G$41*$G$42/100,2)</f>
        <v>53.58</v>
      </c>
    </row>
    <row r="378" spans="1:7" x14ac:dyDescent="0.25">
      <c r="A378" s="236"/>
      <c r="B378" s="125">
        <f t="shared" si="5"/>
        <v>41592.958330000001</v>
      </c>
      <c r="C378" s="115">
        <v>23</v>
      </c>
      <c r="D378" s="12">
        <f>ROUND(АТС!F376*$D$41*$D$42/100,2)</f>
        <v>135.13</v>
      </c>
      <c r="E378" s="12">
        <f>ROUND(АТС!F376*$E$41*$E$42/100,2)</f>
        <v>124.14</v>
      </c>
      <c r="F378" s="12">
        <f>ROUND(АТС!$F376*$F$41*$F$42/100,2)</f>
        <v>84.55</v>
      </c>
      <c r="G378" s="12">
        <f>ROUND(АТС!$F376*$G$41*$G$42/100,2)</f>
        <v>49.48</v>
      </c>
    </row>
    <row r="379" spans="1:7" x14ac:dyDescent="0.25">
      <c r="A379" s="236"/>
      <c r="B379" s="124">
        <f t="shared" si="5"/>
        <v>41593</v>
      </c>
      <c r="C379" s="115">
        <v>0</v>
      </c>
      <c r="D379" s="12">
        <f>ROUND(АТС!F377*$D$41*$D$42/100,2)</f>
        <v>137.63999999999999</v>
      </c>
      <c r="E379" s="12">
        <f>ROUND(АТС!F377*$E$41*$E$42/100,2)</f>
        <v>126.45</v>
      </c>
      <c r="F379" s="12">
        <f>ROUND(АТС!$F377*$F$41*$F$42/100,2)</f>
        <v>86.12</v>
      </c>
      <c r="G379" s="12">
        <f>ROUND(АТС!$F377*$G$41*$G$42/100,2)</f>
        <v>50.4</v>
      </c>
    </row>
    <row r="380" spans="1:7" x14ac:dyDescent="0.25">
      <c r="A380" s="236"/>
      <c r="B380" s="125">
        <f t="shared" si="5"/>
        <v>41593.041669999999</v>
      </c>
      <c r="C380" s="115">
        <v>1</v>
      </c>
      <c r="D380" s="12">
        <f>ROUND(АТС!F378*$D$41*$D$42/100,2)</f>
        <v>148.18</v>
      </c>
      <c r="E380" s="12">
        <f>ROUND(АТС!F378*$E$41*$E$42/100,2)</f>
        <v>136.13</v>
      </c>
      <c r="F380" s="12">
        <f>ROUND(АТС!$F378*$F$41*$F$42/100,2)</f>
        <v>92.72</v>
      </c>
      <c r="G380" s="12">
        <f>ROUND(АТС!$F378*$G$41*$G$42/100,2)</f>
        <v>54.26</v>
      </c>
    </row>
    <row r="381" spans="1:7" x14ac:dyDescent="0.25">
      <c r="A381" s="236"/>
      <c r="B381" s="125">
        <f t="shared" si="5"/>
        <v>41593.083330000001</v>
      </c>
      <c r="C381" s="115">
        <v>2</v>
      </c>
      <c r="D381" s="12">
        <f>ROUND(АТС!F379*$D$41*$D$42/100,2)</f>
        <v>154.58000000000001</v>
      </c>
      <c r="E381" s="12">
        <f>ROUND(АТС!F379*$E$41*$E$42/100,2)</f>
        <v>142.02000000000001</v>
      </c>
      <c r="F381" s="12">
        <f>ROUND(АТС!$F379*$F$41*$F$42/100,2)</f>
        <v>96.72</v>
      </c>
      <c r="G381" s="12">
        <f>ROUND(АТС!$F379*$G$41*$G$42/100,2)</f>
        <v>56.6</v>
      </c>
    </row>
    <row r="382" spans="1:7" x14ac:dyDescent="0.25">
      <c r="A382" s="236"/>
      <c r="B382" s="125">
        <f t="shared" si="5"/>
        <v>41593.125</v>
      </c>
      <c r="C382" s="115">
        <v>3</v>
      </c>
      <c r="D382" s="12">
        <f>ROUND(АТС!F380*$D$41*$D$42/100,2)</f>
        <v>155.49</v>
      </c>
      <c r="E382" s="12">
        <f>ROUND(АТС!F380*$E$41*$E$42/100,2)</f>
        <v>142.85</v>
      </c>
      <c r="F382" s="12">
        <f>ROUND(АТС!$F380*$F$41*$F$42/100,2)</f>
        <v>97.29</v>
      </c>
      <c r="G382" s="12">
        <f>ROUND(АТС!$F380*$G$41*$G$42/100,2)</f>
        <v>56.93</v>
      </c>
    </row>
    <row r="383" spans="1:7" x14ac:dyDescent="0.25">
      <c r="A383" s="236"/>
      <c r="B383" s="124">
        <f t="shared" si="5"/>
        <v>41593.166669999999</v>
      </c>
      <c r="C383" s="115">
        <v>4</v>
      </c>
      <c r="D383" s="12">
        <f>ROUND(АТС!F381*$D$41*$D$42/100,2)</f>
        <v>156.49</v>
      </c>
      <c r="E383" s="12">
        <f>ROUND(АТС!F381*$E$41*$E$42/100,2)</f>
        <v>143.77000000000001</v>
      </c>
      <c r="F383" s="12">
        <f>ROUND(АТС!$F381*$F$41*$F$42/100,2)</f>
        <v>97.92</v>
      </c>
      <c r="G383" s="12">
        <f>ROUND(АТС!$F381*$G$41*$G$42/100,2)</f>
        <v>57.3</v>
      </c>
    </row>
    <row r="384" spans="1:7" x14ac:dyDescent="0.25">
      <c r="A384" s="236"/>
      <c r="B384" s="125">
        <f t="shared" si="5"/>
        <v>41593.208330000001</v>
      </c>
      <c r="C384" s="115">
        <v>5</v>
      </c>
      <c r="D384" s="12">
        <f>ROUND(АТС!F382*$D$41*$D$42/100,2)</f>
        <v>153.63</v>
      </c>
      <c r="E384" s="12">
        <f>ROUND(АТС!F382*$E$41*$E$42/100,2)</f>
        <v>141.13999999999999</v>
      </c>
      <c r="F384" s="12">
        <f>ROUND(АТС!$F382*$F$41*$F$42/100,2)</f>
        <v>96.12</v>
      </c>
      <c r="G384" s="12">
        <f>ROUND(АТС!$F382*$G$41*$G$42/100,2)</f>
        <v>56.25</v>
      </c>
    </row>
    <row r="385" spans="1:7" x14ac:dyDescent="0.25">
      <c r="A385" s="236"/>
      <c r="B385" s="125">
        <f t="shared" si="5"/>
        <v>41593.25</v>
      </c>
      <c r="C385" s="115">
        <v>6</v>
      </c>
      <c r="D385" s="12">
        <f>ROUND(АТС!F383*$D$41*$D$42/100,2)</f>
        <v>141.88</v>
      </c>
      <c r="E385" s="12">
        <f>ROUND(АТС!F383*$E$41*$E$42/100,2)</f>
        <v>130.35</v>
      </c>
      <c r="F385" s="12">
        <f>ROUND(АТС!$F383*$F$41*$F$42/100,2)</f>
        <v>88.78</v>
      </c>
      <c r="G385" s="12">
        <f>ROUND(АТС!$F383*$G$41*$G$42/100,2)</f>
        <v>51.95</v>
      </c>
    </row>
    <row r="386" spans="1:7" x14ac:dyDescent="0.25">
      <c r="A386" s="236"/>
      <c r="B386" s="125">
        <f t="shared" si="5"/>
        <v>41593.291669999999</v>
      </c>
      <c r="C386" s="115">
        <v>7</v>
      </c>
      <c r="D386" s="12">
        <f>ROUND(АТС!F384*$D$41*$D$42/100,2)</f>
        <v>168.83</v>
      </c>
      <c r="E386" s="12">
        <f>ROUND(АТС!F384*$E$41*$E$42/100,2)</f>
        <v>155.11000000000001</v>
      </c>
      <c r="F386" s="12">
        <f>ROUND(АТС!$F384*$F$41*$F$42/100,2)</f>
        <v>105.64</v>
      </c>
      <c r="G386" s="12">
        <f>ROUND(АТС!$F384*$G$41*$G$42/100,2)</f>
        <v>61.82</v>
      </c>
    </row>
    <row r="387" spans="1:7" x14ac:dyDescent="0.25">
      <c r="A387" s="236"/>
      <c r="B387" s="124">
        <f t="shared" si="5"/>
        <v>41593.333330000001</v>
      </c>
      <c r="C387" s="115">
        <v>8</v>
      </c>
      <c r="D387" s="12">
        <f>ROUND(АТС!F385*$D$41*$D$42/100,2)</f>
        <v>157.47</v>
      </c>
      <c r="E387" s="12">
        <f>ROUND(АТС!F385*$E$41*$E$42/100,2)</f>
        <v>144.66999999999999</v>
      </c>
      <c r="F387" s="12">
        <f>ROUND(АТС!$F385*$F$41*$F$42/100,2)</f>
        <v>98.53</v>
      </c>
      <c r="G387" s="12">
        <f>ROUND(АТС!$F385*$G$41*$G$42/100,2)</f>
        <v>57.66</v>
      </c>
    </row>
    <row r="388" spans="1:7" x14ac:dyDescent="0.25">
      <c r="A388" s="236"/>
      <c r="B388" s="125">
        <f t="shared" ref="B388:B451" si="6">B364+1</f>
        <v>41593.375</v>
      </c>
      <c r="C388" s="115">
        <v>9</v>
      </c>
      <c r="D388" s="12">
        <f>ROUND(АТС!F386*$D$41*$D$42/100,2)</f>
        <v>173.21</v>
      </c>
      <c r="E388" s="12">
        <f>ROUND(АТС!F386*$E$41*$E$42/100,2)</f>
        <v>159.12</v>
      </c>
      <c r="F388" s="12">
        <f>ROUND(АТС!$F386*$F$41*$F$42/100,2)</f>
        <v>108.38</v>
      </c>
      <c r="G388" s="12">
        <f>ROUND(АТС!$F386*$G$41*$G$42/100,2)</f>
        <v>63.42</v>
      </c>
    </row>
    <row r="389" spans="1:7" x14ac:dyDescent="0.25">
      <c r="A389" s="236"/>
      <c r="B389" s="125">
        <f t="shared" si="6"/>
        <v>41593.416669999999</v>
      </c>
      <c r="C389" s="115">
        <v>10</v>
      </c>
      <c r="D389" s="12">
        <f>ROUND(АТС!F387*$D$41*$D$42/100,2)</f>
        <v>172.12</v>
      </c>
      <c r="E389" s="12">
        <f>ROUND(АТС!F387*$E$41*$E$42/100,2)</f>
        <v>158.13</v>
      </c>
      <c r="F389" s="12">
        <f>ROUND(АТС!$F387*$F$41*$F$42/100,2)</f>
        <v>107.7</v>
      </c>
      <c r="G389" s="12">
        <f>ROUND(АТС!$F387*$G$41*$G$42/100,2)</f>
        <v>63.02</v>
      </c>
    </row>
    <row r="390" spans="1:7" x14ac:dyDescent="0.25">
      <c r="A390" s="236"/>
      <c r="B390" s="125">
        <f t="shared" si="6"/>
        <v>41593.458330000001</v>
      </c>
      <c r="C390" s="115">
        <v>11</v>
      </c>
      <c r="D390" s="12">
        <f>ROUND(АТС!F388*$D$41*$D$42/100,2)</f>
        <v>144.43</v>
      </c>
      <c r="E390" s="12">
        <f>ROUND(АТС!F388*$E$41*$E$42/100,2)</f>
        <v>132.69</v>
      </c>
      <c r="F390" s="12">
        <f>ROUND(АТС!$F388*$F$41*$F$42/100,2)</f>
        <v>90.37</v>
      </c>
      <c r="G390" s="12">
        <f>ROUND(АТС!$F388*$G$41*$G$42/100,2)</f>
        <v>52.89</v>
      </c>
    </row>
    <row r="391" spans="1:7" x14ac:dyDescent="0.25">
      <c r="A391" s="236"/>
      <c r="B391" s="124">
        <f t="shared" si="6"/>
        <v>41593.5</v>
      </c>
      <c r="C391" s="115">
        <v>12</v>
      </c>
      <c r="D391" s="12">
        <f>ROUND(АТС!F389*$D$41*$D$42/100,2)</f>
        <v>145.91</v>
      </c>
      <c r="E391" s="12">
        <f>ROUND(АТС!F389*$E$41*$E$42/100,2)</f>
        <v>134.05000000000001</v>
      </c>
      <c r="F391" s="12">
        <f>ROUND(АТС!$F389*$F$41*$F$42/100,2)</f>
        <v>91.3</v>
      </c>
      <c r="G391" s="12">
        <f>ROUND(АТС!$F389*$G$41*$G$42/100,2)</f>
        <v>53.43</v>
      </c>
    </row>
    <row r="392" spans="1:7" x14ac:dyDescent="0.25">
      <c r="A392" s="236"/>
      <c r="B392" s="125">
        <f t="shared" si="6"/>
        <v>41593.541669999999</v>
      </c>
      <c r="C392" s="115">
        <v>13</v>
      </c>
      <c r="D392" s="12">
        <f>ROUND(АТС!F390*$D$41*$D$42/100,2)</f>
        <v>148.19</v>
      </c>
      <c r="E392" s="12">
        <f>ROUND(АТС!F390*$E$41*$E$42/100,2)</f>
        <v>136.13999999999999</v>
      </c>
      <c r="F392" s="12">
        <f>ROUND(АТС!$F390*$F$41*$F$42/100,2)</f>
        <v>92.72</v>
      </c>
      <c r="G392" s="12">
        <f>ROUND(АТС!$F390*$G$41*$G$42/100,2)</f>
        <v>54.26</v>
      </c>
    </row>
    <row r="393" spans="1:7" x14ac:dyDescent="0.25">
      <c r="A393" s="236"/>
      <c r="B393" s="125">
        <f t="shared" si="6"/>
        <v>41593.583330000001</v>
      </c>
      <c r="C393" s="115">
        <v>14</v>
      </c>
      <c r="D393" s="12">
        <f>ROUND(АТС!F391*$D$41*$D$42/100,2)</f>
        <v>148.97</v>
      </c>
      <c r="E393" s="12">
        <f>ROUND(АТС!F391*$E$41*$E$42/100,2)</f>
        <v>136.86000000000001</v>
      </c>
      <c r="F393" s="12">
        <f>ROUND(АТС!$F391*$F$41*$F$42/100,2)</f>
        <v>93.21</v>
      </c>
      <c r="G393" s="12">
        <f>ROUND(АТС!$F391*$G$41*$G$42/100,2)</f>
        <v>54.55</v>
      </c>
    </row>
    <row r="394" spans="1:7" x14ac:dyDescent="0.25">
      <c r="A394" s="236"/>
      <c r="B394" s="125">
        <f t="shared" si="6"/>
        <v>41593.625</v>
      </c>
      <c r="C394" s="115">
        <v>15</v>
      </c>
      <c r="D394" s="12">
        <f>ROUND(АТС!F392*$D$41*$D$42/100,2)</f>
        <v>147.41</v>
      </c>
      <c r="E394" s="12">
        <f>ROUND(АТС!F392*$E$41*$E$42/100,2)</f>
        <v>135.43</v>
      </c>
      <c r="F394" s="12">
        <f>ROUND(АТС!$F392*$F$41*$F$42/100,2)</f>
        <v>92.23</v>
      </c>
      <c r="G394" s="12">
        <f>ROUND(АТС!$F392*$G$41*$G$42/100,2)</f>
        <v>53.98</v>
      </c>
    </row>
    <row r="395" spans="1:7" x14ac:dyDescent="0.25">
      <c r="A395" s="236"/>
      <c r="B395" s="124">
        <f t="shared" si="6"/>
        <v>41593.666669999999</v>
      </c>
      <c r="C395" s="115">
        <v>16</v>
      </c>
      <c r="D395" s="12">
        <f>ROUND(АТС!F393*$D$41*$D$42/100,2)</f>
        <v>165.59</v>
      </c>
      <c r="E395" s="12">
        <f>ROUND(АТС!F393*$E$41*$E$42/100,2)</f>
        <v>152.13</v>
      </c>
      <c r="F395" s="12">
        <f>ROUND(АТС!$F393*$F$41*$F$42/100,2)</f>
        <v>103.61</v>
      </c>
      <c r="G395" s="12">
        <f>ROUND(АТС!$F393*$G$41*$G$42/100,2)</f>
        <v>60.63</v>
      </c>
    </row>
    <row r="396" spans="1:7" x14ac:dyDescent="0.25">
      <c r="A396" s="236"/>
      <c r="B396" s="125">
        <f t="shared" si="6"/>
        <v>41593.708330000001</v>
      </c>
      <c r="C396" s="115">
        <v>17</v>
      </c>
      <c r="D396" s="12">
        <f>ROUND(АТС!F394*$D$41*$D$42/100,2)</f>
        <v>158.06</v>
      </c>
      <c r="E396" s="12">
        <f>ROUND(АТС!F394*$E$41*$E$42/100,2)</f>
        <v>145.21</v>
      </c>
      <c r="F396" s="12">
        <f>ROUND(АТС!$F394*$F$41*$F$42/100,2)</f>
        <v>98.9</v>
      </c>
      <c r="G396" s="12">
        <f>ROUND(АТС!$F394*$G$41*$G$42/100,2)</f>
        <v>57.88</v>
      </c>
    </row>
    <row r="397" spans="1:7" x14ac:dyDescent="0.25">
      <c r="A397" s="236"/>
      <c r="B397" s="125">
        <f t="shared" si="6"/>
        <v>41593.75</v>
      </c>
      <c r="C397" s="115">
        <v>18</v>
      </c>
      <c r="D397" s="12">
        <f>ROUND(АТС!F395*$D$41*$D$42/100,2)</f>
        <v>134.87</v>
      </c>
      <c r="E397" s="12">
        <f>ROUND(АТС!F395*$E$41*$E$42/100,2)</f>
        <v>123.91</v>
      </c>
      <c r="F397" s="12">
        <f>ROUND(АТС!$F395*$F$41*$F$42/100,2)</f>
        <v>84.39</v>
      </c>
      <c r="G397" s="12">
        <f>ROUND(АТС!$F395*$G$41*$G$42/100,2)</f>
        <v>49.39</v>
      </c>
    </row>
    <row r="398" spans="1:7" x14ac:dyDescent="0.25">
      <c r="A398" s="236"/>
      <c r="B398" s="125">
        <f t="shared" si="6"/>
        <v>41593.791669999999</v>
      </c>
      <c r="C398" s="115">
        <v>19</v>
      </c>
      <c r="D398" s="12">
        <f>ROUND(АТС!F396*$D$41*$D$42/100,2)</f>
        <v>131.91</v>
      </c>
      <c r="E398" s="12">
        <f>ROUND(АТС!F396*$E$41*$E$42/100,2)</f>
        <v>121.19</v>
      </c>
      <c r="F398" s="12">
        <f>ROUND(АТС!$F396*$F$41*$F$42/100,2)</f>
        <v>82.54</v>
      </c>
      <c r="G398" s="12">
        <f>ROUND(АТС!$F396*$G$41*$G$42/100,2)</f>
        <v>48.3</v>
      </c>
    </row>
    <row r="399" spans="1:7" x14ac:dyDescent="0.25">
      <c r="A399" s="236"/>
      <c r="B399" s="124">
        <f t="shared" si="6"/>
        <v>41593.833330000001</v>
      </c>
      <c r="C399" s="115">
        <v>20</v>
      </c>
      <c r="D399" s="12">
        <f>ROUND(АТС!F397*$D$41*$D$42/100,2)</f>
        <v>134.80000000000001</v>
      </c>
      <c r="E399" s="12">
        <f>ROUND(АТС!F397*$E$41*$E$42/100,2)</f>
        <v>123.85</v>
      </c>
      <c r="F399" s="12">
        <f>ROUND(АТС!$F397*$F$41*$F$42/100,2)</f>
        <v>84.35</v>
      </c>
      <c r="G399" s="12">
        <f>ROUND(АТС!$F397*$G$41*$G$42/100,2)</f>
        <v>49.36</v>
      </c>
    </row>
    <row r="400" spans="1:7" x14ac:dyDescent="0.25">
      <c r="A400" s="236"/>
      <c r="B400" s="125">
        <f t="shared" si="6"/>
        <v>41593.875</v>
      </c>
      <c r="C400" s="115">
        <v>21</v>
      </c>
      <c r="D400" s="12">
        <f>ROUND(АТС!F398*$D$41*$D$42/100,2)</f>
        <v>139.06</v>
      </c>
      <c r="E400" s="12">
        <f>ROUND(АТС!F398*$E$41*$E$42/100,2)</f>
        <v>127.75</v>
      </c>
      <c r="F400" s="12">
        <f>ROUND(АТС!$F398*$F$41*$F$42/100,2)</f>
        <v>87.01</v>
      </c>
      <c r="G400" s="12">
        <f>ROUND(АТС!$F398*$G$41*$G$42/100,2)</f>
        <v>50.92</v>
      </c>
    </row>
    <row r="401" spans="1:7" x14ac:dyDescent="0.25">
      <c r="A401" s="236"/>
      <c r="B401" s="125">
        <f t="shared" si="6"/>
        <v>41593.916669999999</v>
      </c>
      <c r="C401" s="115">
        <v>22</v>
      </c>
      <c r="D401" s="12">
        <f>ROUND(АТС!F399*$D$41*$D$42/100,2)</f>
        <v>147.63</v>
      </c>
      <c r="E401" s="12">
        <f>ROUND(АТС!F399*$E$41*$E$42/100,2)</f>
        <v>135.63</v>
      </c>
      <c r="F401" s="12">
        <f>ROUND(АТС!$F399*$F$41*$F$42/100,2)</f>
        <v>92.37</v>
      </c>
      <c r="G401" s="12">
        <f>ROUND(АТС!$F399*$G$41*$G$42/100,2)</f>
        <v>54.06</v>
      </c>
    </row>
    <row r="402" spans="1:7" x14ac:dyDescent="0.25">
      <c r="A402" s="236"/>
      <c r="B402" s="125">
        <f t="shared" si="6"/>
        <v>41593.958330000001</v>
      </c>
      <c r="C402" s="115">
        <v>23</v>
      </c>
      <c r="D402" s="12">
        <f>ROUND(АТС!F400*$D$41*$D$42/100,2)</f>
        <v>135.28</v>
      </c>
      <c r="E402" s="12">
        <f>ROUND(АТС!F400*$E$41*$E$42/100,2)</f>
        <v>124.28</v>
      </c>
      <c r="F402" s="12">
        <f>ROUND(АТС!$F400*$F$41*$F$42/100,2)</f>
        <v>84.65</v>
      </c>
      <c r="G402" s="12">
        <f>ROUND(АТС!$F400*$G$41*$G$42/100,2)</f>
        <v>49.54</v>
      </c>
    </row>
    <row r="403" spans="1:7" x14ac:dyDescent="0.25">
      <c r="A403" s="236"/>
      <c r="B403" s="124">
        <f t="shared" si="6"/>
        <v>41594</v>
      </c>
      <c r="C403" s="115">
        <v>0</v>
      </c>
      <c r="D403" s="12">
        <f>ROUND(АТС!F401*$D$41*$D$42/100,2)</f>
        <v>135.19</v>
      </c>
      <c r="E403" s="12">
        <f>ROUND(АТС!F401*$E$41*$E$42/100,2)</f>
        <v>124.2</v>
      </c>
      <c r="F403" s="12">
        <f>ROUND(АТС!$F401*$F$41*$F$42/100,2)</f>
        <v>84.59</v>
      </c>
      <c r="G403" s="12">
        <f>ROUND(АТС!$F401*$G$41*$G$42/100,2)</f>
        <v>49.5</v>
      </c>
    </row>
    <row r="404" spans="1:7" x14ac:dyDescent="0.25">
      <c r="A404" s="236"/>
      <c r="B404" s="125">
        <f t="shared" si="6"/>
        <v>41594.041669999999</v>
      </c>
      <c r="C404" s="115">
        <v>1</v>
      </c>
      <c r="D404" s="12">
        <f>ROUND(АТС!F402*$D$41*$D$42/100,2)</f>
        <v>148.81</v>
      </c>
      <c r="E404" s="12">
        <f>ROUND(АТС!F402*$E$41*$E$42/100,2)</f>
        <v>136.71</v>
      </c>
      <c r="F404" s="12">
        <f>ROUND(АТС!$F402*$F$41*$F$42/100,2)</f>
        <v>93.11</v>
      </c>
      <c r="G404" s="12">
        <f>ROUND(АТС!$F402*$G$41*$G$42/100,2)</f>
        <v>54.49</v>
      </c>
    </row>
    <row r="405" spans="1:7" x14ac:dyDescent="0.25">
      <c r="A405" s="236"/>
      <c r="B405" s="125">
        <f t="shared" si="6"/>
        <v>41594.083330000001</v>
      </c>
      <c r="C405" s="115">
        <v>2</v>
      </c>
      <c r="D405" s="12">
        <f>ROUND(АТС!F403*$D$41*$D$42/100,2)</f>
        <v>157.16</v>
      </c>
      <c r="E405" s="12">
        <f>ROUND(АТС!F403*$E$41*$E$42/100,2)</f>
        <v>144.38</v>
      </c>
      <c r="F405" s="12">
        <f>ROUND(АТС!$F403*$F$41*$F$42/100,2)</f>
        <v>98.34</v>
      </c>
      <c r="G405" s="12">
        <f>ROUND(АТС!$F403*$G$41*$G$42/100,2)</f>
        <v>57.55</v>
      </c>
    </row>
    <row r="406" spans="1:7" x14ac:dyDescent="0.25">
      <c r="A406" s="236"/>
      <c r="B406" s="125">
        <f t="shared" si="6"/>
        <v>41594.125</v>
      </c>
      <c r="C406" s="115">
        <v>3</v>
      </c>
      <c r="D406" s="12">
        <f>ROUND(АТС!F404*$D$41*$D$42/100,2)</f>
        <v>159.37</v>
      </c>
      <c r="E406" s="12">
        <f>ROUND(АТС!F404*$E$41*$E$42/100,2)</f>
        <v>146.41999999999999</v>
      </c>
      <c r="F406" s="12">
        <f>ROUND(АТС!$F404*$F$41*$F$42/100,2)</f>
        <v>99.72</v>
      </c>
      <c r="G406" s="12">
        <f>ROUND(АТС!$F404*$G$41*$G$42/100,2)</f>
        <v>58.36</v>
      </c>
    </row>
    <row r="407" spans="1:7" x14ac:dyDescent="0.25">
      <c r="A407" s="236"/>
      <c r="B407" s="124">
        <f t="shared" si="6"/>
        <v>41594.166669999999</v>
      </c>
      <c r="C407" s="115">
        <v>4</v>
      </c>
      <c r="D407" s="12">
        <f>ROUND(АТС!F405*$D$41*$D$42/100,2)</f>
        <v>159.38</v>
      </c>
      <c r="E407" s="12">
        <f>ROUND(АТС!F405*$E$41*$E$42/100,2)</f>
        <v>146.41999999999999</v>
      </c>
      <c r="F407" s="12">
        <f>ROUND(АТС!$F405*$F$41*$F$42/100,2)</f>
        <v>99.72</v>
      </c>
      <c r="G407" s="12">
        <f>ROUND(АТС!$F405*$G$41*$G$42/100,2)</f>
        <v>58.36</v>
      </c>
    </row>
    <row r="408" spans="1:7" x14ac:dyDescent="0.25">
      <c r="A408" s="236"/>
      <c r="B408" s="125">
        <f t="shared" si="6"/>
        <v>41594.208330000001</v>
      </c>
      <c r="C408" s="115">
        <v>5</v>
      </c>
      <c r="D408" s="12">
        <f>ROUND(АТС!F406*$D$41*$D$42/100,2)</f>
        <v>156.15</v>
      </c>
      <c r="E408" s="12">
        <f>ROUND(АТС!F406*$E$41*$E$42/100,2)</f>
        <v>143.46</v>
      </c>
      <c r="F408" s="12">
        <f>ROUND(АТС!$F406*$F$41*$F$42/100,2)</f>
        <v>97.71</v>
      </c>
      <c r="G408" s="12">
        <f>ROUND(АТС!$F406*$G$41*$G$42/100,2)</f>
        <v>57.18</v>
      </c>
    </row>
    <row r="409" spans="1:7" x14ac:dyDescent="0.25">
      <c r="A409" s="236"/>
      <c r="B409" s="125">
        <f t="shared" si="6"/>
        <v>41594.25</v>
      </c>
      <c r="C409" s="115">
        <v>6</v>
      </c>
      <c r="D409" s="12">
        <f>ROUND(АТС!F407*$D$41*$D$42/100,2)</f>
        <v>149.34</v>
      </c>
      <c r="E409" s="12">
        <f>ROUND(АТС!F407*$E$41*$E$42/100,2)</f>
        <v>137.19999999999999</v>
      </c>
      <c r="F409" s="12">
        <f>ROUND(АТС!$F407*$F$41*$F$42/100,2)</f>
        <v>93.44</v>
      </c>
      <c r="G409" s="12">
        <f>ROUND(АТС!$F407*$G$41*$G$42/100,2)</f>
        <v>54.68</v>
      </c>
    </row>
    <row r="410" spans="1:7" x14ac:dyDescent="0.25">
      <c r="A410" s="236"/>
      <c r="B410" s="125">
        <f t="shared" si="6"/>
        <v>41594.291669999999</v>
      </c>
      <c r="C410" s="115">
        <v>7</v>
      </c>
      <c r="D410" s="12">
        <f>ROUND(АТС!F408*$D$41*$D$42/100,2)</f>
        <v>142.96</v>
      </c>
      <c r="E410" s="12">
        <f>ROUND(АТС!F408*$E$41*$E$42/100,2)</f>
        <v>131.34</v>
      </c>
      <c r="F410" s="12">
        <f>ROUND(АТС!$F408*$F$41*$F$42/100,2)</f>
        <v>89.45</v>
      </c>
      <c r="G410" s="12">
        <f>ROUND(АТС!$F408*$G$41*$G$42/100,2)</f>
        <v>52.35</v>
      </c>
    </row>
    <row r="411" spans="1:7" x14ac:dyDescent="0.25">
      <c r="A411" s="236"/>
      <c r="B411" s="124">
        <f t="shared" si="6"/>
        <v>41594.333330000001</v>
      </c>
      <c r="C411" s="115">
        <v>8</v>
      </c>
      <c r="D411" s="12">
        <f>ROUND(АТС!F409*$D$41*$D$42/100,2)</f>
        <v>134.28</v>
      </c>
      <c r="E411" s="12">
        <f>ROUND(АТС!F409*$E$41*$E$42/100,2)</f>
        <v>123.36</v>
      </c>
      <c r="F411" s="12">
        <f>ROUND(АТС!$F409*$F$41*$F$42/100,2)</f>
        <v>84.02</v>
      </c>
      <c r="G411" s="12">
        <f>ROUND(АТС!$F409*$G$41*$G$42/100,2)</f>
        <v>49.17</v>
      </c>
    </row>
    <row r="412" spans="1:7" x14ac:dyDescent="0.25">
      <c r="A412" s="236"/>
      <c r="B412" s="125">
        <f t="shared" si="6"/>
        <v>41594.375</v>
      </c>
      <c r="C412" s="115">
        <v>9</v>
      </c>
      <c r="D412" s="12">
        <f>ROUND(АТС!F410*$D$41*$D$42/100,2)</f>
        <v>166.13</v>
      </c>
      <c r="E412" s="12">
        <f>ROUND(АТС!F410*$E$41*$E$42/100,2)</f>
        <v>152.63</v>
      </c>
      <c r="F412" s="12">
        <f>ROUND(АТС!$F410*$F$41*$F$42/100,2)</f>
        <v>103.95</v>
      </c>
      <c r="G412" s="12">
        <f>ROUND(АТС!$F410*$G$41*$G$42/100,2)</f>
        <v>60.83</v>
      </c>
    </row>
    <row r="413" spans="1:7" x14ac:dyDescent="0.25">
      <c r="A413" s="236"/>
      <c r="B413" s="125">
        <f t="shared" si="6"/>
        <v>41594.416669999999</v>
      </c>
      <c r="C413" s="115">
        <v>10</v>
      </c>
      <c r="D413" s="12">
        <f>ROUND(АТС!F411*$D$41*$D$42/100,2)</f>
        <v>162.83000000000001</v>
      </c>
      <c r="E413" s="12">
        <f>ROUND(АТС!F411*$E$41*$E$42/100,2)</f>
        <v>149.59</v>
      </c>
      <c r="F413" s="12">
        <f>ROUND(АТС!$F411*$F$41*$F$42/100,2)</f>
        <v>101.88</v>
      </c>
      <c r="G413" s="12">
        <f>ROUND(АТС!$F411*$G$41*$G$42/100,2)</f>
        <v>59.62</v>
      </c>
    </row>
    <row r="414" spans="1:7" x14ac:dyDescent="0.25">
      <c r="A414" s="236"/>
      <c r="B414" s="125">
        <f t="shared" si="6"/>
        <v>41594.458330000001</v>
      </c>
      <c r="C414" s="115">
        <v>11</v>
      </c>
      <c r="D414" s="12">
        <f>ROUND(АТС!F412*$D$41*$D$42/100,2)</f>
        <v>159.47</v>
      </c>
      <c r="E414" s="12">
        <f>ROUND(АТС!F412*$E$41*$E$42/100,2)</f>
        <v>146.51</v>
      </c>
      <c r="F414" s="12">
        <f>ROUND(АТС!$F412*$F$41*$F$42/100,2)</f>
        <v>99.78</v>
      </c>
      <c r="G414" s="12">
        <f>ROUND(АТС!$F412*$G$41*$G$42/100,2)</f>
        <v>58.39</v>
      </c>
    </row>
    <row r="415" spans="1:7" x14ac:dyDescent="0.25">
      <c r="A415" s="236"/>
      <c r="B415" s="124">
        <f t="shared" si="6"/>
        <v>41594.5</v>
      </c>
      <c r="C415" s="115">
        <v>12</v>
      </c>
      <c r="D415" s="12">
        <f>ROUND(АТС!F413*$D$41*$D$42/100,2)</f>
        <v>163.81</v>
      </c>
      <c r="E415" s="12">
        <f>ROUND(АТС!F413*$E$41*$E$42/100,2)</f>
        <v>150.49</v>
      </c>
      <c r="F415" s="12">
        <f>ROUND(АТС!$F413*$F$41*$F$42/100,2)</f>
        <v>102.5</v>
      </c>
      <c r="G415" s="12">
        <f>ROUND(АТС!$F413*$G$41*$G$42/100,2)</f>
        <v>59.98</v>
      </c>
    </row>
    <row r="416" spans="1:7" x14ac:dyDescent="0.25">
      <c r="A416" s="236"/>
      <c r="B416" s="125">
        <f t="shared" si="6"/>
        <v>41594.541669999999</v>
      </c>
      <c r="C416" s="115">
        <v>13</v>
      </c>
      <c r="D416" s="12">
        <f>ROUND(АТС!F414*$D$41*$D$42/100,2)</f>
        <v>167.2</v>
      </c>
      <c r="E416" s="12">
        <f>ROUND(АТС!F414*$E$41*$E$42/100,2)</f>
        <v>153.61000000000001</v>
      </c>
      <c r="F416" s="12">
        <f>ROUND(АТС!$F414*$F$41*$F$42/100,2)</f>
        <v>104.62</v>
      </c>
      <c r="G416" s="12">
        <f>ROUND(АТС!$F414*$G$41*$G$42/100,2)</f>
        <v>61.22</v>
      </c>
    </row>
    <row r="417" spans="1:7" x14ac:dyDescent="0.25">
      <c r="A417" s="236"/>
      <c r="B417" s="125">
        <f t="shared" si="6"/>
        <v>41594.583330000001</v>
      </c>
      <c r="C417" s="115">
        <v>14</v>
      </c>
      <c r="D417" s="12">
        <f>ROUND(АТС!F415*$D$41*$D$42/100,2)</f>
        <v>170.77</v>
      </c>
      <c r="E417" s="12">
        <f>ROUND(АТС!F415*$E$41*$E$42/100,2)</f>
        <v>156.88</v>
      </c>
      <c r="F417" s="12">
        <f>ROUND(АТС!$F415*$F$41*$F$42/100,2)</f>
        <v>106.85</v>
      </c>
      <c r="G417" s="12">
        <f>ROUND(АТС!$F415*$G$41*$G$42/100,2)</f>
        <v>62.53</v>
      </c>
    </row>
    <row r="418" spans="1:7" x14ac:dyDescent="0.25">
      <c r="A418" s="236"/>
      <c r="B418" s="125">
        <f t="shared" si="6"/>
        <v>41594.625</v>
      </c>
      <c r="C418" s="115">
        <v>15</v>
      </c>
      <c r="D418" s="12">
        <f>ROUND(АТС!F416*$D$41*$D$42/100,2)</f>
        <v>175.68</v>
      </c>
      <c r="E418" s="12">
        <f>ROUND(АТС!F416*$E$41*$E$42/100,2)</f>
        <v>161.38999999999999</v>
      </c>
      <c r="F418" s="12">
        <f>ROUND(АТС!$F416*$F$41*$F$42/100,2)</f>
        <v>109.92</v>
      </c>
      <c r="G418" s="12">
        <f>ROUND(АТС!$F416*$G$41*$G$42/100,2)</f>
        <v>64.33</v>
      </c>
    </row>
    <row r="419" spans="1:7" x14ac:dyDescent="0.25">
      <c r="A419" s="236"/>
      <c r="B419" s="124">
        <f t="shared" si="6"/>
        <v>41594.666669999999</v>
      </c>
      <c r="C419" s="115">
        <v>16</v>
      </c>
      <c r="D419" s="12">
        <f>ROUND(АТС!F417*$D$41*$D$42/100,2)</f>
        <v>174.49</v>
      </c>
      <c r="E419" s="12">
        <f>ROUND(АТС!F417*$E$41*$E$42/100,2)</f>
        <v>160.31</v>
      </c>
      <c r="F419" s="12">
        <f>ROUND(АТС!$F417*$F$41*$F$42/100,2)</f>
        <v>109.18</v>
      </c>
      <c r="G419" s="12">
        <f>ROUND(АТС!$F417*$G$41*$G$42/100,2)</f>
        <v>63.89</v>
      </c>
    </row>
    <row r="420" spans="1:7" x14ac:dyDescent="0.25">
      <c r="A420" s="236"/>
      <c r="B420" s="125">
        <f t="shared" si="6"/>
        <v>41594.708330000001</v>
      </c>
      <c r="C420" s="115">
        <v>17</v>
      </c>
      <c r="D420" s="12">
        <f>ROUND(АТС!F418*$D$41*$D$42/100,2)</f>
        <v>162.22999999999999</v>
      </c>
      <c r="E420" s="12">
        <f>ROUND(АТС!F418*$E$41*$E$42/100,2)</f>
        <v>149.04</v>
      </c>
      <c r="F420" s="12">
        <f>ROUND(АТС!$F418*$F$41*$F$42/100,2)</f>
        <v>101.51</v>
      </c>
      <c r="G420" s="12">
        <f>ROUND(АТС!$F418*$G$41*$G$42/100,2)</f>
        <v>59.4</v>
      </c>
    </row>
    <row r="421" spans="1:7" x14ac:dyDescent="0.25">
      <c r="A421" s="236"/>
      <c r="B421" s="125">
        <f t="shared" si="6"/>
        <v>41594.75</v>
      </c>
      <c r="C421" s="115">
        <v>18</v>
      </c>
      <c r="D421" s="12">
        <f>ROUND(АТС!F419*$D$41*$D$42/100,2)</f>
        <v>140.09</v>
      </c>
      <c r="E421" s="12">
        <f>ROUND(АТС!F419*$E$41*$E$42/100,2)</f>
        <v>128.69999999999999</v>
      </c>
      <c r="F421" s="12">
        <f>ROUND(АТС!$F419*$F$41*$F$42/100,2)</f>
        <v>87.65</v>
      </c>
      <c r="G421" s="12">
        <f>ROUND(АТС!$F419*$G$41*$G$42/100,2)</f>
        <v>51.29</v>
      </c>
    </row>
    <row r="422" spans="1:7" x14ac:dyDescent="0.25">
      <c r="A422" s="236"/>
      <c r="B422" s="125">
        <f t="shared" si="6"/>
        <v>41594.791669999999</v>
      </c>
      <c r="C422" s="115">
        <v>19</v>
      </c>
      <c r="D422" s="12">
        <f>ROUND(АТС!F420*$D$41*$D$42/100,2)</f>
        <v>140.03</v>
      </c>
      <c r="E422" s="12">
        <f>ROUND(АТС!F420*$E$41*$E$42/100,2)</f>
        <v>128.63999999999999</v>
      </c>
      <c r="F422" s="12">
        <f>ROUND(АТС!$F420*$F$41*$F$42/100,2)</f>
        <v>87.62</v>
      </c>
      <c r="G422" s="12">
        <f>ROUND(АТС!$F420*$G$41*$G$42/100,2)</f>
        <v>51.27</v>
      </c>
    </row>
    <row r="423" spans="1:7" x14ac:dyDescent="0.25">
      <c r="A423" s="236"/>
      <c r="B423" s="124">
        <f t="shared" si="6"/>
        <v>41594.833330000001</v>
      </c>
      <c r="C423" s="115">
        <v>20</v>
      </c>
      <c r="D423" s="12">
        <f>ROUND(АТС!F421*$D$41*$D$42/100,2)</f>
        <v>140.08000000000001</v>
      </c>
      <c r="E423" s="12">
        <f>ROUND(АТС!F421*$E$41*$E$42/100,2)</f>
        <v>128.69</v>
      </c>
      <c r="F423" s="12">
        <f>ROUND(АТС!$F421*$F$41*$F$42/100,2)</f>
        <v>87.65</v>
      </c>
      <c r="G423" s="12">
        <f>ROUND(АТС!$F421*$G$41*$G$42/100,2)</f>
        <v>51.29</v>
      </c>
    </row>
    <row r="424" spans="1:7" x14ac:dyDescent="0.25">
      <c r="A424" s="236"/>
      <c r="B424" s="125">
        <f t="shared" si="6"/>
        <v>41594.875</v>
      </c>
      <c r="C424" s="115">
        <v>21</v>
      </c>
      <c r="D424" s="12">
        <f>ROUND(АТС!F422*$D$41*$D$42/100,2)</f>
        <v>140.71</v>
      </c>
      <c r="E424" s="12">
        <f>ROUND(АТС!F422*$E$41*$E$42/100,2)</f>
        <v>129.27000000000001</v>
      </c>
      <c r="F424" s="12">
        <f>ROUND(АТС!$F422*$F$41*$F$42/100,2)</f>
        <v>88.04</v>
      </c>
      <c r="G424" s="12">
        <f>ROUND(АТС!$F422*$G$41*$G$42/100,2)</f>
        <v>51.52</v>
      </c>
    </row>
    <row r="425" spans="1:7" x14ac:dyDescent="0.25">
      <c r="A425" s="236"/>
      <c r="B425" s="125">
        <f t="shared" si="6"/>
        <v>41594.916669999999</v>
      </c>
      <c r="C425" s="115">
        <v>22</v>
      </c>
      <c r="D425" s="12">
        <f>ROUND(АТС!F423*$D$41*$D$42/100,2)</f>
        <v>149.46</v>
      </c>
      <c r="E425" s="12">
        <f>ROUND(АТС!F423*$E$41*$E$42/100,2)</f>
        <v>137.30000000000001</v>
      </c>
      <c r="F425" s="12">
        <f>ROUND(АТС!$F423*$F$41*$F$42/100,2)</f>
        <v>93.51</v>
      </c>
      <c r="G425" s="12">
        <f>ROUND(АТС!$F423*$G$41*$G$42/100,2)</f>
        <v>54.73</v>
      </c>
    </row>
    <row r="426" spans="1:7" x14ac:dyDescent="0.25">
      <c r="A426" s="236"/>
      <c r="B426" s="125">
        <f t="shared" si="6"/>
        <v>41594.958330000001</v>
      </c>
      <c r="C426" s="115">
        <v>23</v>
      </c>
      <c r="D426" s="12">
        <f>ROUND(АТС!F424*$D$41*$D$42/100,2)</f>
        <v>135.22999999999999</v>
      </c>
      <c r="E426" s="12">
        <f>ROUND(АТС!F424*$E$41*$E$42/100,2)</f>
        <v>124.24</v>
      </c>
      <c r="F426" s="12">
        <f>ROUND(АТС!$F424*$F$41*$F$42/100,2)</f>
        <v>84.62</v>
      </c>
      <c r="G426" s="12">
        <f>ROUND(АТС!$F424*$G$41*$G$42/100,2)</f>
        <v>49.52</v>
      </c>
    </row>
    <row r="427" spans="1:7" x14ac:dyDescent="0.25">
      <c r="A427" s="236"/>
      <c r="B427" s="124">
        <f t="shared" si="6"/>
        <v>41595</v>
      </c>
      <c r="C427" s="115">
        <v>0</v>
      </c>
      <c r="D427" s="12">
        <f>ROUND(АТС!F425*$D$41*$D$42/100,2)</f>
        <v>133.97999999999999</v>
      </c>
      <c r="E427" s="12">
        <f>ROUND(АТС!F425*$E$41*$E$42/100,2)</f>
        <v>123.09</v>
      </c>
      <c r="F427" s="12">
        <f>ROUND(АТС!$F425*$F$41*$F$42/100,2)</f>
        <v>83.83</v>
      </c>
      <c r="G427" s="12">
        <f>ROUND(АТС!$F425*$G$41*$G$42/100,2)</f>
        <v>49.06</v>
      </c>
    </row>
    <row r="428" spans="1:7" x14ac:dyDescent="0.25">
      <c r="A428" s="236"/>
      <c r="B428" s="125">
        <f t="shared" si="6"/>
        <v>41595.041669999999</v>
      </c>
      <c r="C428" s="115">
        <v>1</v>
      </c>
      <c r="D428" s="12">
        <f>ROUND(АТС!F426*$D$41*$D$42/100,2)</f>
        <v>143.47</v>
      </c>
      <c r="E428" s="12">
        <f>ROUND(АТС!F426*$E$41*$E$42/100,2)</f>
        <v>131.80000000000001</v>
      </c>
      <c r="F428" s="12">
        <f>ROUND(АТС!$F426*$F$41*$F$42/100,2)</f>
        <v>89.77</v>
      </c>
      <c r="G428" s="12">
        <f>ROUND(АТС!$F426*$G$41*$G$42/100,2)</f>
        <v>52.53</v>
      </c>
    </row>
    <row r="429" spans="1:7" x14ac:dyDescent="0.25">
      <c r="A429" s="236"/>
      <c r="B429" s="125">
        <f t="shared" si="6"/>
        <v>41595.083330000001</v>
      </c>
      <c r="C429" s="115">
        <v>2</v>
      </c>
      <c r="D429" s="12">
        <f>ROUND(АТС!F427*$D$41*$D$42/100,2)</f>
        <v>149.13999999999999</v>
      </c>
      <c r="E429" s="12">
        <f>ROUND(АТС!F427*$E$41*$E$42/100,2)</f>
        <v>137.01</v>
      </c>
      <c r="F429" s="12">
        <f>ROUND(АТС!$F427*$F$41*$F$42/100,2)</f>
        <v>93.31</v>
      </c>
      <c r="G429" s="12">
        <f>ROUND(АТС!$F427*$G$41*$G$42/100,2)</f>
        <v>54.61</v>
      </c>
    </row>
    <row r="430" spans="1:7" x14ac:dyDescent="0.25">
      <c r="A430" s="236"/>
      <c r="B430" s="125">
        <f t="shared" si="6"/>
        <v>41595.125</v>
      </c>
      <c r="C430" s="115">
        <v>3</v>
      </c>
      <c r="D430" s="12">
        <f>ROUND(АТС!F428*$D$41*$D$42/100,2)</f>
        <v>152.19</v>
      </c>
      <c r="E430" s="12">
        <f>ROUND(АТС!F428*$E$41*$E$42/100,2)</f>
        <v>139.82</v>
      </c>
      <c r="F430" s="12">
        <f>ROUND(АТС!$F428*$F$41*$F$42/100,2)</f>
        <v>95.23</v>
      </c>
      <c r="G430" s="12">
        <f>ROUND(АТС!$F428*$G$41*$G$42/100,2)</f>
        <v>55.73</v>
      </c>
    </row>
    <row r="431" spans="1:7" x14ac:dyDescent="0.25">
      <c r="A431" s="236"/>
      <c r="B431" s="124">
        <f t="shared" si="6"/>
        <v>41595.166669999999</v>
      </c>
      <c r="C431" s="115">
        <v>4</v>
      </c>
      <c r="D431" s="12">
        <f>ROUND(АТС!F429*$D$41*$D$42/100,2)</f>
        <v>153.15</v>
      </c>
      <c r="E431" s="12">
        <f>ROUND(АТС!F429*$E$41*$E$42/100,2)</f>
        <v>140.69999999999999</v>
      </c>
      <c r="F431" s="12">
        <f>ROUND(АТС!$F429*$F$41*$F$42/100,2)</f>
        <v>95.83</v>
      </c>
      <c r="G431" s="12">
        <f>ROUND(АТС!$F429*$G$41*$G$42/100,2)</f>
        <v>56.08</v>
      </c>
    </row>
    <row r="432" spans="1:7" x14ac:dyDescent="0.25">
      <c r="A432" s="236"/>
      <c r="B432" s="125">
        <f t="shared" si="6"/>
        <v>41595.208330000001</v>
      </c>
      <c r="C432" s="115">
        <v>5</v>
      </c>
      <c r="D432" s="12">
        <f>ROUND(АТС!F430*$D$41*$D$42/100,2)</f>
        <v>144.36000000000001</v>
      </c>
      <c r="E432" s="12">
        <f>ROUND(АТС!F430*$E$41*$E$42/100,2)</f>
        <v>132.63</v>
      </c>
      <c r="F432" s="12">
        <f>ROUND(АТС!$F430*$F$41*$F$42/100,2)</f>
        <v>90.33</v>
      </c>
      <c r="G432" s="12">
        <f>ROUND(АТС!$F430*$G$41*$G$42/100,2)</f>
        <v>52.86</v>
      </c>
    </row>
    <row r="433" spans="1:7" x14ac:dyDescent="0.25">
      <c r="A433" s="236"/>
      <c r="B433" s="125">
        <f t="shared" si="6"/>
        <v>41595.25</v>
      </c>
      <c r="C433" s="115">
        <v>6</v>
      </c>
      <c r="D433" s="12">
        <f>ROUND(АТС!F431*$D$41*$D$42/100,2)</f>
        <v>151.32</v>
      </c>
      <c r="E433" s="12">
        <f>ROUND(АТС!F431*$E$41*$E$42/100,2)</f>
        <v>139.02000000000001</v>
      </c>
      <c r="F433" s="12">
        <f>ROUND(АТС!$F431*$F$41*$F$42/100,2)</f>
        <v>94.68</v>
      </c>
      <c r="G433" s="12">
        <f>ROUND(АТС!$F431*$G$41*$G$42/100,2)</f>
        <v>55.41</v>
      </c>
    </row>
    <row r="434" spans="1:7" x14ac:dyDescent="0.25">
      <c r="A434" s="236"/>
      <c r="B434" s="125">
        <f t="shared" si="6"/>
        <v>41595.291669999999</v>
      </c>
      <c r="C434" s="115">
        <v>7</v>
      </c>
      <c r="D434" s="12">
        <f>ROUND(АТС!F432*$D$41*$D$42/100,2)</f>
        <v>144.56</v>
      </c>
      <c r="E434" s="12">
        <f>ROUND(АТС!F432*$E$41*$E$42/100,2)</f>
        <v>132.80000000000001</v>
      </c>
      <c r="F434" s="12">
        <f>ROUND(АТС!$F432*$F$41*$F$42/100,2)</f>
        <v>90.45</v>
      </c>
      <c r="G434" s="12">
        <f>ROUND(АТС!$F432*$G$41*$G$42/100,2)</f>
        <v>52.93</v>
      </c>
    </row>
    <row r="435" spans="1:7" x14ac:dyDescent="0.25">
      <c r="A435" s="236"/>
      <c r="B435" s="124">
        <f t="shared" si="6"/>
        <v>41595.333330000001</v>
      </c>
      <c r="C435" s="115">
        <v>8</v>
      </c>
      <c r="D435" s="12">
        <f>ROUND(АТС!F433*$D$41*$D$42/100,2)</f>
        <v>135.83000000000001</v>
      </c>
      <c r="E435" s="12">
        <f>ROUND(АТС!F433*$E$41*$E$42/100,2)</f>
        <v>124.78</v>
      </c>
      <c r="F435" s="12">
        <f>ROUND(АТС!$F433*$F$41*$F$42/100,2)</f>
        <v>84.99</v>
      </c>
      <c r="G435" s="12">
        <f>ROUND(АТС!$F433*$G$41*$G$42/100,2)</f>
        <v>49.74</v>
      </c>
    </row>
    <row r="436" spans="1:7" x14ac:dyDescent="0.25">
      <c r="A436" s="236"/>
      <c r="B436" s="125">
        <f t="shared" si="6"/>
        <v>41595.375</v>
      </c>
      <c r="C436" s="115">
        <v>9</v>
      </c>
      <c r="D436" s="12">
        <f>ROUND(АТС!F434*$D$41*$D$42/100,2)</f>
        <v>175.65</v>
      </c>
      <c r="E436" s="12">
        <f>ROUND(АТС!F434*$E$41*$E$42/100,2)</f>
        <v>161.37</v>
      </c>
      <c r="F436" s="12">
        <f>ROUND(АТС!$F434*$F$41*$F$42/100,2)</f>
        <v>109.91</v>
      </c>
      <c r="G436" s="12">
        <f>ROUND(АТС!$F434*$G$41*$G$42/100,2)</f>
        <v>64.319999999999993</v>
      </c>
    </row>
    <row r="437" spans="1:7" x14ac:dyDescent="0.25">
      <c r="A437" s="236"/>
      <c r="B437" s="125">
        <f t="shared" si="6"/>
        <v>41595.416669999999</v>
      </c>
      <c r="C437" s="115">
        <v>10</v>
      </c>
      <c r="D437" s="12">
        <f>ROUND(АТС!F435*$D$41*$D$42/100,2)</f>
        <v>163.84</v>
      </c>
      <c r="E437" s="12">
        <f>ROUND(АТС!F435*$E$41*$E$42/100,2)</f>
        <v>150.52000000000001</v>
      </c>
      <c r="F437" s="12">
        <f>ROUND(АТС!$F435*$F$41*$F$42/100,2)</f>
        <v>102.51</v>
      </c>
      <c r="G437" s="12">
        <f>ROUND(АТС!$F435*$G$41*$G$42/100,2)</f>
        <v>59.99</v>
      </c>
    </row>
    <row r="438" spans="1:7" x14ac:dyDescent="0.25">
      <c r="A438" s="236"/>
      <c r="B438" s="125">
        <f t="shared" si="6"/>
        <v>41595.458330000001</v>
      </c>
      <c r="C438" s="115">
        <v>11</v>
      </c>
      <c r="D438" s="12">
        <f>ROUND(АТС!F436*$D$41*$D$42/100,2)</f>
        <v>161.59</v>
      </c>
      <c r="E438" s="12">
        <f>ROUND(АТС!F436*$E$41*$E$42/100,2)</f>
        <v>148.46</v>
      </c>
      <c r="F438" s="12">
        <f>ROUND(АТС!$F436*$F$41*$F$42/100,2)</f>
        <v>101.11</v>
      </c>
      <c r="G438" s="12">
        <f>ROUND(АТС!$F436*$G$41*$G$42/100,2)</f>
        <v>59.17</v>
      </c>
    </row>
    <row r="439" spans="1:7" x14ac:dyDescent="0.25">
      <c r="A439" s="236"/>
      <c r="B439" s="124">
        <f t="shared" si="6"/>
        <v>41595.5</v>
      </c>
      <c r="C439" s="115">
        <v>12</v>
      </c>
      <c r="D439" s="12">
        <f>ROUND(АТС!F437*$D$41*$D$42/100,2)</f>
        <v>160.6</v>
      </c>
      <c r="E439" s="12">
        <f>ROUND(АТС!F437*$E$41*$E$42/100,2)</f>
        <v>147.54</v>
      </c>
      <c r="F439" s="12">
        <f>ROUND(АТС!$F437*$F$41*$F$42/100,2)</f>
        <v>100.49</v>
      </c>
      <c r="G439" s="12">
        <f>ROUND(АТС!$F437*$G$41*$G$42/100,2)</f>
        <v>58.81</v>
      </c>
    </row>
    <row r="440" spans="1:7" x14ac:dyDescent="0.25">
      <c r="A440" s="236"/>
      <c r="B440" s="125">
        <f t="shared" si="6"/>
        <v>41595.541669999999</v>
      </c>
      <c r="C440" s="115">
        <v>13</v>
      </c>
      <c r="D440" s="12">
        <f>ROUND(АТС!F438*$D$41*$D$42/100,2)</f>
        <v>161.63999999999999</v>
      </c>
      <c r="E440" s="12">
        <f>ROUND(АТС!F438*$E$41*$E$42/100,2)</f>
        <v>148.5</v>
      </c>
      <c r="F440" s="12">
        <f>ROUND(АТС!$F438*$F$41*$F$42/100,2)</f>
        <v>101.14</v>
      </c>
      <c r="G440" s="12">
        <f>ROUND(АТС!$F438*$G$41*$G$42/100,2)</f>
        <v>59.19</v>
      </c>
    </row>
    <row r="441" spans="1:7" x14ac:dyDescent="0.25">
      <c r="A441" s="236"/>
      <c r="B441" s="125">
        <f t="shared" si="6"/>
        <v>41595.583330000001</v>
      </c>
      <c r="C441" s="115">
        <v>14</v>
      </c>
      <c r="D441" s="12">
        <f>ROUND(АТС!F439*$D$41*$D$42/100,2)</f>
        <v>160.63</v>
      </c>
      <c r="E441" s="12">
        <f>ROUND(АТС!F439*$E$41*$E$42/100,2)</f>
        <v>147.57</v>
      </c>
      <c r="F441" s="12">
        <f>ROUND(АТС!$F439*$F$41*$F$42/100,2)</f>
        <v>100.51</v>
      </c>
      <c r="G441" s="12">
        <f>ROUND(АТС!$F439*$G$41*$G$42/100,2)</f>
        <v>58.82</v>
      </c>
    </row>
    <row r="442" spans="1:7" x14ac:dyDescent="0.25">
      <c r="A442" s="236"/>
      <c r="B442" s="125">
        <f t="shared" si="6"/>
        <v>41595.625</v>
      </c>
      <c r="C442" s="115">
        <v>15</v>
      </c>
      <c r="D442" s="12">
        <f>ROUND(АТС!F440*$D$41*$D$42/100,2)</f>
        <v>156.38999999999999</v>
      </c>
      <c r="E442" s="12">
        <f>ROUND(АТС!F440*$E$41*$E$42/100,2)</f>
        <v>143.68</v>
      </c>
      <c r="F442" s="12">
        <f>ROUND(АТС!$F440*$F$41*$F$42/100,2)</f>
        <v>97.85</v>
      </c>
      <c r="G442" s="12">
        <f>ROUND(АТС!$F440*$G$41*$G$42/100,2)</f>
        <v>57.26</v>
      </c>
    </row>
    <row r="443" spans="1:7" x14ac:dyDescent="0.25">
      <c r="A443" s="236"/>
      <c r="B443" s="124">
        <f t="shared" si="6"/>
        <v>41595.666669999999</v>
      </c>
      <c r="C443" s="115">
        <v>16</v>
      </c>
      <c r="D443" s="12">
        <f>ROUND(АТС!F441*$D$41*$D$42/100,2)</f>
        <v>151.5</v>
      </c>
      <c r="E443" s="12">
        <f>ROUND(АТС!F441*$E$41*$E$42/100,2)</f>
        <v>139.18</v>
      </c>
      <c r="F443" s="12">
        <f>ROUND(АТС!$F441*$F$41*$F$42/100,2)</f>
        <v>94.79</v>
      </c>
      <c r="G443" s="12">
        <f>ROUND(АТС!$F441*$G$41*$G$42/100,2)</f>
        <v>55.47</v>
      </c>
    </row>
    <row r="444" spans="1:7" x14ac:dyDescent="0.25">
      <c r="A444" s="236"/>
      <c r="B444" s="125">
        <f t="shared" si="6"/>
        <v>41595.708330000001</v>
      </c>
      <c r="C444" s="115">
        <v>17</v>
      </c>
      <c r="D444" s="12">
        <f>ROUND(АТС!F442*$D$41*$D$42/100,2)</f>
        <v>142.78</v>
      </c>
      <c r="E444" s="12">
        <f>ROUND(АТС!F442*$E$41*$E$42/100,2)</f>
        <v>131.16999999999999</v>
      </c>
      <c r="F444" s="12">
        <f>ROUND(АТС!$F442*$F$41*$F$42/100,2)</f>
        <v>89.34</v>
      </c>
      <c r="G444" s="12">
        <f>ROUND(АТС!$F442*$G$41*$G$42/100,2)</f>
        <v>52.28</v>
      </c>
    </row>
    <row r="445" spans="1:7" x14ac:dyDescent="0.25">
      <c r="A445" s="236"/>
      <c r="B445" s="125">
        <f t="shared" si="6"/>
        <v>41595.75</v>
      </c>
      <c r="C445" s="115">
        <v>18</v>
      </c>
      <c r="D445" s="12">
        <f>ROUND(АТС!F443*$D$41*$D$42/100,2)</f>
        <v>139.86000000000001</v>
      </c>
      <c r="E445" s="12">
        <f>ROUND(АТС!F443*$E$41*$E$42/100,2)</f>
        <v>128.49</v>
      </c>
      <c r="F445" s="12">
        <f>ROUND(АТС!$F443*$F$41*$F$42/100,2)</f>
        <v>87.51</v>
      </c>
      <c r="G445" s="12">
        <f>ROUND(АТС!$F443*$G$41*$G$42/100,2)</f>
        <v>51.21</v>
      </c>
    </row>
    <row r="446" spans="1:7" x14ac:dyDescent="0.25">
      <c r="A446" s="236"/>
      <c r="B446" s="125">
        <f t="shared" si="6"/>
        <v>41595.791669999999</v>
      </c>
      <c r="C446" s="115">
        <v>19</v>
      </c>
      <c r="D446" s="12">
        <f>ROUND(АТС!F444*$D$41*$D$42/100,2)</f>
        <v>139.91</v>
      </c>
      <c r="E446" s="12">
        <f>ROUND(АТС!F444*$E$41*$E$42/100,2)</f>
        <v>128.53</v>
      </c>
      <c r="F446" s="12">
        <f>ROUND(АТС!$F444*$F$41*$F$42/100,2)</f>
        <v>87.54</v>
      </c>
      <c r="G446" s="12">
        <f>ROUND(АТС!$F444*$G$41*$G$42/100,2)</f>
        <v>51.23</v>
      </c>
    </row>
    <row r="447" spans="1:7" x14ac:dyDescent="0.25">
      <c r="A447" s="236"/>
      <c r="B447" s="124">
        <f t="shared" si="6"/>
        <v>41595.833330000001</v>
      </c>
      <c r="C447" s="115">
        <v>20</v>
      </c>
      <c r="D447" s="12">
        <f>ROUND(АТС!F445*$D$41*$D$42/100,2)</f>
        <v>140.09</v>
      </c>
      <c r="E447" s="12">
        <f>ROUND(АТС!F445*$E$41*$E$42/100,2)</f>
        <v>128.69999999999999</v>
      </c>
      <c r="F447" s="12">
        <f>ROUND(АТС!$F445*$F$41*$F$42/100,2)</f>
        <v>87.65</v>
      </c>
      <c r="G447" s="12">
        <f>ROUND(АТС!$F445*$G$41*$G$42/100,2)</f>
        <v>51.29</v>
      </c>
    </row>
    <row r="448" spans="1:7" x14ac:dyDescent="0.25">
      <c r="A448" s="236"/>
      <c r="B448" s="125">
        <f t="shared" si="6"/>
        <v>41595.875</v>
      </c>
      <c r="C448" s="115">
        <v>21</v>
      </c>
      <c r="D448" s="12">
        <f>ROUND(АТС!F446*$D$41*$D$42/100,2)</f>
        <v>140.55000000000001</v>
      </c>
      <c r="E448" s="12">
        <f>ROUND(АТС!F446*$E$41*$E$42/100,2)</f>
        <v>129.13</v>
      </c>
      <c r="F448" s="12">
        <f>ROUND(АТС!$F446*$F$41*$F$42/100,2)</f>
        <v>87.94</v>
      </c>
      <c r="G448" s="12">
        <f>ROUND(АТС!$F446*$G$41*$G$42/100,2)</f>
        <v>51.47</v>
      </c>
    </row>
    <row r="449" spans="1:7" x14ac:dyDescent="0.25">
      <c r="A449" s="236"/>
      <c r="B449" s="125">
        <f t="shared" si="6"/>
        <v>41595.916669999999</v>
      </c>
      <c r="C449" s="115">
        <v>22</v>
      </c>
      <c r="D449" s="12">
        <f>ROUND(АТС!F447*$D$41*$D$42/100,2)</f>
        <v>161.08000000000001</v>
      </c>
      <c r="E449" s="12">
        <f>ROUND(АТС!F447*$E$41*$E$42/100,2)</f>
        <v>147.97999999999999</v>
      </c>
      <c r="F449" s="12">
        <f>ROUND(АТС!$F447*$F$41*$F$42/100,2)</f>
        <v>100.79</v>
      </c>
      <c r="G449" s="12">
        <f>ROUND(АТС!$F447*$G$41*$G$42/100,2)</f>
        <v>58.98</v>
      </c>
    </row>
    <row r="450" spans="1:7" x14ac:dyDescent="0.25">
      <c r="A450" s="236"/>
      <c r="B450" s="125">
        <f t="shared" si="6"/>
        <v>41595.958330000001</v>
      </c>
      <c r="C450" s="115">
        <v>23</v>
      </c>
      <c r="D450" s="12">
        <f>ROUND(АТС!F448*$D$41*$D$42/100,2)</f>
        <v>136.56</v>
      </c>
      <c r="E450" s="12">
        <f>ROUND(АТС!F448*$E$41*$E$42/100,2)</f>
        <v>125.46</v>
      </c>
      <c r="F450" s="12">
        <f>ROUND(АТС!$F448*$F$41*$F$42/100,2)</f>
        <v>85.45</v>
      </c>
      <c r="G450" s="12">
        <f>ROUND(АТС!$F448*$G$41*$G$42/100,2)</f>
        <v>50</v>
      </c>
    </row>
    <row r="451" spans="1:7" x14ac:dyDescent="0.25">
      <c r="A451" s="236"/>
      <c r="B451" s="124">
        <f t="shared" si="6"/>
        <v>41596</v>
      </c>
      <c r="C451" s="115">
        <v>0</v>
      </c>
      <c r="D451" s="12">
        <f>ROUND(АТС!F449*$D$41*$D$42/100,2)</f>
        <v>133.19999999999999</v>
      </c>
      <c r="E451" s="12">
        <f>ROUND(АТС!F449*$E$41*$E$42/100,2)</f>
        <v>122.37</v>
      </c>
      <c r="F451" s="12">
        <f>ROUND(АТС!$F449*$F$41*$F$42/100,2)</f>
        <v>83.34</v>
      </c>
      <c r="G451" s="12">
        <f>ROUND(АТС!$F449*$G$41*$G$42/100,2)</f>
        <v>48.77</v>
      </c>
    </row>
    <row r="452" spans="1:7" x14ac:dyDescent="0.25">
      <c r="A452" s="236"/>
      <c r="B452" s="125">
        <f t="shared" ref="B452:B515" si="7">B428+1</f>
        <v>41596.041669999999</v>
      </c>
      <c r="C452" s="115">
        <v>1</v>
      </c>
      <c r="D452" s="12">
        <f>ROUND(АТС!F450*$D$41*$D$42/100,2)</f>
        <v>143.02000000000001</v>
      </c>
      <c r="E452" s="12">
        <f>ROUND(АТС!F450*$E$41*$E$42/100,2)</f>
        <v>131.4</v>
      </c>
      <c r="F452" s="12">
        <f>ROUND(АТС!$F450*$F$41*$F$42/100,2)</f>
        <v>89.49</v>
      </c>
      <c r="G452" s="12">
        <f>ROUND(АТС!$F450*$G$41*$G$42/100,2)</f>
        <v>52.37</v>
      </c>
    </row>
    <row r="453" spans="1:7" x14ac:dyDescent="0.25">
      <c r="A453" s="236"/>
      <c r="B453" s="125">
        <f t="shared" si="7"/>
        <v>41596.083330000001</v>
      </c>
      <c r="C453" s="115">
        <v>2</v>
      </c>
      <c r="D453" s="12">
        <f>ROUND(АТС!F451*$D$41*$D$42/100,2)</f>
        <v>149.69</v>
      </c>
      <c r="E453" s="12">
        <f>ROUND(АТС!F451*$E$41*$E$42/100,2)</f>
        <v>137.52000000000001</v>
      </c>
      <c r="F453" s="12">
        <f>ROUND(АТС!$F451*$F$41*$F$42/100,2)</f>
        <v>93.66</v>
      </c>
      <c r="G453" s="12">
        <f>ROUND(АТС!$F451*$G$41*$G$42/100,2)</f>
        <v>54.81</v>
      </c>
    </row>
    <row r="454" spans="1:7" x14ac:dyDescent="0.25">
      <c r="A454" s="236"/>
      <c r="B454" s="125">
        <f t="shared" si="7"/>
        <v>41596.125</v>
      </c>
      <c r="C454" s="115">
        <v>3</v>
      </c>
      <c r="D454" s="12">
        <f>ROUND(АТС!F452*$D$41*$D$42/100,2)</f>
        <v>153.27000000000001</v>
      </c>
      <c r="E454" s="12">
        <f>ROUND(АТС!F452*$E$41*$E$42/100,2)</f>
        <v>140.81</v>
      </c>
      <c r="F454" s="12">
        <f>ROUND(АТС!$F452*$F$41*$F$42/100,2)</f>
        <v>95.9</v>
      </c>
      <c r="G454" s="12">
        <f>ROUND(АТС!$F452*$G$41*$G$42/100,2)</f>
        <v>56.12</v>
      </c>
    </row>
    <row r="455" spans="1:7" x14ac:dyDescent="0.25">
      <c r="A455" s="236"/>
      <c r="B455" s="124">
        <f t="shared" si="7"/>
        <v>41596.166669999999</v>
      </c>
      <c r="C455" s="115">
        <v>4</v>
      </c>
      <c r="D455" s="12">
        <f>ROUND(АТС!F453*$D$41*$D$42/100,2)</f>
        <v>152.35</v>
      </c>
      <c r="E455" s="12">
        <f>ROUND(АТС!F453*$E$41*$E$42/100,2)</f>
        <v>139.97</v>
      </c>
      <c r="F455" s="12">
        <f>ROUND(АТС!$F453*$F$41*$F$42/100,2)</f>
        <v>95.33</v>
      </c>
      <c r="G455" s="12">
        <f>ROUND(АТС!$F453*$G$41*$G$42/100,2)</f>
        <v>55.79</v>
      </c>
    </row>
    <row r="456" spans="1:7" x14ac:dyDescent="0.25">
      <c r="A456" s="236"/>
      <c r="B456" s="125">
        <f t="shared" si="7"/>
        <v>41596.208330000001</v>
      </c>
      <c r="C456" s="115">
        <v>5</v>
      </c>
      <c r="D456" s="12">
        <f>ROUND(АТС!F454*$D$41*$D$42/100,2)</f>
        <v>146.33000000000001</v>
      </c>
      <c r="E456" s="12">
        <f>ROUND(АТС!F454*$E$41*$E$42/100,2)</f>
        <v>134.44</v>
      </c>
      <c r="F456" s="12">
        <f>ROUND(АТС!$F454*$F$41*$F$42/100,2)</f>
        <v>91.56</v>
      </c>
      <c r="G456" s="12">
        <f>ROUND(АТС!$F454*$G$41*$G$42/100,2)</f>
        <v>53.58</v>
      </c>
    </row>
    <row r="457" spans="1:7" x14ac:dyDescent="0.25">
      <c r="A457" s="236"/>
      <c r="B457" s="125">
        <f t="shared" si="7"/>
        <v>41596.25</v>
      </c>
      <c r="C457" s="115">
        <v>6</v>
      </c>
      <c r="D457" s="12">
        <f>ROUND(АТС!F455*$D$41*$D$42/100,2)</f>
        <v>138.38</v>
      </c>
      <c r="E457" s="12">
        <f>ROUND(АТС!F455*$E$41*$E$42/100,2)</f>
        <v>127.13</v>
      </c>
      <c r="F457" s="12">
        <f>ROUND(АТС!$F455*$F$41*$F$42/100,2)</f>
        <v>86.59</v>
      </c>
      <c r="G457" s="12">
        <f>ROUND(АТС!$F455*$G$41*$G$42/100,2)</f>
        <v>50.67</v>
      </c>
    </row>
    <row r="458" spans="1:7" x14ac:dyDescent="0.25">
      <c r="A458" s="236"/>
      <c r="B458" s="125">
        <f t="shared" si="7"/>
        <v>41596.291669999999</v>
      </c>
      <c r="C458" s="115">
        <v>7</v>
      </c>
      <c r="D458" s="12">
        <f>ROUND(АТС!F456*$D$41*$D$42/100,2)</f>
        <v>164.38</v>
      </c>
      <c r="E458" s="12">
        <f>ROUND(АТС!F456*$E$41*$E$42/100,2)</f>
        <v>151.01</v>
      </c>
      <c r="F458" s="12">
        <f>ROUND(АТС!$F456*$F$41*$F$42/100,2)</f>
        <v>102.85</v>
      </c>
      <c r="G458" s="12">
        <f>ROUND(АТС!$F456*$G$41*$G$42/100,2)</f>
        <v>60.19</v>
      </c>
    </row>
    <row r="459" spans="1:7" x14ac:dyDescent="0.25">
      <c r="A459" s="236"/>
      <c r="B459" s="124">
        <f t="shared" si="7"/>
        <v>41596.333330000001</v>
      </c>
      <c r="C459" s="115">
        <v>8</v>
      </c>
      <c r="D459" s="12">
        <f>ROUND(АТС!F457*$D$41*$D$42/100,2)</f>
        <v>149.81</v>
      </c>
      <c r="E459" s="12">
        <f>ROUND(АТС!F457*$E$41*$E$42/100,2)</f>
        <v>137.63</v>
      </c>
      <c r="F459" s="12">
        <f>ROUND(АТС!$F457*$F$41*$F$42/100,2)</f>
        <v>93.74</v>
      </c>
      <c r="G459" s="12">
        <f>ROUND(АТС!$F457*$G$41*$G$42/100,2)</f>
        <v>54.86</v>
      </c>
    </row>
    <row r="460" spans="1:7" x14ac:dyDescent="0.25">
      <c r="A460" s="236"/>
      <c r="B460" s="125">
        <f t="shared" si="7"/>
        <v>41596.375</v>
      </c>
      <c r="C460" s="115">
        <v>9</v>
      </c>
      <c r="D460" s="12">
        <f>ROUND(АТС!F458*$D$41*$D$42/100,2)</f>
        <v>158.72</v>
      </c>
      <c r="E460" s="12">
        <f>ROUND(АТС!F458*$E$41*$E$42/100,2)</f>
        <v>145.81</v>
      </c>
      <c r="F460" s="12">
        <f>ROUND(АТС!$F458*$F$41*$F$42/100,2)</f>
        <v>99.31</v>
      </c>
      <c r="G460" s="12">
        <f>ROUND(АТС!$F458*$G$41*$G$42/100,2)</f>
        <v>58.12</v>
      </c>
    </row>
    <row r="461" spans="1:7" x14ac:dyDescent="0.25">
      <c r="A461" s="236"/>
      <c r="B461" s="125">
        <f t="shared" si="7"/>
        <v>41596.416669999999</v>
      </c>
      <c r="C461" s="115">
        <v>10</v>
      </c>
      <c r="D461" s="12">
        <f>ROUND(АТС!F459*$D$41*$D$42/100,2)</f>
        <v>155.91999999999999</v>
      </c>
      <c r="E461" s="12">
        <f>ROUND(АТС!F459*$E$41*$E$42/100,2)</f>
        <v>143.25</v>
      </c>
      <c r="F461" s="12">
        <f>ROUND(АТС!$F459*$F$41*$F$42/100,2)</f>
        <v>97.56</v>
      </c>
      <c r="G461" s="12">
        <f>ROUND(АТС!$F459*$G$41*$G$42/100,2)</f>
        <v>57.09</v>
      </c>
    </row>
    <row r="462" spans="1:7" x14ac:dyDescent="0.25">
      <c r="A462" s="236"/>
      <c r="B462" s="125">
        <f t="shared" si="7"/>
        <v>41596.458330000001</v>
      </c>
      <c r="C462" s="115">
        <v>11</v>
      </c>
      <c r="D462" s="12">
        <f>ROUND(АТС!F460*$D$41*$D$42/100,2)</f>
        <v>137.38</v>
      </c>
      <c r="E462" s="12">
        <f>ROUND(АТС!F460*$E$41*$E$42/100,2)</f>
        <v>126.21</v>
      </c>
      <c r="F462" s="12">
        <f>ROUND(АТС!$F460*$F$41*$F$42/100,2)</f>
        <v>85.96</v>
      </c>
      <c r="G462" s="12">
        <f>ROUND(АТС!$F460*$G$41*$G$42/100,2)</f>
        <v>50.31</v>
      </c>
    </row>
    <row r="463" spans="1:7" x14ac:dyDescent="0.25">
      <c r="A463" s="236"/>
      <c r="B463" s="124">
        <f t="shared" si="7"/>
        <v>41596.5</v>
      </c>
      <c r="C463" s="115">
        <v>12</v>
      </c>
      <c r="D463" s="12">
        <f>ROUND(АТС!F461*$D$41*$D$42/100,2)</f>
        <v>142.22</v>
      </c>
      <c r="E463" s="12">
        <f>ROUND(АТС!F461*$E$41*$E$42/100,2)</f>
        <v>130.66</v>
      </c>
      <c r="F463" s="12">
        <f>ROUND(АТС!$F461*$F$41*$F$42/100,2)</f>
        <v>88.99</v>
      </c>
      <c r="G463" s="12">
        <f>ROUND(АТС!$F461*$G$41*$G$42/100,2)</f>
        <v>52.08</v>
      </c>
    </row>
    <row r="464" spans="1:7" x14ac:dyDescent="0.25">
      <c r="A464" s="236"/>
      <c r="B464" s="125">
        <f t="shared" si="7"/>
        <v>41596.541669999999</v>
      </c>
      <c r="C464" s="115">
        <v>13</v>
      </c>
      <c r="D464" s="12">
        <f>ROUND(АТС!F462*$D$41*$D$42/100,2)</f>
        <v>141.5</v>
      </c>
      <c r="E464" s="12">
        <f>ROUND(АТС!F462*$E$41*$E$42/100,2)</f>
        <v>130</v>
      </c>
      <c r="F464" s="12">
        <f>ROUND(АТС!$F462*$F$41*$F$42/100,2)</f>
        <v>88.54</v>
      </c>
      <c r="G464" s="12">
        <f>ROUND(АТС!$F462*$G$41*$G$42/100,2)</f>
        <v>51.81</v>
      </c>
    </row>
    <row r="465" spans="1:7" x14ac:dyDescent="0.25">
      <c r="A465" s="236"/>
      <c r="B465" s="125">
        <f t="shared" si="7"/>
        <v>41596.583330000001</v>
      </c>
      <c r="C465" s="115">
        <v>14</v>
      </c>
      <c r="D465" s="12">
        <f>ROUND(АТС!F463*$D$41*$D$42/100,2)</f>
        <v>143.66</v>
      </c>
      <c r="E465" s="12">
        <f>ROUND(АТС!F463*$E$41*$E$42/100,2)</f>
        <v>131.97999999999999</v>
      </c>
      <c r="F465" s="12">
        <f>ROUND(АТС!$F463*$F$41*$F$42/100,2)</f>
        <v>89.89</v>
      </c>
      <c r="G465" s="12">
        <f>ROUND(АТС!$F463*$G$41*$G$42/100,2)</f>
        <v>52.6</v>
      </c>
    </row>
    <row r="466" spans="1:7" x14ac:dyDescent="0.25">
      <c r="A466" s="236"/>
      <c r="B466" s="125">
        <f t="shared" si="7"/>
        <v>41596.625</v>
      </c>
      <c r="C466" s="115">
        <v>15</v>
      </c>
      <c r="D466" s="12">
        <f>ROUND(АТС!F464*$D$41*$D$42/100,2)</f>
        <v>144.38999999999999</v>
      </c>
      <c r="E466" s="12">
        <f>ROUND(АТС!F464*$E$41*$E$42/100,2)</f>
        <v>132.65</v>
      </c>
      <c r="F466" s="12">
        <f>ROUND(АТС!$F464*$F$41*$F$42/100,2)</f>
        <v>90.35</v>
      </c>
      <c r="G466" s="12">
        <f>ROUND(АТС!$F464*$G$41*$G$42/100,2)</f>
        <v>52.87</v>
      </c>
    </row>
    <row r="467" spans="1:7" x14ac:dyDescent="0.25">
      <c r="A467" s="236"/>
      <c r="B467" s="124">
        <f t="shared" si="7"/>
        <v>41596.666669999999</v>
      </c>
      <c r="C467" s="115">
        <v>16</v>
      </c>
      <c r="D467" s="12">
        <f>ROUND(АТС!F465*$D$41*$D$42/100,2)</f>
        <v>162.51</v>
      </c>
      <c r="E467" s="12">
        <f>ROUND(АТС!F465*$E$41*$E$42/100,2)</f>
        <v>149.30000000000001</v>
      </c>
      <c r="F467" s="12">
        <f>ROUND(АТС!$F465*$F$41*$F$42/100,2)</f>
        <v>101.69</v>
      </c>
      <c r="G467" s="12">
        <f>ROUND(АТС!$F465*$G$41*$G$42/100,2)</f>
        <v>59.51</v>
      </c>
    </row>
    <row r="468" spans="1:7" x14ac:dyDescent="0.25">
      <c r="A468" s="236"/>
      <c r="B468" s="125">
        <f t="shared" si="7"/>
        <v>41596.708330000001</v>
      </c>
      <c r="C468" s="115">
        <v>17</v>
      </c>
      <c r="D468" s="12">
        <f>ROUND(АТС!F466*$D$41*$D$42/100,2)</f>
        <v>153.66999999999999</v>
      </c>
      <c r="E468" s="12">
        <f>ROUND(АТС!F466*$E$41*$E$42/100,2)</f>
        <v>141.18</v>
      </c>
      <c r="F468" s="12">
        <f>ROUND(АТС!$F466*$F$41*$F$42/100,2)</f>
        <v>96.15</v>
      </c>
      <c r="G468" s="12">
        <f>ROUND(АТС!$F466*$G$41*$G$42/100,2)</f>
        <v>56.27</v>
      </c>
    </row>
    <row r="469" spans="1:7" x14ac:dyDescent="0.25">
      <c r="A469" s="236"/>
      <c r="B469" s="125">
        <f t="shared" si="7"/>
        <v>41596.75</v>
      </c>
      <c r="C469" s="115">
        <v>18</v>
      </c>
      <c r="D469" s="12">
        <f>ROUND(АТС!F467*$D$41*$D$42/100,2)</f>
        <v>141.77000000000001</v>
      </c>
      <c r="E469" s="12">
        <f>ROUND(АТС!F467*$E$41*$E$42/100,2)</f>
        <v>130.25</v>
      </c>
      <c r="F469" s="12">
        <f>ROUND(АТС!$F467*$F$41*$F$42/100,2)</f>
        <v>88.71</v>
      </c>
      <c r="G469" s="12">
        <f>ROUND(АТС!$F467*$G$41*$G$42/100,2)</f>
        <v>51.91</v>
      </c>
    </row>
    <row r="470" spans="1:7" x14ac:dyDescent="0.25">
      <c r="A470" s="236"/>
      <c r="B470" s="125">
        <f t="shared" si="7"/>
        <v>41596.791669999999</v>
      </c>
      <c r="C470" s="115">
        <v>19</v>
      </c>
      <c r="D470" s="12">
        <f>ROUND(АТС!F468*$D$41*$D$42/100,2)</f>
        <v>140.76</v>
      </c>
      <c r="E470" s="12">
        <f>ROUND(АТС!F468*$E$41*$E$42/100,2)</f>
        <v>129.31</v>
      </c>
      <c r="F470" s="12">
        <f>ROUND(АТС!$F468*$F$41*$F$42/100,2)</f>
        <v>88.07</v>
      </c>
      <c r="G470" s="12">
        <f>ROUND(АТС!$F468*$G$41*$G$42/100,2)</f>
        <v>51.54</v>
      </c>
    </row>
    <row r="471" spans="1:7" x14ac:dyDescent="0.25">
      <c r="A471" s="236"/>
      <c r="B471" s="124">
        <f t="shared" si="7"/>
        <v>41596.833330000001</v>
      </c>
      <c r="C471" s="115">
        <v>20</v>
      </c>
      <c r="D471" s="12">
        <f>ROUND(АТС!F469*$D$41*$D$42/100,2)</f>
        <v>140.80000000000001</v>
      </c>
      <c r="E471" s="12">
        <f>ROUND(АТС!F469*$E$41*$E$42/100,2)</f>
        <v>129.35</v>
      </c>
      <c r="F471" s="12">
        <f>ROUND(АТС!$F469*$F$41*$F$42/100,2)</f>
        <v>88.1</v>
      </c>
      <c r="G471" s="12">
        <f>ROUND(АТС!$F469*$G$41*$G$42/100,2)</f>
        <v>51.56</v>
      </c>
    </row>
    <row r="472" spans="1:7" x14ac:dyDescent="0.25">
      <c r="A472" s="236"/>
      <c r="B472" s="125">
        <f t="shared" si="7"/>
        <v>41596.875</v>
      </c>
      <c r="C472" s="115">
        <v>21</v>
      </c>
      <c r="D472" s="12">
        <f>ROUND(АТС!F470*$D$41*$D$42/100,2)</f>
        <v>138.88</v>
      </c>
      <c r="E472" s="12">
        <f>ROUND(АТС!F470*$E$41*$E$42/100,2)</f>
        <v>127.59</v>
      </c>
      <c r="F472" s="12">
        <f>ROUND(АТС!$F470*$F$41*$F$42/100,2)</f>
        <v>86.9</v>
      </c>
      <c r="G472" s="12">
        <f>ROUND(АТС!$F470*$G$41*$G$42/100,2)</f>
        <v>50.85</v>
      </c>
    </row>
    <row r="473" spans="1:7" x14ac:dyDescent="0.25">
      <c r="A473" s="236"/>
      <c r="B473" s="125">
        <f t="shared" si="7"/>
        <v>41596.916669999999</v>
      </c>
      <c r="C473" s="115">
        <v>22</v>
      </c>
      <c r="D473" s="12">
        <f>ROUND(АТС!F471*$D$41*$D$42/100,2)</f>
        <v>158.18</v>
      </c>
      <c r="E473" s="12">
        <f>ROUND(АТС!F471*$E$41*$E$42/100,2)</f>
        <v>145.32</v>
      </c>
      <c r="F473" s="12">
        <f>ROUND(АТС!$F471*$F$41*$F$42/100,2)</f>
        <v>98.97</v>
      </c>
      <c r="G473" s="12">
        <f>ROUND(АТС!$F471*$G$41*$G$42/100,2)</f>
        <v>57.92</v>
      </c>
    </row>
    <row r="474" spans="1:7" x14ac:dyDescent="0.25">
      <c r="A474" s="236"/>
      <c r="B474" s="125">
        <f t="shared" si="7"/>
        <v>41596.958330000001</v>
      </c>
      <c r="C474" s="115">
        <v>23</v>
      </c>
      <c r="D474" s="12">
        <f>ROUND(АТС!F472*$D$41*$D$42/100,2)</f>
        <v>135.44999999999999</v>
      </c>
      <c r="E474" s="12">
        <f>ROUND(АТС!F472*$E$41*$E$42/100,2)</f>
        <v>124.44</v>
      </c>
      <c r="F474" s="12">
        <f>ROUND(АТС!$F472*$F$41*$F$42/100,2)</f>
        <v>84.75</v>
      </c>
      <c r="G474" s="12">
        <f>ROUND(АТС!$F472*$G$41*$G$42/100,2)</f>
        <v>49.6</v>
      </c>
    </row>
    <row r="475" spans="1:7" x14ac:dyDescent="0.25">
      <c r="A475" s="236"/>
      <c r="B475" s="124">
        <f t="shared" si="7"/>
        <v>41597</v>
      </c>
      <c r="C475" s="115">
        <v>0</v>
      </c>
      <c r="D475" s="12">
        <f>ROUND(АТС!F473*$D$41*$D$42/100,2)</f>
        <v>133.31</v>
      </c>
      <c r="E475" s="12">
        <f>ROUND(АТС!F473*$E$41*$E$42/100,2)</f>
        <v>122.47</v>
      </c>
      <c r="F475" s="12">
        <f>ROUND(АТС!$F473*$F$41*$F$42/100,2)</f>
        <v>83.41</v>
      </c>
      <c r="G475" s="12">
        <f>ROUND(АТС!$F473*$G$41*$G$42/100,2)</f>
        <v>48.81</v>
      </c>
    </row>
    <row r="476" spans="1:7" x14ac:dyDescent="0.25">
      <c r="A476" s="236"/>
      <c r="B476" s="125">
        <f t="shared" si="7"/>
        <v>41597.041669999999</v>
      </c>
      <c r="C476" s="115">
        <v>1</v>
      </c>
      <c r="D476" s="12">
        <f>ROUND(АТС!F474*$D$41*$D$42/100,2)</f>
        <v>143.06</v>
      </c>
      <c r="E476" s="12">
        <f>ROUND(АТС!F474*$E$41*$E$42/100,2)</f>
        <v>131.43</v>
      </c>
      <c r="F476" s="12">
        <f>ROUND(АТС!$F474*$F$41*$F$42/100,2)</f>
        <v>89.51</v>
      </c>
      <c r="G476" s="12">
        <f>ROUND(АТС!$F474*$G$41*$G$42/100,2)</f>
        <v>52.38</v>
      </c>
    </row>
    <row r="477" spans="1:7" x14ac:dyDescent="0.25">
      <c r="A477" s="236"/>
      <c r="B477" s="125">
        <f t="shared" si="7"/>
        <v>41597.083330000001</v>
      </c>
      <c r="C477" s="115">
        <v>2</v>
      </c>
      <c r="D477" s="12">
        <f>ROUND(АТС!F475*$D$41*$D$42/100,2)</f>
        <v>149.83000000000001</v>
      </c>
      <c r="E477" s="12">
        <f>ROUND(АТС!F475*$E$41*$E$42/100,2)</f>
        <v>137.65</v>
      </c>
      <c r="F477" s="12">
        <f>ROUND(АТС!$F475*$F$41*$F$42/100,2)</f>
        <v>93.75</v>
      </c>
      <c r="G477" s="12">
        <f>ROUND(АТС!$F475*$G$41*$G$42/100,2)</f>
        <v>54.86</v>
      </c>
    </row>
    <row r="478" spans="1:7" x14ac:dyDescent="0.25">
      <c r="A478" s="236"/>
      <c r="B478" s="125">
        <f t="shared" si="7"/>
        <v>41597.125</v>
      </c>
      <c r="C478" s="115">
        <v>3</v>
      </c>
      <c r="D478" s="12">
        <f>ROUND(АТС!F476*$D$41*$D$42/100,2)</f>
        <v>153.35</v>
      </c>
      <c r="E478" s="12">
        <f>ROUND(АТС!F476*$E$41*$E$42/100,2)</f>
        <v>140.88</v>
      </c>
      <c r="F478" s="12">
        <f>ROUND(АТС!$F476*$F$41*$F$42/100,2)</f>
        <v>95.95</v>
      </c>
      <c r="G478" s="12">
        <f>ROUND(АТС!$F476*$G$41*$G$42/100,2)</f>
        <v>56.15</v>
      </c>
    </row>
    <row r="479" spans="1:7" x14ac:dyDescent="0.25">
      <c r="A479" s="236"/>
      <c r="B479" s="124">
        <f t="shared" si="7"/>
        <v>41597.166669999999</v>
      </c>
      <c r="C479" s="115">
        <v>4</v>
      </c>
      <c r="D479" s="12">
        <f>ROUND(АТС!F477*$D$41*$D$42/100,2)</f>
        <v>152.43</v>
      </c>
      <c r="E479" s="12">
        <f>ROUND(АТС!F477*$E$41*$E$42/100,2)</f>
        <v>140.04</v>
      </c>
      <c r="F479" s="12">
        <f>ROUND(АТС!$F477*$F$41*$F$42/100,2)</f>
        <v>95.38</v>
      </c>
      <c r="G479" s="12">
        <f>ROUND(АТС!$F477*$G$41*$G$42/100,2)</f>
        <v>55.82</v>
      </c>
    </row>
    <row r="480" spans="1:7" x14ac:dyDescent="0.25">
      <c r="A480" s="236"/>
      <c r="B480" s="125">
        <f t="shared" si="7"/>
        <v>41597.208330000001</v>
      </c>
      <c r="C480" s="115">
        <v>5</v>
      </c>
      <c r="D480" s="12">
        <f>ROUND(АТС!F478*$D$41*$D$42/100,2)</f>
        <v>146.44</v>
      </c>
      <c r="E480" s="12">
        <f>ROUND(АТС!F478*$E$41*$E$42/100,2)</f>
        <v>134.54</v>
      </c>
      <c r="F480" s="12">
        <f>ROUND(АТС!$F478*$F$41*$F$42/100,2)</f>
        <v>91.63</v>
      </c>
      <c r="G480" s="12">
        <f>ROUND(АТС!$F478*$G$41*$G$42/100,2)</f>
        <v>53.62</v>
      </c>
    </row>
    <row r="481" spans="1:7" x14ac:dyDescent="0.25">
      <c r="A481" s="236"/>
      <c r="B481" s="125">
        <f t="shared" si="7"/>
        <v>41597.25</v>
      </c>
      <c r="C481" s="115">
        <v>6</v>
      </c>
      <c r="D481" s="12">
        <f>ROUND(АТС!F479*$D$41*$D$42/100,2)</f>
        <v>138.51</v>
      </c>
      <c r="E481" s="12">
        <f>ROUND(АТС!F479*$E$41*$E$42/100,2)</f>
        <v>127.25</v>
      </c>
      <c r="F481" s="12">
        <f>ROUND(АТС!$F479*$F$41*$F$42/100,2)</f>
        <v>86.67</v>
      </c>
      <c r="G481" s="12">
        <f>ROUND(АТС!$F479*$G$41*$G$42/100,2)</f>
        <v>50.72</v>
      </c>
    </row>
    <row r="482" spans="1:7" x14ac:dyDescent="0.25">
      <c r="A482" s="236"/>
      <c r="B482" s="125">
        <f t="shared" si="7"/>
        <v>41597.291669999999</v>
      </c>
      <c r="C482" s="115">
        <v>7</v>
      </c>
      <c r="D482" s="12">
        <f>ROUND(АТС!F480*$D$41*$D$42/100,2)</f>
        <v>164.38</v>
      </c>
      <c r="E482" s="12">
        <f>ROUND(АТС!F480*$E$41*$E$42/100,2)</f>
        <v>151.02000000000001</v>
      </c>
      <c r="F482" s="12">
        <f>ROUND(АТС!$F480*$F$41*$F$42/100,2)</f>
        <v>102.85</v>
      </c>
      <c r="G482" s="12">
        <f>ROUND(АТС!$F480*$G$41*$G$42/100,2)</f>
        <v>60.19</v>
      </c>
    </row>
    <row r="483" spans="1:7" x14ac:dyDescent="0.25">
      <c r="A483" s="236"/>
      <c r="B483" s="124">
        <f t="shared" si="7"/>
        <v>41597.333330000001</v>
      </c>
      <c r="C483" s="115">
        <v>8</v>
      </c>
      <c r="D483" s="12">
        <f>ROUND(АТС!F481*$D$41*$D$42/100,2)</f>
        <v>149.61000000000001</v>
      </c>
      <c r="E483" s="12">
        <f>ROUND(АТС!F481*$E$41*$E$42/100,2)</f>
        <v>137.44</v>
      </c>
      <c r="F483" s="12">
        <f>ROUND(АТС!$F481*$F$41*$F$42/100,2)</f>
        <v>93.61</v>
      </c>
      <c r="G483" s="12">
        <f>ROUND(АТС!$F481*$G$41*$G$42/100,2)</f>
        <v>54.78</v>
      </c>
    </row>
    <row r="484" spans="1:7" x14ac:dyDescent="0.25">
      <c r="A484" s="236"/>
      <c r="B484" s="125">
        <f t="shared" si="7"/>
        <v>41597.375</v>
      </c>
      <c r="C484" s="115">
        <v>9</v>
      </c>
      <c r="D484" s="12">
        <f>ROUND(АТС!F482*$D$41*$D$42/100,2)</f>
        <v>158.44999999999999</v>
      </c>
      <c r="E484" s="12">
        <f>ROUND(АТС!F482*$E$41*$E$42/100,2)</f>
        <v>145.56</v>
      </c>
      <c r="F484" s="12">
        <f>ROUND(АТС!$F482*$F$41*$F$42/100,2)</f>
        <v>99.14</v>
      </c>
      <c r="G484" s="12">
        <f>ROUND(АТС!$F482*$G$41*$G$42/100,2)</f>
        <v>58.02</v>
      </c>
    </row>
    <row r="485" spans="1:7" x14ac:dyDescent="0.25">
      <c r="A485" s="236"/>
      <c r="B485" s="125">
        <f t="shared" si="7"/>
        <v>41597.416669999999</v>
      </c>
      <c r="C485" s="115">
        <v>10</v>
      </c>
      <c r="D485" s="12">
        <f>ROUND(АТС!F483*$D$41*$D$42/100,2)</f>
        <v>155.66999999999999</v>
      </c>
      <c r="E485" s="12">
        <f>ROUND(АТС!F483*$E$41*$E$42/100,2)</f>
        <v>143.01</v>
      </c>
      <c r="F485" s="12">
        <f>ROUND(АТС!$F483*$F$41*$F$42/100,2)</f>
        <v>97.4</v>
      </c>
      <c r="G485" s="12">
        <f>ROUND(АТС!$F483*$G$41*$G$42/100,2)</f>
        <v>57</v>
      </c>
    </row>
    <row r="486" spans="1:7" x14ac:dyDescent="0.25">
      <c r="A486" s="236"/>
      <c r="B486" s="125">
        <f t="shared" si="7"/>
        <v>41597.458330000001</v>
      </c>
      <c r="C486" s="115">
        <v>11</v>
      </c>
      <c r="D486" s="12">
        <f>ROUND(АТС!F484*$D$41*$D$42/100,2)</f>
        <v>137.1</v>
      </c>
      <c r="E486" s="12">
        <f>ROUND(АТС!F484*$E$41*$E$42/100,2)</f>
        <v>125.96</v>
      </c>
      <c r="F486" s="12">
        <f>ROUND(АТС!$F484*$F$41*$F$42/100,2)</f>
        <v>85.79</v>
      </c>
      <c r="G486" s="12">
        <f>ROUND(АТС!$F484*$G$41*$G$42/100,2)</f>
        <v>50.2</v>
      </c>
    </row>
    <row r="487" spans="1:7" x14ac:dyDescent="0.25">
      <c r="A487" s="236"/>
      <c r="B487" s="124">
        <f t="shared" si="7"/>
        <v>41597.5</v>
      </c>
      <c r="C487" s="115">
        <v>12</v>
      </c>
      <c r="D487" s="12">
        <f>ROUND(АТС!F485*$D$41*$D$42/100,2)</f>
        <v>142</v>
      </c>
      <c r="E487" s="12">
        <f>ROUND(АТС!F485*$E$41*$E$42/100,2)</f>
        <v>130.44999999999999</v>
      </c>
      <c r="F487" s="12">
        <f>ROUND(АТС!$F485*$F$41*$F$42/100,2)</f>
        <v>88.85</v>
      </c>
      <c r="G487" s="12">
        <f>ROUND(АТС!$F485*$G$41*$G$42/100,2)</f>
        <v>51.99</v>
      </c>
    </row>
    <row r="488" spans="1:7" x14ac:dyDescent="0.25">
      <c r="A488" s="236"/>
      <c r="B488" s="125">
        <f t="shared" si="7"/>
        <v>41597.541669999999</v>
      </c>
      <c r="C488" s="115">
        <v>13</v>
      </c>
      <c r="D488" s="12">
        <f>ROUND(АТС!F486*$D$41*$D$42/100,2)</f>
        <v>141.27000000000001</v>
      </c>
      <c r="E488" s="12">
        <f>ROUND(АТС!F486*$E$41*$E$42/100,2)</f>
        <v>129.78</v>
      </c>
      <c r="F488" s="12">
        <f>ROUND(АТС!$F486*$F$41*$F$42/100,2)</f>
        <v>88.39</v>
      </c>
      <c r="G488" s="12">
        <f>ROUND(АТС!$F486*$G$41*$G$42/100,2)</f>
        <v>51.73</v>
      </c>
    </row>
    <row r="489" spans="1:7" x14ac:dyDescent="0.25">
      <c r="A489" s="236"/>
      <c r="B489" s="125">
        <f t="shared" si="7"/>
        <v>41597.583330000001</v>
      </c>
      <c r="C489" s="115">
        <v>14</v>
      </c>
      <c r="D489" s="12">
        <f>ROUND(АТС!F487*$D$41*$D$42/100,2)</f>
        <v>143.47</v>
      </c>
      <c r="E489" s="12">
        <f>ROUND(АТС!F487*$E$41*$E$42/100,2)</f>
        <v>131.80000000000001</v>
      </c>
      <c r="F489" s="12">
        <f>ROUND(АТС!$F487*$F$41*$F$42/100,2)</f>
        <v>89.77</v>
      </c>
      <c r="G489" s="12">
        <f>ROUND(АТС!$F487*$G$41*$G$42/100,2)</f>
        <v>52.53</v>
      </c>
    </row>
    <row r="490" spans="1:7" x14ac:dyDescent="0.25">
      <c r="A490" s="236"/>
      <c r="B490" s="125">
        <f t="shared" si="7"/>
        <v>41597.625</v>
      </c>
      <c r="C490" s="115">
        <v>15</v>
      </c>
      <c r="D490" s="12">
        <f>ROUND(АТС!F488*$D$41*$D$42/100,2)</f>
        <v>144.25</v>
      </c>
      <c r="E490" s="12">
        <f>ROUND(АТС!F488*$E$41*$E$42/100,2)</f>
        <v>132.52000000000001</v>
      </c>
      <c r="F490" s="12">
        <f>ROUND(АТС!$F488*$F$41*$F$42/100,2)</f>
        <v>90.26</v>
      </c>
      <c r="G490" s="12">
        <f>ROUND(АТС!$F488*$G$41*$G$42/100,2)</f>
        <v>52.82</v>
      </c>
    </row>
    <row r="491" spans="1:7" x14ac:dyDescent="0.25">
      <c r="A491" s="236"/>
      <c r="B491" s="124">
        <f t="shared" si="7"/>
        <v>41597.666669999999</v>
      </c>
      <c r="C491" s="115">
        <v>16</v>
      </c>
      <c r="D491" s="12">
        <f>ROUND(АТС!F489*$D$41*$D$42/100,2)</f>
        <v>162.41999999999999</v>
      </c>
      <c r="E491" s="12">
        <f>ROUND(АТС!F489*$E$41*$E$42/100,2)</f>
        <v>149.22</v>
      </c>
      <c r="F491" s="12">
        <f>ROUND(АТС!$F489*$F$41*$F$42/100,2)</f>
        <v>101.63</v>
      </c>
      <c r="G491" s="12">
        <f>ROUND(АТС!$F489*$G$41*$G$42/100,2)</f>
        <v>59.47</v>
      </c>
    </row>
    <row r="492" spans="1:7" x14ac:dyDescent="0.25">
      <c r="A492" s="236"/>
      <c r="B492" s="125">
        <f t="shared" si="7"/>
        <v>41597.708330000001</v>
      </c>
      <c r="C492" s="115">
        <v>17</v>
      </c>
      <c r="D492" s="12">
        <f>ROUND(АТС!F490*$D$41*$D$42/100,2)</f>
        <v>153.6</v>
      </c>
      <c r="E492" s="12">
        <f>ROUND(АТС!F490*$E$41*$E$42/100,2)</f>
        <v>141.11000000000001</v>
      </c>
      <c r="F492" s="12">
        <f>ROUND(АТС!$F490*$F$41*$F$42/100,2)</f>
        <v>96.11</v>
      </c>
      <c r="G492" s="12">
        <f>ROUND(АТС!$F490*$G$41*$G$42/100,2)</f>
        <v>56.24</v>
      </c>
    </row>
    <row r="493" spans="1:7" x14ac:dyDescent="0.25">
      <c r="A493" s="236"/>
      <c r="B493" s="125">
        <f t="shared" si="7"/>
        <v>41597.75</v>
      </c>
      <c r="C493" s="115">
        <v>18</v>
      </c>
      <c r="D493" s="12">
        <f>ROUND(АТС!F491*$D$41*$D$42/100,2)</f>
        <v>141.35</v>
      </c>
      <c r="E493" s="12">
        <f>ROUND(АТС!F491*$E$41*$E$42/100,2)</f>
        <v>129.86000000000001</v>
      </c>
      <c r="F493" s="12">
        <f>ROUND(АТС!$F491*$F$41*$F$42/100,2)</f>
        <v>88.44</v>
      </c>
      <c r="G493" s="12">
        <f>ROUND(АТС!$F491*$G$41*$G$42/100,2)</f>
        <v>51.76</v>
      </c>
    </row>
    <row r="494" spans="1:7" x14ac:dyDescent="0.25">
      <c r="A494" s="236"/>
      <c r="B494" s="125">
        <f t="shared" si="7"/>
        <v>41597.791669999999</v>
      </c>
      <c r="C494" s="115">
        <v>19</v>
      </c>
      <c r="D494" s="12">
        <f>ROUND(АТС!F492*$D$41*$D$42/100,2)</f>
        <v>140.46</v>
      </c>
      <c r="E494" s="12">
        <f>ROUND(АТС!F492*$E$41*$E$42/100,2)</f>
        <v>129.04</v>
      </c>
      <c r="F494" s="12">
        <f>ROUND(АТС!$F492*$F$41*$F$42/100,2)</f>
        <v>87.89</v>
      </c>
      <c r="G494" s="12">
        <f>ROUND(АТС!$F492*$G$41*$G$42/100,2)</f>
        <v>51.43</v>
      </c>
    </row>
    <row r="495" spans="1:7" x14ac:dyDescent="0.25">
      <c r="A495" s="236"/>
      <c r="B495" s="124">
        <f t="shared" si="7"/>
        <v>41597.833330000001</v>
      </c>
      <c r="C495" s="115">
        <v>20</v>
      </c>
      <c r="D495" s="12">
        <f>ROUND(АТС!F493*$D$41*$D$42/100,2)</f>
        <v>140.52000000000001</v>
      </c>
      <c r="E495" s="12">
        <f>ROUND(АТС!F493*$E$41*$E$42/100,2)</f>
        <v>129.1</v>
      </c>
      <c r="F495" s="12">
        <f>ROUND(АТС!$F493*$F$41*$F$42/100,2)</f>
        <v>87.92</v>
      </c>
      <c r="G495" s="12">
        <f>ROUND(АТС!$F493*$G$41*$G$42/100,2)</f>
        <v>51.45</v>
      </c>
    </row>
    <row r="496" spans="1:7" x14ac:dyDescent="0.25">
      <c r="A496" s="236"/>
      <c r="B496" s="125">
        <f t="shared" si="7"/>
        <v>41597.875</v>
      </c>
      <c r="C496" s="115">
        <v>21</v>
      </c>
      <c r="D496" s="12">
        <f>ROUND(АТС!F494*$D$41*$D$42/100,2)</f>
        <v>138.66999999999999</v>
      </c>
      <c r="E496" s="12">
        <f>ROUND(АТС!F494*$E$41*$E$42/100,2)</f>
        <v>127.4</v>
      </c>
      <c r="F496" s="12">
        <f>ROUND(АТС!$F494*$F$41*$F$42/100,2)</f>
        <v>86.77</v>
      </c>
      <c r="G496" s="12">
        <f>ROUND(АТС!$F494*$G$41*$G$42/100,2)</f>
        <v>50.78</v>
      </c>
    </row>
    <row r="497" spans="1:7" x14ac:dyDescent="0.25">
      <c r="A497" s="236"/>
      <c r="B497" s="125">
        <f t="shared" si="7"/>
        <v>41597.916669999999</v>
      </c>
      <c r="C497" s="115">
        <v>22</v>
      </c>
      <c r="D497" s="12">
        <f>ROUND(АТС!F495*$D$41*$D$42/100,2)</f>
        <v>157.36000000000001</v>
      </c>
      <c r="E497" s="12">
        <f>ROUND(АТС!F495*$E$41*$E$42/100,2)</f>
        <v>144.57</v>
      </c>
      <c r="F497" s="12">
        <f>ROUND(АТС!$F495*$F$41*$F$42/100,2)</f>
        <v>98.46</v>
      </c>
      <c r="G497" s="12">
        <f>ROUND(АТС!$F495*$G$41*$G$42/100,2)</f>
        <v>57.62</v>
      </c>
    </row>
    <row r="498" spans="1:7" x14ac:dyDescent="0.25">
      <c r="A498" s="236"/>
      <c r="B498" s="125">
        <f t="shared" si="7"/>
        <v>41597.958330000001</v>
      </c>
      <c r="C498" s="115">
        <v>23</v>
      </c>
      <c r="D498" s="12">
        <f>ROUND(АТС!F496*$D$41*$D$42/100,2)</f>
        <v>135.24</v>
      </c>
      <c r="E498" s="12">
        <f>ROUND(АТС!F496*$E$41*$E$42/100,2)</f>
        <v>124.24</v>
      </c>
      <c r="F498" s="12">
        <f>ROUND(АТС!$F496*$F$41*$F$42/100,2)</f>
        <v>84.62</v>
      </c>
      <c r="G498" s="12">
        <f>ROUND(АТС!$F496*$G$41*$G$42/100,2)</f>
        <v>49.52</v>
      </c>
    </row>
    <row r="499" spans="1:7" x14ac:dyDescent="0.25">
      <c r="A499" s="236"/>
      <c r="B499" s="124">
        <f t="shared" si="7"/>
        <v>41598</v>
      </c>
      <c r="C499" s="115">
        <v>0</v>
      </c>
      <c r="D499" s="12">
        <f>ROUND(АТС!F497*$D$41*$D$42/100,2)</f>
        <v>134.02000000000001</v>
      </c>
      <c r="E499" s="12">
        <f>ROUND(АТС!F497*$E$41*$E$42/100,2)</f>
        <v>123.12</v>
      </c>
      <c r="F499" s="12">
        <f>ROUND(АТС!$F497*$F$41*$F$42/100,2)</f>
        <v>83.85</v>
      </c>
      <c r="G499" s="12">
        <f>ROUND(АТС!$F497*$G$41*$G$42/100,2)</f>
        <v>49.07</v>
      </c>
    </row>
    <row r="500" spans="1:7" x14ac:dyDescent="0.25">
      <c r="A500" s="236"/>
      <c r="B500" s="125">
        <f t="shared" si="7"/>
        <v>41598.041669999999</v>
      </c>
      <c r="C500" s="115">
        <v>1</v>
      </c>
      <c r="D500" s="12">
        <f>ROUND(АТС!F498*$D$41*$D$42/100,2)</f>
        <v>146.38</v>
      </c>
      <c r="E500" s="12">
        <f>ROUND(АТС!F498*$E$41*$E$42/100,2)</f>
        <v>134.47999999999999</v>
      </c>
      <c r="F500" s="12">
        <f>ROUND(АТС!$F498*$F$41*$F$42/100,2)</f>
        <v>91.59</v>
      </c>
      <c r="G500" s="12">
        <f>ROUND(АТС!$F498*$G$41*$G$42/100,2)</f>
        <v>53.6</v>
      </c>
    </row>
    <row r="501" spans="1:7" x14ac:dyDescent="0.25">
      <c r="A501" s="236"/>
      <c r="B501" s="125">
        <f t="shared" si="7"/>
        <v>41598.083330000001</v>
      </c>
      <c r="C501" s="115">
        <v>2</v>
      </c>
      <c r="D501" s="12">
        <f>ROUND(АТС!F499*$D$41*$D$42/100,2)</f>
        <v>151.59</v>
      </c>
      <c r="E501" s="12">
        <f>ROUND(АТС!F499*$E$41*$E$42/100,2)</f>
        <v>139.27000000000001</v>
      </c>
      <c r="F501" s="12">
        <f>ROUND(АТС!$F499*$F$41*$F$42/100,2)</f>
        <v>94.85</v>
      </c>
      <c r="G501" s="12">
        <f>ROUND(АТС!$F499*$G$41*$G$42/100,2)</f>
        <v>55.51</v>
      </c>
    </row>
    <row r="502" spans="1:7" x14ac:dyDescent="0.25">
      <c r="A502" s="236"/>
      <c r="B502" s="125">
        <f t="shared" si="7"/>
        <v>41598.125</v>
      </c>
      <c r="C502" s="115">
        <v>3</v>
      </c>
      <c r="D502" s="12">
        <f>ROUND(АТС!F500*$D$41*$D$42/100,2)</f>
        <v>152.5</v>
      </c>
      <c r="E502" s="12">
        <f>ROUND(АТС!F500*$E$41*$E$42/100,2)</f>
        <v>140.1</v>
      </c>
      <c r="F502" s="12">
        <f>ROUND(АТС!$F500*$F$41*$F$42/100,2)</f>
        <v>95.42</v>
      </c>
      <c r="G502" s="12">
        <f>ROUND(АТС!$F500*$G$41*$G$42/100,2)</f>
        <v>55.84</v>
      </c>
    </row>
    <row r="503" spans="1:7" x14ac:dyDescent="0.25">
      <c r="A503" s="236"/>
      <c r="B503" s="124">
        <f t="shared" si="7"/>
        <v>41598.166669999999</v>
      </c>
      <c r="C503" s="115">
        <v>4</v>
      </c>
      <c r="D503" s="12">
        <f>ROUND(АТС!F501*$D$41*$D$42/100,2)</f>
        <v>150.69999999999999</v>
      </c>
      <c r="E503" s="12">
        <f>ROUND(АТС!F501*$E$41*$E$42/100,2)</f>
        <v>138.44</v>
      </c>
      <c r="F503" s="12">
        <f>ROUND(АТС!$F501*$F$41*$F$42/100,2)</f>
        <v>94.29</v>
      </c>
      <c r="G503" s="12">
        <f>ROUND(АТС!$F501*$G$41*$G$42/100,2)</f>
        <v>55.18</v>
      </c>
    </row>
    <row r="504" spans="1:7" x14ac:dyDescent="0.25">
      <c r="A504" s="236"/>
      <c r="B504" s="125">
        <f t="shared" si="7"/>
        <v>41598.208330000001</v>
      </c>
      <c r="C504" s="115">
        <v>5</v>
      </c>
      <c r="D504" s="12">
        <f>ROUND(АТС!F502*$D$41*$D$42/100,2)</f>
        <v>149.85</v>
      </c>
      <c r="E504" s="12">
        <f>ROUND(АТС!F502*$E$41*$E$42/100,2)</f>
        <v>137.66</v>
      </c>
      <c r="F504" s="12">
        <f>ROUND(АТС!$F502*$F$41*$F$42/100,2)</f>
        <v>93.76</v>
      </c>
      <c r="G504" s="12">
        <f>ROUND(АТС!$F502*$G$41*$G$42/100,2)</f>
        <v>54.87</v>
      </c>
    </row>
    <row r="505" spans="1:7" x14ac:dyDescent="0.25">
      <c r="A505" s="236"/>
      <c r="B505" s="125">
        <f t="shared" si="7"/>
        <v>41598.25</v>
      </c>
      <c r="C505" s="115">
        <v>6</v>
      </c>
      <c r="D505" s="12">
        <f>ROUND(АТС!F503*$D$41*$D$42/100,2)</f>
        <v>140.81</v>
      </c>
      <c r="E505" s="12">
        <f>ROUND(АТС!F503*$E$41*$E$42/100,2)</f>
        <v>129.36000000000001</v>
      </c>
      <c r="F505" s="12">
        <f>ROUND(АТС!$F503*$F$41*$F$42/100,2)</f>
        <v>88.11</v>
      </c>
      <c r="G505" s="12">
        <f>ROUND(АТС!$F503*$G$41*$G$42/100,2)</f>
        <v>51.56</v>
      </c>
    </row>
    <row r="506" spans="1:7" x14ac:dyDescent="0.25">
      <c r="A506" s="236"/>
      <c r="B506" s="125">
        <f t="shared" si="7"/>
        <v>41598.291669999999</v>
      </c>
      <c r="C506" s="115">
        <v>7</v>
      </c>
      <c r="D506" s="12">
        <f>ROUND(АТС!F504*$D$41*$D$42/100,2)</f>
        <v>164.45</v>
      </c>
      <c r="E506" s="12">
        <f>ROUND(АТС!F504*$E$41*$E$42/100,2)</f>
        <v>151.08000000000001</v>
      </c>
      <c r="F506" s="12">
        <f>ROUND(АТС!$F504*$F$41*$F$42/100,2)</f>
        <v>102.9</v>
      </c>
      <c r="G506" s="12">
        <f>ROUND(АТС!$F504*$G$41*$G$42/100,2)</f>
        <v>60.22</v>
      </c>
    </row>
    <row r="507" spans="1:7" x14ac:dyDescent="0.25">
      <c r="A507" s="236"/>
      <c r="B507" s="124">
        <f t="shared" si="7"/>
        <v>41598.333330000001</v>
      </c>
      <c r="C507" s="115">
        <v>8</v>
      </c>
      <c r="D507" s="12">
        <f>ROUND(АТС!F505*$D$41*$D$42/100,2)</f>
        <v>147.22999999999999</v>
      </c>
      <c r="E507" s="12">
        <f>ROUND(АТС!F505*$E$41*$E$42/100,2)</f>
        <v>135.26</v>
      </c>
      <c r="F507" s="12">
        <f>ROUND(АТС!$F505*$F$41*$F$42/100,2)</f>
        <v>92.12</v>
      </c>
      <c r="G507" s="12">
        <f>ROUND(АТС!$F505*$G$41*$G$42/100,2)</f>
        <v>53.91</v>
      </c>
    </row>
    <row r="508" spans="1:7" x14ac:dyDescent="0.25">
      <c r="A508" s="236"/>
      <c r="B508" s="125">
        <f t="shared" si="7"/>
        <v>41598.375</v>
      </c>
      <c r="C508" s="115">
        <v>9</v>
      </c>
      <c r="D508" s="12">
        <f>ROUND(АТС!F506*$D$41*$D$42/100,2)</f>
        <v>155.53</v>
      </c>
      <c r="E508" s="12">
        <f>ROUND(АТС!F506*$E$41*$E$42/100,2)</f>
        <v>142.88999999999999</v>
      </c>
      <c r="F508" s="12">
        <f>ROUND(АТС!$F506*$F$41*$F$42/100,2)</f>
        <v>97.32</v>
      </c>
      <c r="G508" s="12">
        <f>ROUND(АТС!$F506*$G$41*$G$42/100,2)</f>
        <v>56.95</v>
      </c>
    </row>
    <row r="509" spans="1:7" x14ac:dyDescent="0.25">
      <c r="A509" s="236"/>
      <c r="B509" s="125">
        <f t="shared" si="7"/>
        <v>41598.416669999999</v>
      </c>
      <c r="C509" s="115">
        <v>10</v>
      </c>
      <c r="D509" s="12">
        <f>ROUND(АТС!F507*$D$41*$D$42/100,2)</f>
        <v>146.69999999999999</v>
      </c>
      <c r="E509" s="12">
        <f>ROUND(АТС!F507*$E$41*$E$42/100,2)</f>
        <v>134.77000000000001</v>
      </c>
      <c r="F509" s="12">
        <f>ROUND(АТС!$F507*$F$41*$F$42/100,2)</f>
        <v>91.79</v>
      </c>
      <c r="G509" s="12">
        <f>ROUND(АТС!$F507*$G$41*$G$42/100,2)</f>
        <v>53.72</v>
      </c>
    </row>
    <row r="510" spans="1:7" x14ac:dyDescent="0.25">
      <c r="A510" s="236"/>
      <c r="B510" s="125">
        <f t="shared" si="7"/>
        <v>41598.458330000001</v>
      </c>
      <c r="C510" s="115">
        <v>11</v>
      </c>
      <c r="D510" s="12">
        <f>ROUND(АТС!F508*$D$41*$D$42/100,2)</f>
        <v>140.32</v>
      </c>
      <c r="E510" s="12">
        <f>ROUND(АТС!F508*$E$41*$E$42/100,2)</f>
        <v>128.91</v>
      </c>
      <c r="F510" s="12">
        <f>ROUND(АТС!$F508*$F$41*$F$42/100,2)</f>
        <v>87.8</v>
      </c>
      <c r="G510" s="12">
        <f>ROUND(АТС!$F508*$G$41*$G$42/100,2)</f>
        <v>51.38</v>
      </c>
    </row>
    <row r="511" spans="1:7" x14ac:dyDescent="0.25">
      <c r="A511" s="236"/>
      <c r="B511" s="124">
        <f t="shared" si="7"/>
        <v>41598.5</v>
      </c>
      <c r="C511" s="115">
        <v>12</v>
      </c>
      <c r="D511" s="12">
        <f>ROUND(АТС!F509*$D$41*$D$42/100,2)</f>
        <v>134.63</v>
      </c>
      <c r="E511" s="12">
        <f>ROUND(АТС!F509*$E$41*$E$42/100,2)</f>
        <v>123.68</v>
      </c>
      <c r="F511" s="12">
        <f>ROUND(АТС!$F509*$F$41*$F$42/100,2)</f>
        <v>84.24</v>
      </c>
      <c r="G511" s="12">
        <f>ROUND(АТС!$F509*$G$41*$G$42/100,2)</f>
        <v>49.3</v>
      </c>
    </row>
    <row r="512" spans="1:7" x14ac:dyDescent="0.25">
      <c r="A512" s="236"/>
      <c r="B512" s="125">
        <f t="shared" si="7"/>
        <v>41598.541669999999</v>
      </c>
      <c r="C512" s="115">
        <v>13</v>
      </c>
      <c r="D512" s="12">
        <f>ROUND(АТС!F510*$D$41*$D$42/100,2)</f>
        <v>132.47</v>
      </c>
      <c r="E512" s="12">
        <f>ROUND(АТС!F510*$E$41*$E$42/100,2)</f>
        <v>121.7</v>
      </c>
      <c r="F512" s="12">
        <f>ROUND(АТС!$F510*$F$41*$F$42/100,2)</f>
        <v>82.88</v>
      </c>
      <c r="G512" s="12">
        <f>ROUND(АТС!$F510*$G$41*$G$42/100,2)</f>
        <v>48.5</v>
      </c>
    </row>
    <row r="513" spans="1:7" x14ac:dyDescent="0.25">
      <c r="A513" s="236"/>
      <c r="B513" s="125">
        <f t="shared" si="7"/>
        <v>41598.583330000001</v>
      </c>
      <c r="C513" s="115">
        <v>14</v>
      </c>
      <c r="D513" s="12">
        <f>ROUND(АТС!F511*$D$41*$D$42/100,2)</f>
        <v>131.77000000000001</v>
      </c>
      <c r="E513" s="12">
        <f>ROUND(АТС!F511*$E$41*$E$42/100,2)</f>
        <v>121.06</v>
      </c>
      <c r="F513" s="12">
        <f>ROUND(АТС!$F511*$F$41*$F$42/100,2)</f>
        <v>82.45</v>
      </c>
      <c r="G513" s="12">
        <f>ROUND(АТС!$F511*$G$41*$G$42/100,2)</f>
        <v>48.25</v>
      </c>
    </row>
    <row r="514" spans="1:7" x14ac:dyDescent="0.25">
      <c r="A514" s="236"/>
      <c r="B514" s="125">
        <f t="shared" si="7"/>
        <v>41598.625</v>
      </c>
      <c r="C514" s="115">
        <v>15</v>
      </c>
      <c r="D514" s="12">
        <f>ROUND(АТС!F512*$D$41*$D$42/100,2)</f>
        <v>132.31</v>
      </c>
      <c r="E514" s="12">
        <f>ROUND(АТС!F512*$E$41*$E$42/100,2)</f>
        <v>121.56</v>
      </c>
      <c r="F514" s="12">
        <f>ROUND(АТС!$F512*$F$41*$F$42/100,2)</f>
        <v>82.79</v>
      </c>
      <c r="G514" s="12">
        <f>ROUND(АТС!$F512*$G$41*$G$42/100,2)</f>
        <v>48.45</v>
      </c>
    </row>
    <row r="515" spans="1:7" x14ac:dyDescent="0.25">
      <c r="A515" s="236"/>
      <c r="B515" s="124">
        <f t="shared" si="7"/>
        <v>41598.666669999999</v>
      </c>
      <c r="C515" s="115">
        <v>16</v>
      </c>
      <c r="D515" s="12">
        <f>ROUND(АТС!F513*$D$41*$D$42/100,2)</f>
        <v>148.28</v>
      </c>
      <c r="E515" s="12">
        <f>ROUND(АТС!F513*$E$41*$E$42/100,2)</f>
        <v>136.22999999999999</v>
      </c>
      <c r="F515" s="12">
        <f>ROUND(АТС!$F513*$F$41*$F$42/100,2)</f>
        <v>92.78</v>
      </c>
      <c r="G515" s="12">
        <f>ROUND(АТС!$F513*$G$41*$G$42/100,2)</f>
        <v>54.3</v>
      </c>
    </row>
    <row r="516" spans="1:7" x14ac:dyDescent="0.25">
      <c r="A516" s="236"/>
      <c r="B516" s="125">
        <f t="shared" ref="B516:B579" si="8">B492+1</f>
        <v>41598.708330000001</v>
      </c>
      <c r="C516" s="115">
        <v>17</v>
      </c>
      <c r="D516" s="12">
        <f>ROUND(АТС!F514*$D$41*$D$42/100,2)</f>
        <v>142.41</v>
      </c>
      <c r="E516" s="12">
        <f>ROUND(АТС!F514*$E$41*$E$42/100,2)</f>
        <v>130.83000000000001</v>
      </c>
      <c r="F516" s="12">
        <f>ROUND(АТС!$F514*$F$41*$F$42/100,2)</f>
        <v>89.1</v>
      </c>
      <c r="G516" s="12">
        <f>ROUND(АТС!$F514*$G$41*$G$42/100,2)</f>
        <v>52.14</v>
      </c>
    </row>
    <row r="517" spans="1:7" x14ac:dyDescent="0.25">
      <c r="A517" s="236"/>
      <c r="B517" s="125">
        <f t="shared" si="8"/>
        <v>41598.75</v>
      </c>
      <c r="C517" s="115">
        <v>18</v>
      </c>
      <c r="D517" s="12">
        <f>ROUND(АТС!F515*$D$41*$D$42/100,2)</f>
        <v>141.47999999999999</v>
      </c>
      <c r="E517" s="12">
        <f>ROUND(АТС!F515*$E$41*$E$42/100,2)</f>
        <v>129.97999999999999</v>
      </c>
      <c r="F517" s="12">
        <f>ROUND(АТС!$F515*$F$41*$F$42/100,2)</f>
        <v>88.53</v>
      </c>
      <c r="G517" s="12">
        <f>ROUND(АТС!$F515*$G$41*$G$42/100,2)</f>
        <v>51.81</v>
      </c>
    </row>
    <row r="518" spans="1:7" x14ac:dyDescent="0.25">
      <c r="A518" s="236"/>
      <c r="B518" s="125">
        <f t="shared" si="8"/>
        <v>41598.791669999999</v>
      </c>
      <c r="C518" s="115">
        <v>19</v>
      </c>
      <c r="D518" s="12">
        <f>ROUND(АТС!F516*$D$41*$D$42/100,2)</f>
        <v>140.54</v>
      </c>
      <c r="E518" s="12">
        <f>ROUND(АТС!F516*$E$41*$E$42/100,2)</f>
        <v>129.12</v>
      </c>
      <c r="F518" s="12">
        <f>ROUND(АТС!$F516*$F$41*$F$42/100,2)</f>
        <v>87.94</v>
      </c>
      <c r="G518" s="12">
        <f>ROUND(АТС!$F516*$G$41*$G$42/100,2)</f>
        <v>51.46</v>
      </c>
    </row>
    <row r="519" spans="1:7" x14ac:dyDescent="0.25">
      <c r="A519" s="236"/>
      <c r="B519" s="124">
        <f t="shared" si="8"/>
        <v>41598.833330000001</v>
      </c>
      <c r="C519" s="115">
        <v>20</v>
      </c>
      <c r="D519" s="12">
        <f>ROUND(АТС!F517*$D$41*$D$42/100,2)</f>
        <v>134.38</v>
      </c>
      <c r="E519" s="12">
        <f>ROUND(АТС!F517*$E$41*$E$42/100,2)</f>
        <v>123.45</v>
      </c>
      <c r="F519" s="12">
        <f>ROUND(АТС!$F517*$F$41*$F$42/100,2)</f>
        <v>84.08</v>
      </c>
      <c r="G519" s="12">
        <f>ROUND(АТС!$F517*$G$41*$G$42/100,2)</f>
        <v>49.2</v>
      </c>
    </row>
    <row r="520" spans="1:7" x14ac:dyDescent="0.25">
      <c r="A520" s="236"/>
      <c r="B520" s="125">
        <f t="shared" si="8"/>
        <v>41598.875</v>
      </c>
      <c r="C520" s="115">
        <v>21</v>
      </c>
      <c r="D520" s="12">
        <f>ROUND(АТС!F518*$D$41*$D$42/100,2)</f>
        <v>139.19999999999999</v>
      </c>
      <c r="E520" s="12">
        <f>ROUND(АТС!F518*$E$41*$E$42/100,2)</f>
        <v>127.89</v>
      </c>
      <c r="F520" s="12">
        <f>ROUND(АТС!$F518*$F$41*$F$42/100,2)</f>
        <v>87.1</v>
      </c>
      <c r="G520" s="12">
        <f>ROUND(АТС!$F518*$G$41*$G$42/100,2)</f>
        <v>50.97</v>
      </c>
    </row>
    <row r="521" spans="1:7" x14ac:dyDescent="0.25">
      <c r="A521" s="236"/>
      <c r="B521" s="125">
        <f t="shared" si="8"/>
        <v>41598.916669999999</v>
      </c>
      <c r="C521" s="115">
        <v>22</v>
      </c>
      <c r="D521" s="12">
        <f>ROUND(АТС!F519*$D$41*$D$42/100,2)</f>
        <v>165.63</v>
      </c>
      <c r="E521" s="12">
        <f>ROUND(АТС!F519*$E$41*$E$42/100,2)</f>
        <v>152.16</v>
      </c>
      <c r="F521" s="12">
        <f>ROUND(АТС!$F519*$F$41*$F$42/100,2)</f>
        <v>103.63</v>
      </c>
      <c r="G521" s="12">
        <f>ROUND(АТС!$F519*$G$41*$G$42/100,2)</f>
        <v>60.65</v>
      </c>
    </row>
    <row r="522" spans="1:7" x14ac:dyDescent="0.25">
      <c r="A522" s="236"/>
      <c r="B522" s="125">
        <f t="shared" si="8"/>
        <v>41598.958330000001</v>
      </c>
      <c r="C522" s="115">
        <v>23</v>
      </c>
      <c r="D522" s="12">
        <f>ROUND(АТС!F520*$D$41*$D$42/100,2)</f>
        <v>144.29</v>
      </c>
      <c r="E522" s="12">
        <f>ROUND(АТС!F520*$E$41*$E$42/100,2)</f>
        <v>132.56</v>
      </c>
      <c r="F522" s="12">
        <f>ROUND(АТС!$F520*$F$41*$F$42/100,2)</f>
        <v>90.29</v>
      </c>
      <c r="G522" s="12">
        <f>ROUND(АТС!$F520*$G$41*$G$42/100,2)</f>
        <v>52.84</v>
      </c>
    </row>
    <row r="523" spans="1:7" x14ac:dyDescent="0.25">
      <c r="A523" s="236"/>
      <c r="B523" s="124">
        <f t="shared" si="8"/>
        <v>41599</v>
      </c>
      <c r="C523" s="115">
        <v>0</v>
      </c>
      <c r="D523" s="12">
        <f>ROUND(АТС!F521*$D$41*$D$42/100,2)</f>
        <v>134.75</v>
      </c>
      <c r="E523" s="12">
        <f>ROUND(АТС!F521*$E$41*$E$42/100,2)</f>
        <v>123.79</v>
      </c>
      <c r="F523" s="12">
        <f>ROUND(АТС!$F521*$F$41*$F$42/100,2)</f>
        <v>84.31</v>
      </c>
      <c r="G523" s="12">
        <f>ROUND(АТС!$F521*$G$41*$G$42/100,2)</f>
        <v>49.34</v>
      </c>
    </row>
    <row r="524" spans="1:7" x14ac:dyDescent="0.25">
      <c r="A524" s="236"/>
      <c r="B524" s="125">
        <f t="shared" si="8"/>
        <v>41599.041669999999</v>
      </c>
      <c r="C524" s="115">
        <v>1</v>
      </c>
      <c r="D524" s="12">
        <f>ROUND(АТС!F522*$D$41*$D$42/100,2)</f>
        <v>140.57</v>
      </c>
      <c r="E524" s="12">
        <f>ROUND(АТС!F522*$E$41*$E$42/100,2)</f>
        <v>129.13999999999999</v>
      </c>
      <c r="F524" s="12">
        <f>ROUND(АТС!$F522*$F$41*$F$42/100,2)</f>
        <v>87.95</v>
      </c>
      <c r="G524" s="12">
        <f>ROUND(АТС!$F522*$G$41*$G$42/100,2)</f>
        <v>51.47</v>
      </c>
    </row>
    <row r="525" spans="1:7" x14ac:dyDescent="0.25">
      <c r="A525" s="236"/>
      <c r="B525" s="125">
        <f t="shared" si="8"/>
        <v>41599.083330000001</v>
      </c>
      <c r="C525" s="115">
        <v>2</v>
      </c>
      <c r="D525" s="12">
        <f>ROUND(АТС!F523*$D$41*$D$42/100,2)</f>
        <v>144.62</v>
      </c>
      <c r="E525" s="12">
        <f>ROUND(АТС!F523*$E$41*$E$42/100,2)</f>
        <v>132.86000000000001</v>
      </c>
      <c r="F525" s="12">
        <f>ROUND(АТС!$F523*$F$41*$F$42/100,2)</f>
        <v>90.49</v>
      </c>
      <c r="G525" s="12">
        <f>ROUND(АТС!$F523*$G$41*$G$42/100,2)</f>
        <v>52.95</v>
      </c>
    </row>
    <row r="526" spans="1:7" x14ac:dyDescent="0.25">
      <c r="A526" s="236"/>
      <c r="B526" s="125">
        <f t="shared" si="8"/>
        <v>41599.125</v>
      </c>
      <c r="C526" s="115">
        <v>3</v>
      </c>
      <c r="D526" s="12">
        <f>ROUND(АТС!F524*$D$41*$D$42/100,2)</f>
        <v>148.01</v>
      </c>
      <c r="E526" s="12">
        <f>ROUND(АТС!F524*$E$41*$E$42/100,2)</f>
        <v>135.97999999999999</v>
      </c>
      <c r="F526" s="12">
        <f>ROUND(АТС!$F524*$F$41*$F$42/100,2)</f>
        <v>92.61</v>
      </c>
      <c r="G526" s="12">
        <f>ROUND(АТС!$F524*$G$41*$G$42/100,2)</f>
        <v>54.2</v>
      </c>
    </row>
    <row r="527" spans="1:7" x14ac:dyDescent="0.25">
      <c r="A527" s="236"/>
      <c r="B527" s="124">
        <f t="shared" si="8"/>
        <v>41599.166669999999</v>
      </c>
      <c r="C527" s="115">
        <v>4</v>
      </c>
      <c r="D527" s="12">
        <f>ROUND(АТС!F525*$D$41*$D$42/100,2)</f>
        <v>146.29</v>
      </c>
      <c r="E527" s="12">
        <f>ROUND(АТС!F525*$E$41*$E$42/100,2)</f>
        <v>134.38999999999999</v>
      </c>
      <c r="F527" s="12">
        <f>ROUND(АТС!$F525*$F$41*$F$42/100,2)</f>
        <v>91.53</v>
      </c>
      <c r="G527" s="12">
        <f>ROUND(АТС!$F525*$G$41*$G$42/100,2)</f>
        <v>53.57</v>
      </c>
    </row>
    <row r="528" spans="1:7" x14ac:dyDescent="0.25">
      <c r="A528" s="236"/>
      <c r="B528" s="125">
        <f t="shared" si="8"/>
        <v>41599.208330000001</v>
      </c>
      <c r="C528" s="115">
        <v>5</v>
      </c>
      <c r="D528" s="12">
        <f>ROUND(АТС!F526*$D$41*$D$42/100,2)</f>
        <v>140.6</v>
      </c>
      <c r="E528" s="12">
        <f>ROUND(АТС!F526*$E$41*$E$42/100,2)</f>
        <v>129.16999999999999</v>
      </c>
      <c r="F528" s="12">
        <f>ROUND(АТС!$F526*$F$41*$F$42/100,2)</f>
        <v>87.98</v>
      </c>
      <c r="G528" s="12">
        <f>ROUND(АТС!$F526*$G$41*$G$42/100,2)</f>
        <v>51.48</v>
      </c>
    </row>
    <row r="529" spans="1:7" x14ac:dyDescent="0.25">
      <c r="A529" s="236"/>
      <c r="B529" s="125">
        <f t="shared" si="8"/>
        <v>41599.25</v>
      </c>
      <c r="C529" s="115">
        <v>6</v>
      </c>
      <c r="D529" s="12">
        <f>ROUND(АТС!F527*$D$41*$D$42/100,2)</f>
        <v>133.27000000000001</v>
      </c>
      <c r="E529" s="12">
        <f>ROUND(АТС!F527*$E$41*$E$42/100,2)</f>
        <v>122.44</v>
      </c>
      <c r="F529" s="12">
        <f>ROUND(АТС!$F527*$F$41*$F$42/100,2)</f>
        <v>83.39</v>
      </c>
      <c r="G529" s="12">
        <f>ROUND(АТС!$F527*$G$41*$G$42/100,2)</f>
        <v>48.8</v>
      </c>
    </row>
    <row r="530" spans="1:7" x14ac:dyDescent="0.25">
      <c r="A530" s="236"/>
      <c r="B530" s="125">
        <f t="shared" si="8"/>
        <v>41599.291669999999</v>
      </c>
      <c r="C530" s="115">
        <v>7</v>
      </c>
      <c r="D530" s="12">
        <f>ROUND(АТС!F528*$D$41*$D$42/100,2)</f>
        <v>154.49</v>
      </c>
      <c r="E530" s="12">
        <f>ROUND(АТС!F528*$E$41*$E$42/100,2)</f>
        <v>141.93</v>
      </c>
      <c r="F530" s="12">
        <f>ROUND(АТС!$F528*$F$41*$F$42/100,2)</f>
        <v>96.67</v>
      </c>
      <c r="G530" s="12">
        <f>ROUND(АТС!$F528*$G$41*$G$42/100,2)</f>
        <v>56.57</v>
      </c>
    </row>
    <row r="531" spans="1:7" x14ac:dyDescent="0.25">
      <c r="A531" s="236"/>
      <c r="B531" s="124">
        <f t="shared" si="8"/>
        <v>41599.333330000001</v>
      </c>
      <c r="C531" s="115">
        <v>8</v>
      </c>
      <c r="D531" s="12">
        <f>ROUND(АТС!F529*$D$41*$D$42/100,2)</f>
        <v>144.84</v>
      </c>
      <c r="E531" s="12">
        <f>ROUND(АТС!F529*$E$41*$E$42/100,2)</f>
        <v>133.07</v>
      </c>
      <c r="F531" s="12">
        <f>ROUND(АТС!$F529*$F$41*$F$42/100,2)</f>
        <v>90.63</v>
      </c>
      <c r="G531" s="12">
        <f>ROUND(АТС!$F529*$G$41*$G$42/100,2)</f>
        <v>53.04</v>
      </c>
    </row>
    <row r="532" spans="1:7" x14ac:dyDescent="0.25">
      <c r="A532" s="236"/>
      <c r="B532" s="125">
        <f t="shared" si="8"/>
        <v>41599.375</v>
      </c>
      <c r="C532" s="115">
        <v>9</v>
      </c>
      <c r="D532" s="12">
        <f>ROUND(АТС!F530*$D$41*$D$42/100,2)</f>
        <v>151.87</v>
      </c>
      <c r="E532" s="12">
        <f>ROUND(АТС!F530*$E$41*$E$42/100,2)</f>
        <v>139.52000000000001</v>
      </c>
      <c r="F532" s="12">
        <f>ROUND(АТС!$F530*$F$41*$F$42/100,2)</f>
        <v>95.03</v>
      </c>
      <c r="G532" s="12">
        <f>ROUND(АТС!$F530*$G$41*$G$42/100,2)</f>
        <v>55.61</v>
      </c>
    </row>
    <row r="533" spans="1:7" x14ac:dyDescent="0.25">
      <c r="A533" s="236"/>
      <c r="B533" s="125">
        <f t="shared" si="8"/>
        <v>41599.416669999999</v>
      </c>
      <c r="C533" s="115">
        <v>10</v>
      </c>
      <c r="D533" s="12">
        <f>ROUND(АТС!F531*$D$41*$D$42/100,2)</f>
        <v>148.4</v>
      </c>
      <c r="E533" s="12">
        <f>ROUND(АТС!F531*$E$41*$E$42/100,2)</f>
        <v>136.34</v>
      </c>
      <c r="F533" s="12">
        <f>ROUND(АТС!$F531*$F$41*$F$42/100,2)</f>
        <v>92.86</v>
      </c>
      <c r="G533" s="12">
        <f>ROUND(АТС!$F531*$G$41*$G$42/100,2)</f>
        <v>54.34</v>
      </c>
    </row>
    <row r="534" spans="1:7" x14ac:dyDescent="0.25">
      <c r="A534" s="236"/>
      <c r="B534" s="125">
        <f t="shared" si="8"/>
        <v>41599.458330000001</v>
      </c>
      <c r="C534" s="115">
        <v>11</v>
      </c>
      <c r="D534" s="12">
        <f>ROUND(АТС!F532*$D$41*$D$42/100,2)</f>
        <v>135.41999999999999</v>
      </c>
      <c r="E534" s="12">
        <f>ROUND(АТС!F532*$E$41*$E$42/100,2)</f>
        <v>124.41</v>
      </c>
      <c r="F534" s="12">
        <f>ROUND(АТС!$F532*$F$41*$F$42/100,2)</f>
        <v>84.73</v>
      </c>
      <c r="G534" s="12">
        <f>ROUND(АТС!$F532*$G$41*$G$42/100,2)</f>
        <v>49.59</v>
      </c>
    </row>
    <row r="535" spans="1:7" x14ac:dyDescent="0.25">
      <c r="A535" s="236"/>
      <c r="B535" s="124">
        <f t="shared" si="8"/>
        <v>41599.5</v>
      </c>
      <c r="C535" s="115">
        <v>12</v>
      </c>
      <c r="D535" s="12">
        <f>ROUND(АТС!F533*$D$41*$D$42/100,2)</f>
        <v>134.88</v>
      </c>
      <c r="E535" s="12">
        <f>ROUND(АТС!F533*$E$41*$E$42/100,2)</f>
        <v>123.91</v>
      </c>
      <c r="F535" s="12">
        <f>ROUND(АТС!$F533*$F$41*$F$42/100,2)</f>
        <v>84.39</v>
      </c>
      <c r="G535" s="12">
        <f>ROUND(АТС!$F533*$G$41*$G$42/100,2)</f>
        <v>49.39</v>
      </c>
    </row>
    <row r="536" spans="1:7" x14ac:dyDescent="0.25">
      <c r="A536" s="236"/>
      <c r="B536" s="125">
        <f t="shared" si="8"/>
        <v>41599.541669999999</v>
      </c>
      <c r="C536" s="115">
        <v>13</v>
      </c>
      <c r="D536" s="12">
        <f>ROUND(АТС!F534*$D$41*$D$42/100,2)</f>
        <v>138.21</v>
      </c>
      <c r="E536" s="12">
        <f>ROUND(АТС!F534*$E$41*$E$42/100,2)</f>
        <v>126.97</v>
      </c>
      <c r="F536" s="12">
        <f>ROUND(АТС!$F534*$F$41*$F$42/100,2)</f>
        <v>86.48</v>
      </c>
      <c r="G536" s="12">
        <f>ROUND(АТС!$F534*$G$41*$G$42/100,2)</f>
        <v>50.61</v>
      </c>
    </row>
    <row r="537" spans="1:7" x14ac:dyDescent="0.25">
      <c r="A537" s="236"/>
      <c r="B537" s="125">
        <f t="shared" si="8"/>
        <v>41599.583330000001</v>
      </c>
      <c r="C537" s="115">
        <v>14</v>
      </c>
      <c r="D537" s="12">
        <f>ROUND(АТС!F535*$D$41*$D$42/100,2)</f>
        <v>138.19</v>
      </c>
      <c r="E537" s="12">
        <f>ROUND(АТС!F535*$E$41*$E$42/100,2)</f>
        <v>126.96</v>
      </c>
      <c r="F537" s="12">
        <f>ROUND(АТС!$F535*$F$41*$F$42/100,2)</f>
        <v>86.47</v>
      </c>
      <c r="G537" s="12">
        <f>ROUND(АТС!$F535*$G$41*$G$42/100,2)</f>
        <v>50.6</v>
      </c>
    </row>
    <row r="538" spans="1:7" x14ac:dyDescent="0.25">
      <c r="A538" s="236"/>
      <c r="B538" s="125">
        <f t="shared" si="8"/>
        <v>41599.625</v>
      </c>
      <c r="C538" s="115">
        <v>15</v>
      </c>
      <c r="D538" s="12">
        <f>ROUND(АТС!F536*$D$41*$D$42/100,2)</f>
        <v>136.11000000000001</v>
      </c>
      <c r="E538" s="12">
        <f>ROUND(АТС!F536*$E$41*$E$42/100,2)</f>
        <v>125.05</v>
      </c>
      <c r="F538" s="12">
        <f>ROUND(АТС!$F536*$F$41*$F$42/100,2)</f>
        <v>85.17</v>
      </c>
      <c r="G538" s="12">
        <f>ROUND(АТС!$F536*$G$41*$G$42/100,2)</f>
        <v>49.84</v>
      </c>
    </row>
    <row r="539" spans="1:7" x14ac:dyDescent="0.25">
      <c r="A539" s="236"/>
      <c r="B539" s="124">
        <f t="shared" si="8"/>
        <v>41599.666669999999</v>
      </c>
      <c r="C539" s="115">
        <v>16</v>
      </c>
      <c r="D539" s="12">
        <f>ROUND(АТС!F537*$D$41*$D$42/100,2)</f>
        <v>152.4</v>
      </c>
      <c r="E539" s="12">
        <f>ROUND(АТС!F537*$E$41*$E$42/100,2)</f>
        <v>140.01</v>
      </c>
      <c r="F539" s="12">
        <f>ROUND(АТС!$F537*$F$41*$F$42/100,2)</f>
        <v>95.36</v>
      </c>
      <c r="G539" s="12">
        <f>ROUND(АТС!$F537*$G$41*$G$42/100,2)</f>
        <v>55.8</v>
      </c>
    </row>
    <row r="540" spans="1:7" x14ac:dyDescent="0.25">
      <c r="A540" s="236"/>
      <c r="B540" s="125">
        <f t="shared" si="8"/>
        <v>41599.708330000001</v>
      </c>
      <c r="C540" s="115">
        <v>17</v>
      </c>
      <c r="D540" s="12">
        <f>ROUND(АТС!F538*$D$41*$D$42/100,2)</f>
        <v>142.31</v>
      </c>
      <c r="E540" s="12">
        <f>ROUND(АТС!F538*$E$41*$E$42/100,2)</f>
        <v>130.74</v>
      </c>
      <c r="F540" s="12">
        <f>ROUND(АТС!$F538*$F$41*$F$42/100,2)</f>
        <v>89.05</v>
      </c>
      <c r="G540" s="12">
        <f>ROUND(АТС!$F538*$G$41*$G$42/100,2)</f>
        <v>52.11</v>
      </c>
    </row>
    <row r="541" spans="1:7" x14ac:dyDescent="0.25">
      <c r="A541" s="236"/>
      <c r="B541" s="125">
        <f t="shared" si="8"/>
        <v>41599.75</v>
      </c>
      <c r="C541" s="115">
        <v>18</v>
      </c>
      <c r="D541" s="12">
        <f>ROUND(АТС!F539*$D$41*$D$42/100,2)</f>
        <v>141.79</v>
      </c>
      <c r="E541" s="12">
        <f>ROUND(АТС!F539*$E$41*$E$42/100,2)</f>
        <v>130.26</v>
      </c>
      <c r="F541" s="12">
        <f>ROUND(АТС!$F539*$F$41*$F$42/100,2)</f>
        <v>88.72</v>
      </c>
      <c r="G541" s="12">
        <f>ROUND(АТС!$F539*$G$41*$G$42/100,2)</f>
        <v>51.92</v>
      </c>
    </row>
    <row r="542" spans="1:7" x14ac:dyDescent="0.25">
      <c r="A542" s="236"/>
      <c r="B542" s="125">
        <f t="shared" si="8"/>
        <v>41599.791669999999</v>
      </c>
      <c r="C542" s="115">
        <v>19</v>
      </c>
      <c r="D542" s="12">
        <f>ROUND(АТС!F540*$D$41*$D$42/100,2)</f>
        <v>140.96</v>
      </c>
      <c r="E542" s="12">
        <f>ROUND(АТС!F540*$E$41*$E$42/100,2)</f>
        <v>129.5</v>
      </c>
      <c r="F542" s="12">
        <f>ROUND(АТС!$F540*$F$41*$F$42/100,2)</f>
        <v>88.2</v>
      </c>
      <c r="G542" s="12">
        <f>ROUND(АТС!$F540*$G$41*$G$42/100,2)</f>
        <v>51.61</v>
      </c>
    </row>
    <row r="543" spans="1:7" x14ac:dyDescent="0.25">
      <c r="A543" s="236"/>
      <c r="B543" s="124">
        <f t="shared" si="8"/>
        <v>41599.833330000001</v>
      </c>
      <c r="C543" s="115">
        <v>20</v>
      </c>
      <c r="D543" s="12">
        <f>ROUND(АТС!F541*$D$41*$D$42/100,2)</f>
        <v>140.94</v>
      </c>
      <c r="E543" s="12">
        <f>ROUND(АТС!F541*$E$41*$E$42/100,2)</f>
        <v>129.49</v>
      </c>
      <c r="F543" s="12">
        <f>ROUND(АТС!$F541*$F$41*$F$42/100,2)</f>
        <v>88.19</v>
      </c>
      <c r="G543" s="12">
        <f>ROUND(АТС!$F541*$G$41*$G$42/100,2)</f>
        <v>51.61</v>
      </c>
    </row>
    <row r="544" spans="1:7" x14ac:dyDescent="0.25">
      <c r="A544" s="236"/>
      <c r="B544" s="125">
        <f t="shared" si="8"/>
        <v>41599.875</v>
      </c>
      <c r="C544" s="115">
        <v>21</v>
      </c>
      <c r="D544" s="12">
        <f>ROUND(АТС!F542*$D$41*$D$42/100,2)</f>
        <v>139.26</v>
      </c>
      <c r="E544" s="12">
        <f>ROUND(АТС!F542*$E$41*$E$42/100,2)</f>
        <v>127.93</v>
      </c>
      <c r="F544" s="12">
        <f>ROUND(АТС!$F542*$F$41*$F$42/100,2)</f>
        <v>87.13</v>
      </c>
      <c r="G544" s="12">
        <f>ROUND(АТС!$F542*$G$41*$G$42/100,2)</f>
        <v>50.99</v>
      </c>
    </row>
    <row r="545" spans="1:7" x14ac:dyDescent="0.25">
      <c r="A545" s="236"/>
      <c r="B545" s="125">
        <f t="shared" si="8"/>
        <v>41599.916669999999</v>
      </c>
      <c r="C545" s="115">
        <v>22</v>
      </c>
      <c r="D545" s="12">
        <f>ROUND(АТС!F543*$D$41*$D$42/100,2)</f>
        <v>164.64</v>
      </c>
      <c r="E545" s="12">
        <f>ROUND(АТС!F543*$E$41*$E$42/100,2)</f>
        <v>151.26</v>
      </c>
      <c r="F545" s="12">
        <f>ROUND(АТС!$F543*$F$41*$F$42/100,2)</f>
        <v>103.02</v>
      </c>
      <c r="G545" s="12">
        <f>ROUND(АТС!$F543*$G$41*$G$42/100,2)</f>
        <v>60.29</v>
      </c>
    </row>
    <row r="546" spans="1:7" x14ac:dyDescent="0.25">
      <c r="A546" s="236"/>
      <c r="B546" s="125">
        <f t="shared" si="8"/>
        <v>41599.958330000001</v>
      </c>
      <c r="C546" s="115">
        <v>23</v>
      </c>
      <c r="D546" s="12">
        <f>ROUND(АТС!F544*$D$41*$D$42/100,2)</f>
        <v>140.47999999999999</v>
      </c>
      <c r="E546" s="12">
        <f>ROUND(АТС!F544*$E$41*$E$42/100,2)</f>
        <v>129.06</v>
      </c>
      <c r="F546" s="12">
        <f>ROUND(АТС!$F544*$F$41*$F$42/100,2)</f>
        <v>87.9</v>
      </c>
      <c r="G546" s="12">
        <f>ROUND(АТС!$F544*$G$41*$G$42/100,2)</f>
        <v>51.44</v>
      </c>
    </row>
    <row r="547" spans="1:7" x14ac:dyDescent="0.25">
      <c r="A547" s="236"/>
      <c r="B547" s="124">
        <f t="shared" si="8"/>
        <v>41600</v>
      </c>
      <c r="C547" s="115">
        <v>0</v>
      </c>
      <c r="D547" s="12">
        <f>ROUND(АТС!F545*$D$41*$D$42/100,2)</f>
        <v>135.04</v>
      </c>
      <c r="E547" s="12">
        <f>ROUND(АТС!F545*$E$41*$E$42/100,2)</f>
        <v>124.06</v>
      </c>
      <c r="F547" s="12">
        <f>ROUND(АТС!$F545*$F$41*$F$42/100,2)</f>
        <v>84.49</v>
      </c>
      <c r="G547" s="12">
        <f>ROUND(АТС!$F545*$G$41*$G$42/100,2)</f>
        <v>49.45</v>
      </c>
    </row>
    <row r="548" spans="1:7" x14ac:dyDescent="0.25">
      <c r="A548" s="236"/>
      <c r="B548" s="125">
        <f t="shared" si="8"/>
        <v>41600.041669999999</v>
      </c>
      <c r="C548" s="115">
        <v>1</v>
      </c>
      <c r="D548" s="12">
        <f>ROUND(АТС!F546*$D$41*$D$42/100,2)</f>
        <v>132.11000000000001</v>
      </c>
      <c r="E548" s="12">
        <f>ROUND(АТС!F546*$E$41*$E$42/100,2)</f>
        <v>121.37</v>
      </c>
      <c r="F548" s="12">
        <f>ROUND(АТС!$F546*$F$41*$F$42/100,2)</f>
        <v>82.66</v>
      </c>
      <c r="G548" s="12">
        <f>ROUND(АТС!$F546*$G$41*$G$42/100,2)</f>
        <v>48.37</v>
      </c>
    </row>
    <row r="549" spans="1:7" x14ac:dyDescent="0.25">
      <c r="A549" s="236"/>
      <c r="B549" s="125">
        <f t="shared" si="8"/>
        <v>41600.083330000001</v>
      </c>
      <c r="C549" s="115">
        <v>2</v>
      </c>
      <c r="D549" s="12">
        <f>ROUND(АТС!F547*$D$41*$D$42/100,2)</f>
        <v>135.88</v>
      </c>
      <c r="E549" s="12">
        <f>ROUND(АТС!F547*$E$41*$E$42/100,2)</f>
        <v>124.84</v>
      </c>
      <c r="F549" s="12">
        <f>ROUND(АТС!$F547*$F$41*$F$42/100,2)</f>
        <v>85.02</v>
      </c>
      <c r="G549" s="12">
        <f>ROUND(АТС!$F547*$G$41*$G$42/100,2)</f>
        <v>49.76</v>
      </c>
    </row>
    <row r="550" spans="1:7" x14ac:dyDescent="0.25">
      <c r="A550" s="236"/>
      <c r="B550" s="125">
        <f t="shared" si="8"/>
        <v>41600.125</v>
      </c>
      <c r="C550" s="115">
        <v>3</v>
      </c>
      <c r="D550" s="12">
        <f>ROUND(АТС!F548*$D$41*$D$42/100,2)</f>
        <v>142.86000000000001</v>
      </c>
      <c r="E550" s="12">
        <f>ROUND(АТС!F548*$E$41*$E$42/100,2)</f>
        <v>131.25</v>
      </c>
      <c r="F550" s="12">
        <f>ROUND(АТС!$F548*$F$41*$F$42/100,2)</f>
        <v>89.39</v>
      </c>
      <c r="G550" s="12">
        <f>ROUND(АТС!$F548*$G$41*$G$42/100,2)</f>
        <v>52.31</v>
      </c>
    </row>
    <row r="551" spans="1:7" x14ac:dyDescent="0.25">
      <c r="A551" s="236"/>
      <c r="B551" s="124">
        <f t="shared" si="8"/>
        <v>41600.166669999999</v>
      </c>
      <c r="C551" s="115">
        <v>4</v>
      </c>
      <c r="D551" s="12">
        <f>ROUND(АТС!F549*$D$41*$D$42/100,2)</f>
        <v>138.13999999999999</v>
      </c>
      <c r="E551" s="12">
        <f>ROUND(АТС!F549*$E$41*$E$42/100,2)</f>
        <v>126.91</v>
      </c>
      <c r="F551" s="12">
        <f>ROUND(АТС!$F549*$F$41*$F$42/100,2)</f>
        <v>86.44</v>
      </c>
      <c r="G551" s="12">
        <f>ROUND(АТС!$F549*$G$41*$G$42/100,2)</f>
        <v>50.58</v>
      </c>
    </row>
    <row r="552" spans="1:7" x14ac:dyDescent="0.25">
      <c r="A552" s="236"/>
      <c r="B552" s="125">
        <f t="shared" si="8"/>
        <v>41600.208330000001</v>
      </c>
      <c r="C552" s="115">
        <v>5</v>
      </c>
      <c r="D552" s="12">
        <f>ROUND(АТС!F550*$D$41*$D$42/100,2)</f>
        <v>135.84</v>
      </c>
      <c r="E552" s="12">
        <f>ROUND(АТС!F550*$E$41*$E$42/100,2)</f>
        <v>124.79</v>
      </c>
      <c r="F552" s="12">
        <f>ROUND(АТС!$F550*$F$41*$F$42/100,2)</f>
        <v>84.99</v>
      </c>
      <c r="G552" s="12">
        <f>ROUND(АТС!$F550*$G$41*$G$42/100,2)</f>
        <v>49.74</v>
      </c>
    </row>
    <row r="553" spans="1:7" x14ac:dyDescent="0.25">
      <c r="A553" s="236"/>
      <c r="B553" s="125">
        <f t="shared" si="8"/>
        <v>41600.25</v>
      </c>
      <c r="C553" s="115">
        <v>6</v>
      </c>
      <c r="D553" s="12">
        <f>ROUND(АТС!F551*$D$41*$D$42/100,2)</f>
        <v>135.34</v>
      </c>
      <c r="E553" s="12">
        <f>ROUND(АТС!F551*$E$41*$E$42/100,2)</f>
        <v>124.34</v>
      </c>
      <c r="F553" s="12">
        <f>ROUND(АТС!$F551*$F$41*$F$42/100,2)</f>
        <v>84.68</v>
      </c>
      <c r="G553" s="12">
        <f>ROUND(АТС!$F551*$G$41*$G$42/100,2)</f>
        <v>49.56</v>
      </c>
    </row>
    <row r="554" spans="1:7" x14ac:dyDescent="0.25">
      <c r="A554" s="236"/>
      <c r="B554" s="125">
        <f t="shared" si="8"/>
        <v>41600.291669999999</v>
      </c>
      <c r="C554" s="115">
        <v>7</v>
      </c>
      <c r="D554" s="12">
        <f>ROUND(АТС!F552*$D$41*$D$42/100,2)</f>
        <v>149.51</v>
      </c>
      <c r="E554" s="12">
        <f>ROUND(АТС!F552*$E$41*$E$42/100,2)</f>
        <v>137.36000000000001</v>
      </c>
      <c r="F554" s="12">
        <f>ROUND(АТС!$F552*$F$41*$F$42/100,2)</f>
        <v>93.55</v>
      </c>
      <c r="G554" s="12">
        <f>ROUND(АТС!$F552*$G$41*$G$42/100,2)</f>
        <v>54.75</v>
      </c>
    </row>
    <row r="555" spans="1:7" x14ac:dyDescent="0.25">
      <c r="A555" s="236"/>
      <c r="B555" s="124">
        <f t="shared" si="8"/>
        <v>41600.333330000001</v>
      </c>
      <c r="C555" s="115">
        <v>8</v>
      </c>
      <c r="D555" s="12">
        <f>ROUND(АТС!F553*$D$41*$D$42/100,2)</f>
        <v>138.97999999999999</v>
      </c>
      <c r="E555" s="12">
        <f>ROUND(АТС!F553*$E$41*$E$42/100,2)</f>
        <v>127.68</v>
      </c>
      <c r="F555" s="12">
        <f>ROUND(АТС!$F553*$F$41*$F$42/100,2)</f>
        <v>86.96</v>
      </c>
      <c r="G555" s="12">
        <f>ROUND(АТС!$F553*$G$41*$G$42/100,2)</f>
        <v>50.89</v>
      </c>
    </row>
    <row r="556" spans="1:7" x14ac:dyDescent="0.25">
      <c r="A556" s="236"/>
      <c r="B556" s="125">
        <f t="shared" si="8"/>
        <v>41600.375</v>
      </c>
      <c r="C556" s="115">
        <v>9</v>
      </c>
      <c r="D556" s="12">
        <f>ROUND(АТС!F554*$D$41*$D$42/100,2)</f>
        <v>148.18</v>
      </c>
      <c r="E556" s="12">
        <f>ROUND(АТС!F554*$E$41*$E$42/100,2)</f>
        <v>136.13</v>
      </c>
      <c r="F556" s="12">
        <f>ROUND(АТС!$F554*$F$41*$F$42/100,2)</f>
        <v>92.71</v>
      </c>
      <c r="G556" s="12">
        <f>ROUND(АТС!$F554*$G$41*$G$42/100,2)</f>
        <v>54.26</v>
      </c>
    </row>
    <row r="557" spans="1:7" x14ac:dyDescent="0.25">
      <c r="A557" s="236"/>
      <c r="B557" s="125">
        <f t="shared" si="8"/>
        <v>41600.416669999999</v>
      </c>
      <c r="C557" s="115">
        <v>10</v>
      </c>
      <c r="D557" s="12">
        <f>ROUND(АТС!F555*$D$41*$D$42/100,2)</f>
        <v>141.74</v>
      </c>
      <c r="E557" s="12">
        <f>ROUND(АТС!F555*$E$41*$E$42/100,2)</f>
        <v>130.22</v>
      </c>
      <c r="F557" s="12">
        <f>ROUND(АТС!$F555*$F$41*$F$42/100,2)</f>
        <v>88.69</v>
      </c>
      <c r="G557" s="12">
        <f>ROUND(АТС!$F555*$G$41*$G$42/100,2)</f>
        <v>51.9</v>
      </c>
    </row>
    <row r="558" spans="1:7" x14ac:dyDescent="0.25">
      <c r="A558" s="236"/>
      <c r="B558" s="125">
        <f t="shared" si="8"/>
        <v>41600.458330000001</v>
      </c>
      <c r="C558" s="115">
        <v>11</v>
      </c>
      <c r="D558" s="12">
        <f>ROUND(АТС!F556*$D$41*$D$42/100,2)</f>
        <v>139.76</v>
      </c>
      <c r="E558" s="12">
        <f>ROUND(АТС!F556*$E$41*$E$42/100,2)</f>
        <v>128.4</v>
      </c>
      <c r="F558" s="12">
        <f>ROUND(АТС!$F556*$F$41*$F$42/100,2)</f>
        <v>87.45</v>
      </c>
      <c r="G558" s="12">
        <f>ROUND(АТС!$F556*$G$41*$G$42/100,2)</f>
        <v>51.18</v>
      </c>
    </row>
    <row r="559" spans="1:7" x14ac:dyDescent="0.25">
      <c r="A559" s="236"/>
      <c r="B559" s="124">
        <f t="shared" si="8"/>
        <v>41600.5</v>
      </c>
      <c r="C559" s="115">
        <v>12</v>
      </c>
      <c r="D559" s="12">
        <f>ROUND(АТС!F557*$D$41*$D$42/100,2)</f>
        <v>139.68</v>
      </c>
      <c r="E559" s="12">
        <f>ROUND(АТС!F557*$E$41*$E$42/100,2)</f>
        <v>128.32</v>
      </c>
      <c r="F559" s="12">
        <f>ROUND(АТС!$F557*$F$41*$F$42/100,2)</f>
        <v>87.4</v>
      </c>
      <c r="G559" s="12">
        <f>ROUND(АТС!$F557*$G$41*$G$42/100,2)</f>
        <v>51.14</v>
      </c>
    </row>
    <row r="560" spans="1:7" x14ac:dyDescent="0.25">
      <c r="A560" s="236"/>
      <c r="B560" s="125">
        <f t="shared" si="8"/>
        <v>41600.541669999999</v>
      </c>
      <c r="C560" s="115">
        <v>13</v>
      </c>
      <c r="D560" s="12">
        <f>ROUND(АТС!F558*$D$41*$D$42/100,2)</f>
        <v>139.1</v>
      </c>
      <c r="E560" s="12">
        <f>ROUND(АТС!F558*$E$41*$E$42/100,2)</f>
        <v>127.79</v>
      </c>
      <c r="F560" s="12">
        <f>ROUND(АТС!$F558*$F$41*$F$42/100,2)</f>
        <v>87.04</v>
      </c>
      <c r="G560" s="12">
        <f>ROUND(АТС!$F558*$G$41*$G$42/100,2)</f>
        <v>50.93</v>
      </c>
    </row>
    <row r="561" spans="1:7" x14ac:dyDescent="0.25">
      <c r="A561" s="236"/>
      <c r="B561" s="125">
        <f t="shared" si="8"/>
        <v>41600.583330000001</v>
      </c>
      <c r="C561" s="115">
        <v>14</v>
      </c>
      <c r="D561" s="12">
        <f>ROUND(АТС!F559*$D$41*$D$42/100,2)</f>
        <v>139.21</v>
      </c>
      <c r="E561" s="12">
        <f>ROUND(АТС!F559*$E$41*$E$42/100,2)</f>
        <v>127.89</v>
      </c>
      <c r="F561" s="12">
        <f>ROUND(АТС!$F559*$F$41*$F$42/100,2)</f>
        <v>87.1</v>
      </c>
      <c r="G561" s="12">
        <f>ROUND(АТС!$F559*$G$41*$G$42/100,2)</f>
        <v>50.97</v>
      </c>
    </row>
    <row r="562" spans="1:7" x14ac:dyDescent="0.25">
      <c r="A562" s="236"/>
      <c r="B562" s="125">
        <f t="shared" si="8"/>
        <v>41600.625</v>
      </c>
      <c r="C562" s="115">
        <v>15</v>
      </c>
      <c r="D562" s="12">
        <f>ROUND(АТС!F560*$D$41*$D$42/100,2)</f>
        <v>138.97999999999999</v>
      </c>
      <c r="E562" s="12">
        <f>ROUND(АТС!F560*$E$41*$E$42/100,2)</f>
        <v>127.68</v>
      </c>
      <c r="F562" s="12">
        <f>ROUND(АТС!$F560*$F$41*$F$42/100,2)</f>
        <v>86.96</v>
      </c>
      <c r="G562" s="12">
        <f>ROUND(АТС!$F560*$G$41*$G$42/100,2)</f>
        <v>50.89</v>
      </c>
    </row>
    <row r="563" spans="1:7" x14ac:dyDescent="0.25">
      <c r="A563" s="236"/>
      <c r="B563" s="124">
        <f t="shared" si="8"/>
        <v>41600.666669999999</v>
      </c>
      <c r="C563" s="115">
        <v>16</v>
      </c>
      <c r="D563" s="12">
        <f>ROUND(АТС!F561*$D$41*$D$42/100,2)</f>
        <v>143.82</v>
      </c>
      <c r="E563" s="12">
        <f>ROUND(АТС!F561*$E$41*$E$42/100,2)</f>
        <v>132.12</v>
      </c>
      <c r="F563" s="12">
        <f>ROUND(АТС!$F561*$F$41*$F$42/100,2)</f>
        <v>89.99</v>
      </c>
      <c r="G563" s="12">
        <f>ROUND(АТС!$F561*$G$41*$G$42/100,2)</f>
        <v>52.66</v>
      </c>
    </row>
    <row r="564" spans="1:7" x14ac:dyDescent="0.25">
      <c r="A564" s="236"/>
      <c r="B564" s="125">
        <f t="shared" si="8"/>
        <v>41600.708330000001</v>
      </c>
      <c r="C564" s="115">
        <v>17</v>
      </c>
      <c r="D564" s="12">
        <f>ROUND(АТС!F562*$D$41*$D$42/100,2)</f>
        <v>138.47</v>
      </c>
      <c r="E564" s="12">
        <f>ROUND(АТС!F562*$E$41*$E$42/100,2)</f>
        <v>127.21</v>
      </c>
      <c r="F564" s="12">
        <f>ROUND(АТС!$F562*$F$41*$F$42/100,2)</f>
        <v>86.64</v>
      </c>
      <c r="G564" s="12">
        <f>ROUND(АТС!$F562*$G$41*$G$42/100,2)</f>
        <v>50.7</v>
      </c>
    </row>
    <row r="565" spans="1:7" x14ac:dyDescent="0.25">
      <c r="A565" s="236"/>
      <c r="B565" s="125">
        <f t="shared" si="8"/>
        <v>41600.75</v>
      </c>
      <c r="C565" s="115">
        <v>18</v>
      </c>
      <c r="D565" s="12">
        <f>ROUND(АТС!F563*$D$41*$D$42/100,2)</f>
        <v>142.16</v>
      </c>
      <c r="E565" s="12">
        <f>ROUND(АТС!F563*$E$41*$E$42/100,2)</f>
        <v>130.6</v>
      </c>
      <c r="F565" s="12">
        <f>ROUND(АТС!$F563*$F$41*$F$42/100,2)</f>
        <v>88.95</v>
      </c>
      <c r="G565" s="12">
        <f>ROUND(АТС!$F563*$G$41*$G$42/100,2)</f>
        <v>52.05</v>
      </c>
    </row>
    <row r="566" spans="1:7" x14ac:dyDescent="0.25">
      <c r="A566" s="236"/>
      <c r="B566" s="125">
        <f t="shared" si="8"/>
        <v>41600.791669999999</v>
      </c>
      <c r="C566" s="115">
        <v>19</v>
      </c>
      <c r="D566" s="12">
        <f>ROUND(АТС!F564*$D$41*$D$42/100,2)</f>
        <v>141.06</v>
      </c>
      <c r="E566" s="12">
        <f>ROUND(АТС!F564*$E$41*$E$42/100,2)</f>
        <v>129.59</v>
      </c>
      <c r="F566" s="12">
        <f>ROUND(АТС!$F564*$F$41*$F$42/100,2)</f>
        <v>88.26</v>
      </c>
      <c r="G566" s="12">
        <f>ROUND(АТС!$F564*$G$41*$G$42/100,2)</f>
        <v>51.65</v>
      </c>
    </row>
    <row r="567" spans="1:7" x14ac:dyDescent="0.25">
      <c r="A567" s="236"/>
      <c r="B567" s="124">
        <f t="shared" si="8"/>
        <v>41600.833330000001</v>
      </c>
      <c r="C567" s="115">
        <v>20</v>
      </c>
      <c r="D567" s="12">
        <f>ROUND(АТС!F565*$D$41*$D$42/100,2)</f>
        <v>142.01</v>
      </c>
      <c r="E567" s="12">
        <f>ROUND(АТС!F565*$E$41*$E$42/100,2)</f>
        <v>130.47</v>
      </c>
      <c r="F567" s="12">
        <f>ROUND(АТС!$F565*$F$41*$F$42/100,2)</f>
        <v>88.86</v>
      </c>
      <c r="G567" s="12">
        <f>ROUND(АТС!$F565*$G$41*$G$42/100,2)</f>
        <v>52</v>
      </c>
    </row>
    <row r="568" spans="1:7" x14ac:dyDescent="0.25">
      <c r="A568" s="236"/>
      <c r="B568" s="125">
        <f t="shared" si="8"/>
        <v>41600.875</v>
      </c>
      <c r="C568" s="115">
        <v>21</v>
      </c>
      <c r="D568" s="12">
        <f>ROUND(АТС!F566*$D$41*$D$42/100,2)</f>
        <v>139.66</v>
      </c>
      <c r="E568" s="12">
        <f>ROUND(АТС!F566*$E$41*$E$42/100,2)</f>
        <v>128.31</v>
      </c>
      <c r="F568" s="12">
        <f>ROUND(АТС!$F566*$F$41*$F$42/100,2)</f>
        <v>87.39</v>
      </c>
      <c r="G568" s="12">
        <f>ROUND(АТС!$F566*$G$41*$G$42/100,2)</f>
        <v>51.14</v>
      </c>
    </row>
    <row r="569" spans="1:7" x14ac:dyDescent="0.25">
      <c r="A569" s="236"/>
      <c r="B569" s="125">
        <f t="shared" si="8"/>
        <v>41600.916669999999</v>
      </c>
      <c r="C569" s="115">
        <v>22</v>
      </c>
      <c r="D569" s="12">
        <f>ROUND(АТС!F567*$D$41*$D$42/100,2)</f>
        <v>169.54</v>
      </c>
      <c r="E569" s="12">
        <f>ROUND(АТС!F567*$E$41*$E$42/100,2)</f>
        <v>155.76</v>
      </c>
      <c r="F569" s="12">
        <f>ROUND(АТС!$F567*$F$41*$F$42/100,2)</f>
        <v>106.08</v>
      </c>
      <c r="G569" s="12">
        <f>ROUND(АТС!$F567*$G$41*$G$42/100,2)</f>
        <v>62.08</v>
      </c>
    </row>
    <row r="570" spans="1:7" x14ac:dyDescent="0.25">
      <c r="A570" s="236"/>
      <c r="B570" s="125">
        <f t="shared" si="8"/>
        <v>41600.958330000001</v>
      </c>
      <c r="C570" s="115">
        <v>23</v>
      </c>
      <c r="D570" s="12">
        <f>ROUND(АТС!F568*$D$41*$D$42/100,2)</f>
        <v>144.13999999999999</v>
      </c>
      <c r="E570" s="12">
        <f>ROUND(АТС!F568*$E$41*$E$42/100,2)</f>
        <v>132.41999999999999</v>
      </c>
      <c r="F570" s="12">
        <f>ROUND(АТС!$F568*$F$41*$F$42/100,2)</f>
        <v>90.19</v>
      </c>
      <c r="G570" s="12">
        <f>ROUND(АТС!$F568*$G$41*$G$42/100,2)</f>
        <v>52.78</v>
      </c>
    </row>
    <row r="571" spans="1:7" x14ac:dyDescent="0.25">
      <c r="A571" s="236"/>
      <c r="B571" s="124">
        <f t="shared" si="8"/>
        <v>41601</v>
      </c>
      <c r="C571" s="115">
        <v>0</v>
      </c>
      <c r="D571" s="12">
        <f>ROUND(АТС!F569*$D$41*$D$42/100,2)</f>
        <v>135.05000000000001</v>
      </c>
      <c r="E571" s="12">
        <f>ROUND(АТС!F569*$E$41*$E$42/100,2)</f>
        <v>124.07</v>
      </c>
      <c r="F571" s="12">
        <f>ROUND(АТС!$F569*$F$41*$F$42/100,2)</f>
        <v>84.5</v>
      </c>
      <c r="G571" s="12">
        <f>ROUND(АТС!$F569*$G$41*$G$42/100,2)</f>
        <v>49.45</v>
      </c>
    </row>
    <row r="572" spans="1:7" x14ac:dyDescent="0.25">
      <c r="A572" s="236"/>
      <c r="B572" s="125">
        <f t="shared" si="8"/>
        <v>41601.041669999999</v>
      </c>
      <c r="C572" s="115">
        <v>1</v>
      </c>
      <c r="D572" s="12">
        <f>ROUND(АТС!F570*$D$41*$D$42/100,2)</f>
        <v>134.6</v>
      </c>
      <c r="E572" s="12">
        <f>ROUND(АТС!F570*$E$41*$E$42/100,2)</f>
        <v>123.65</v>
      </c>
      <c r="F572" s="12">
        <f>ROUND(АТС!$F570*$F$41*$F$42/100,2)</f>
        <v>84.22</v>
      </c>
      <c r="G572" s="12">
        <f>ROUND(АТС!$F570*$G$41*$G$42/100,2)</f>
        <v>49.28</v>
      </c>
    </row>
    <row r="573" spans="1:7" x14ac:dyDescent="0.25">
      <c r="A573" s="236"/>
      <c r="B573" s="125">
        <f t="shared" si="8"/>
        <v>41601.083330000001</v>
      </c>
      <c r="C573" s="115">
        <v>2</v>
      </c>
      <c r="D573" s="12">
        <f>ROUND(АТС!F571*$D$41*$D$42/100,2)</f>
        <v>134.41</v>
      </c>
      <c r="E573" s="12">
        <f>ROUND(АТС!F571*$E$41*$E$42/100,2)</f>
        <v>123.48</v>
      </c>
      <c r="F573" s="12">
        <f>ROUND(АТС!$F571*$F$41*$F$42/100,2)</f>
        <v>84.1</v>
      </c>
      <c r="G573" s="12">
        <f>ROUND(АТС!$F571*$G$41*$G$42/100,2)</f>
        <v>49.22</v>
      </c>
    </row>
    <row r="574" spans="1:7" x14ac:dyDescent="0.25">
      <c r="A574" s="236"/>
      <c r="B574" s="125">
        <f t="shared" si="8"/>
        <v>41601.125</v>
      </c>
      <c r="C574" s="115">
        <v>3</v>
      </c>
      <c r="D574" s="12">
        <f>ROUND(АТС!F572*$D$41*$D$42/100,2)</f>
        <v>134.22</v>
      </c>
      <c r="E574" s="12">
        <f>ROUND(АТС!F572*$E$41*$E$42/100,2)</f>
        <v>123.31</v>
      </c>
      <c r="F574" s="12">
        <f>ROUND(АТС!$F572*$F$41*$F$42/100,2)</f>
        <v>83.98</v>
      </c>
      <c r="G574" s="12">
        <f>ROUND(АТС!$F572*$G$41*$G$42/100,2)</f>
        <v>49.15</v>
      </c>
    </row>
    <row r="575" spans="1:7" x14ac:dyDescent="0.25">
      <c r="A575" s="236"/>
      <c r="B575" s="124">
        <f t="shared" si="8"/>
        <v>41601.166669999999</v>
      </c>
      <c r="C575" s="115">
        <v>4</v>
      </c>
      <c r="D575" s="12">
        <f>ROUND(АТС!F573*$D$41*$D$42/100,2)</f>
        <v>134.13</v>
      </c>
      <c r="E575" s="12">
        <f>ROUND(АТС!F573*$E$41*$E$42/100,2)</f>
        <v>123.22</v>
      </c>
      <c r="F575" s="12">
        <f>ROUND(АТС!$F573*$F$41*$F$42/100,2)</f>
        <v>83.92</v>
      </c>
      <c r="G575" s="12">
        <f>ROUND(АТС!$F573*$G$41*$G$42/100,2)</f>
        <v>49.11</v>
      </c>
    </row>
    <row r="576" spans="1:7" x14ac:dyDescent="0.25">
      <c r="A576" s="236"/>
      <c r="B576" s="125">
        <f t="shared" si="8"/>
        <v>41601.208330000001</v>
      </c>
      <c r="C576" s="115">
        <v>5</v>
      </c>
      <c r="D576" s="12">
        <f>ROUND(АТС!F574*$D$41*$D$42/100,2)</f>
        <v>134.13</v>
      </c>
      <c r="E576" s="12">
        <f>ROUND(АТС!F574*$E$41*$E$42/100,2)</f>
        <v>123.22</v>
      </c>
      <c r="F576" s="12">
        <f>ROUND(АТС!$F574*$F$41*$F$42/100,2)</f>
        <v>83.92</v>
      </c>
      <c r="G576" s="12">
        <f>ROUND(АТС!$F574*$G$41*$G$42/100,2)</f>
        <v>49.11</v>
      </c>
    </row>
    <row r="577" spans="1:7" x14ac:dyDescent="0.25">
      <c r="A577" s="236"/>
      <c r="B577" s="125">
        <f t="shared" si="8"/>
        <v>41601.25</v>
      </c>
      <c r="C577" s="115">
        <v>6</v>
      </c>
      <c r="D577" s="12">
        <f>ROUND(АТС!F575*$D$41*$D$42/100,2)</f>
        <v>134.63999999999999</v>
      </c>
      <c r="E577" s="12">
        <f>ROUND(АТС!F575*$E$41*$E$42/100,2)</f>
        <v>123.69</v>
      </c>
      <c r="F577" s="12">
        <f>ROUND(АТС!$F575*$F$41*$F$42/100,2)</f>
        <v>84.24</v>
      </c>
      <c r="G577" s="12">
        <f>ROUND(АТС!$F575*$G$41*$G$42/100,2)</f>
        <v>49.3</v>
      </c>
    </row>
    <row r="578" spans="1:7" x14ac:dyDescent="0.25">
      <c r="A578" s="236"/>
      <c r="B578" s="125">
        <f t="shared" si="8"/>
        <v>41601.291669999999</v>
      </c>
      <c r="C578" s="115">
        <v>7</v>
      </c>
      <c r="D578" s="12">
        <f>ROUND(АТС!F576*$D$41*$D$42/100,2)</f>
        <v>135.25</v>
      </c>
      <c r="E578" s="12">
        <f>ROUND(АТС!F576*$E$41*$E$42/100,2)</f>
        <v>124.25</v>
      </c>
      <c r="F578" s="12">
        <f>ROUND(АТС!$F576*$F$41*$F$42/100,2)</f>
        <v>84.63</v>
      </c>
      <c r="G578" s="12">
        <f>ROUND(АТС!$F576*$G$41*$G$42/100,2)</f>
        <v>49.52</v>
      </c>
    </row>
    <row r="579" spans="1:7" x14ac:dyDescent="0.25">
      <c r="A579" s="236"/>
      <c r="B579" s="124">
        <f t="shared" si="8"/>
        <v>41601.333330000001</v>
      </c>
      <c r="C579" s="115">
        <v>8</v>
      </c>
      <c r="D579" s="12">
        <f>ROUND(АТС!F577*$D$41*$D$42/100,2)</f>
        <v>136.91999999999999</v>
      </c>
      <c r="E579" s="12">
        <f>ROUND(АТС!F577*$E$41*$E$42/100,2)</f>
        <v>125.79</v>
      </c>
      <c r="F579" s="12">
        <f>ROUND(АТС!$F577*$F$41*$F$42/100,2)</f>
        <v>85.67</v>
      </c>
      <c r="G579" s="12">
        <f>ROUND(АТС!$F577*$G$41*$G$42/100,2)</f>
        <v>50.14</v>
      </c>
    </row>
    <row r="580" spans="1:7" x14ac:dyDescent="0.25">
      <c r="A580" s="236"/>
      <c r="B580" s="125">
        <f t="shared" ref="B580:B643" si="9">B556+1</f>
        <v>41601.375</v>
      </c>
      <c r="C580" s="115">
        <v>9</v>
      </c>
      <c r="D580" s="12">
        <f>ROUND(АТС!F578*$D$41*$D$42/100,2)</f>
        <v>144.55000000000001</v>
      </c>
      <c r="E580" s="12">
        <f>ROUND(АТС!F578*$E$41*$E$42/100,2)</f>
        <v>132.80000000000001</v>
      </c>
      <c r="F580" s="12">
        <f>ROUND(АТС!$F578*$F$41*$F$42/100,2)</f>
        <v>90.45</v>
      </c>
      <c r="G580" s="12">
        <f>ROUND(АТС!$F578*$G$41*$G$42/100,2)</f>
        <v>52.93</v>
      </c>
    </row>
    <row r="581" spans="1:7" x14ac:dyDescent="0.25">
      <c r="A581" s="236"/>
      <c r="B581" s="125">
        <f t="shared" si="9"/>
        <v>41601.416669999999</v>
      </c>
      <c r="C581" s="115">
        <v>10</v>
      </c>
      <c r="D581" s="12">
        <f>ROUND(АТС!F579*$D$41*$D$42/100,2)</f>
        <v>137.85</v>
      </c>
      <c r="E581" s="12">
        <f>ROUND(АТС!F579*$E$41*$E$42/100,2)</f>
        <v>126.65</v>
      </c>
      <c r="F581" s="12">
        <f>ROUND(АТС!$F579*$F$41*$F$42/100,2)</f>
        <v>86.26</v>
      </c>
      <c r="G581" s="12">
        <f>ROUND(АТС!$F579*$G$41*$G$42/100,2)</f>
        <v>50.48</v>
      </c>
    </row>
    <row r="582" spans="1:7" x14ac:dyDescent="0.25">
      <c r="A582" s="236"/>
      <c r="B582" s="125">
        <f t="shared" si="9"/>
        <v>41601.458330000001</v>
      </c>
      <c r="C582" s="115">
        <v>11</v>
      </c>
      <c r="D582" s="12">
        <f>ROUND(АТС!F580*$D$41*$D$42/100,2)</f>
        <v>133.79</v>
      </c>
      <c r="E582" s="12">
        <f>ROUND(АТС!F580*$E$41*$E$42/100,2)</f>
        <v>122.91</v>
      </c>
      <c r="F582" s="12">
        <f>ROUND(АТС!$F580*$F$41*$F$42/100,2)</f>
        <v>83.71</v>
      </c>
      <c r="G582" s="12">
        <f>ROUND(АТС!$F580*$G$41*$G$42/100,2)</f>
        <v>48.99</v>
      </c>
    </row>
    <row r="583" spans="1:7" x14ac:dyDescent="0.25">
      <c r="A583" s="236"/>
      <c r="B583" s="124">
        <f t="shared" si="9"/>
        <v>41601.5</v>
      </c>
      <c r="C583" s="115">
        <v>12</v>
      </c>
      <c r="D583" s="12">
        <f>ROUND(АТС!F581*$D$41*$D$42/100,2)</f>
        <v>140.16</v>
      </c>
      <c r="E583" s="12">
        <f>ROUND(АТС!F581*$E$41*$E$42/100,2)</f>
        <v>128.76</v>
      </c>
      <c r="F583" s="12">
        <f>ROUND(АТС!$F581*$F$41*$F$42/100,2)</f>
        <v>87.7</v>
      </c>
      <c r="G583" s="12">
        <f>ROUND(АТС!$F581*$G$41*$G$42/100,2)</f>
        <v>51.32</v>
      </c>
    </row>
    <row r="584" spans="1:7" x14ac:dyDescent="0.25">
      <c r="A584" s="236"/>
      <c r="B584" s="125">
        <f t="shared" si="9"/>
        <v>41601.541669999999</v>
      </c>
      <c r="C584" s="115">
        <v>13</v>
      </c>
      <c r="D584" s="12">
        <f>ROUND(АТС!F582*$D$41*$D$42/100,2)</f>
        <v>143.6</v>
      </c>
      <c r="E584" s="12">
        <f>ROUND(АТС!F582*$E$41*$E$42/100,2)</f>
        <v>131.91999999999999</v>
      </c>
      <c r="F584" s="12">
        <f>ROUND(АТС!$F582*$F$41*$F$42/100,2)</f>
        <v>89.85</v>
      </c>
      <c r="G584" s="12">
        <f>ROUND(АТС!$F582*$G$41*$G$42/100,2)</f>
        <v>52.58</v>
      </c>
    </row>
    <row r="585" spans="1:7" x14ac:dyDescent="0.25">
      <c r="A585" s="236"/>
      <c r="B585" s="125">
        <f t="shared" si="9"/>
        <v>41601.583330000001</v>
      </c>
      <c r="C585" s="115">
        <v>14</v>
      </c>
      <c r="D585" s="12">
        <f>ROUND(АТС!F583*$D$41*$D$42/100,2)</f>
        <v>144.43</v>
      </c>
      <c r="E585" s="12">
        <f>ROUND(АТС!F583*$E$41*$E$42/100,2)</f>
        <v>132.69</v>
      </c>
      <c r="F585" s="12">
        <f>ROUND(АТС!$F583*$F$41*$F$42/100,2)</f>
        <v>90.37</v>
      </c>
      <c r="G585" s="12">
        <f>ROUND(АТС!$F583*$G$41*$G$42/100,2)</f>
        <v>52.89</v>
      </c>
    </row>
    <row r="586" spans="1:7" x14ac:dyDescent="0.25">
      <c r="A586" s="236"/>
      <c r="B586" s="125">
        <f t="shared" si="9"/>
        <v>41601.625</v>
      </c>
      <c r="C586" s="115">
        <v>15</v>
      </c>
      <c r="D586" s="12">
        <f>ROUND(АТС!F584*$D$41*$D$42/100,2)</f>
        <v>148.94</v>
      </c>
      <c r="E586" s="12">
        <f>ROUND(АТС!F584*$E$41*$E$42/100,2)</f>
        <v>136.83000000000001</v>
      </c>
      <c r="F586" s="12">
        <f>ROUND(АТС!$F584*$F$41*$F$42/100,2)</f>
        <v>93.19</v>
      </c>
      <c r="G586" s="12">
        <f>ROUND(АТС!$F584*$G$41*$G$42/100,2)</f>
        <v>54.54</v>
      </c>
    </row>
    <row r="587" spans="1:7" x14ac:dyDescent="0.25">
      <c r="A587" s="236"/>
      <c r="B587" s="124">
        <f t="shared" si="9"/>
        <v>41601.666669999999</v>
      </c>
      <c r="C587" s="115">
        <v>16</v>
      </c>
      <c r="D587" s="12">
        <f>ROUND(АТС!F585*$D$41*$D$42/100,2)</f>
        <v>148.33000000000001</v>
      </c>
      <c r="E587" s="12">
        <f>ROUND(АТС!F585*$E$41*$E$42/100,2)</f>
        <v>136.27000000000001</v>
      </c>
      <c r="F587" s="12">
        <f>ROUND(АТС!$F585*$F$41*$F$42/100,2)</f>
        <v>92.81</v>
      </c>
      <c r="G587" s="12">
        <f>ROUND(АТС!$F585*$G$41*$G$42/100,2)</f>
        <v>54.31</v>
      </c>
    </row>
    <row r="588" spans="1:7" x14ac:dyDescent="0.25">
      <c r="A588" s="236"/>
      <c r="B588" s="125">
        <f t="shared" si="9"/>
        <v>41601.708330000001</v>
      </c>
      <c r="C588" s="115">
        <v>17</v>
      </c>
      <c r="D588" s="12">
        <f>ROUND(АТС!F586*$D$41*$D$42/100,2)</f>
        <v>141.26</v>
      </c>
      <c r="E588" s="12">
        <f>ROUND(АТС!F586*$E$41*$E$42/100,2)</f>
        <v>129.77000000000001</v>
      </c>
      <c r="F588" s="12">
        <f>ROUND(АТС!$F586*$F$41*$F$42/100,2)</f>
        <v>88.39</v>
      </c>
      <c r="G588" s="12">
        <f>ROUND(АТС!$F586*$G$41*$G$42/100,2)</f>
        <v>51.72</v>
      </c>
    </row>
    <row r="589" spans="1:7" x14ac:dyDescent="0.25">
      <c r="A589" s="236"/>
      <c r="B589" s="125">
        <f t="shared" si="9"/>
        <v>41601.75</v>
      </c>
      <c r="C589" s="115">
        <v>18</v>
      </c>
      <c r="D589" s="12">
        <f>ROUND(АТС!F587*$D$41*$D$42/100,2)</f>
        <v>140.62</v>
      </c>
      <c r="E589" s="12">
        <f>ROUND(АТС!F587*$E$41*$E$42/100,2)</f>
        <v>129.19</v>
      </c>
      <c r="F589" s="12">
        <f>ROUND(АТС!$F587*$F$41*$F$42/100,2)</f>
        <v>87.99</v>
      </c>
      <c r="G589" s="12">
        <f>ROUND(АТС!$F587*$G$41*$G$42/100,2)</f>
        <v>51.49</v>
      </c>
    </row>
    <row r="590" spans="1:7" x14ac:dyDescent="0.25">
      <c r="A590" s="236"/>
      <c r="B590" s="125">
        <f t="shared" si="9"/>
        <v>41601.791669999999</v>
      </c>
      <c r="C590" s="115">
        <v>19</v>
      </c>
      <c r="D590" s="12">
        <f>ROUND(АТС!F588*$D$41*$D$42/100,2)</f>
        <v>140.4</v>
      </c>
      <c r="E590" s="12">
        <f>ROUND(АТС!F588*$E$41*$E$42/100,2)</f>
        <v>128.99</v>
      </c>
      <c r="F590" s="12">
        <f>ROUND(АТС!$F588*$F$41*$F$42/100,2)</f>
        <v>87.85</v>
      </c>
      <c r="G590" s="12">
        <f>ROUND(АТС!$F588*$G$41*$G$42/100,2)</f>
        <v>51.41</v>
      </c>
    </row>
    <row r="591" spans="1:7" x14ac:dyDescent="0.25">
      <c r="A591" s="236"/>
      <c r="B591" s="124">
        <f t="shared" si="9"/>
        <v>41601.833330000001</v>
      </c>
      <c r="C591" s="115">
        <v>20</v>
      </c>
      <c r="D591" s="12">
        <f>ROUND(АТС!F589*$D$41*$D$42/100,2)</f>
        <v>140.09</v>
      </c>
      <c r="E591" s="12">
        <f>ROUND(АТС!F589*$E$41*$E$42/100,2)</f>
        <v>128.69999999999999</v>
      </c>
      <c r="F591" s="12">
        <f>ROUND(АТС!$F589*$F$41*$F$42/100,2)</f>
        <v>87.66</v>
      </c>
      <c r="G591" s="12">
        <f>ROUND(АТС!$F589*$G$41*$G$42/100,2)</f>
        <v>51.3</v>
      </c>
    </row>
    <row r="592" spans="1:7" x14ac:dyDescent="0.25">
      <c r="A592" s="236"/>
      <c r="B592" s="125">
        <f t="shared" si="9"/>
        <v>41601.875</v>
      </c>
      <c r="C592" s="115">
        <v>21</v>
      </c>
      <c r="D592" s="12">
        <f>ROUND(АТС!F590*$D$41*$D$42/100,2)</f>
        <v>142.57</v>
      </c>
      <c r="E592" s="12">
        <f>ROUND(АТС!F590*$E$41*$E$42/100,2)</f>
        <v>130.97999999999999</v>
      </c>
      <c r="F592" s="12">
        <f>ROUND(АТС!$F590*$F$41*$F$42/100,2)</f>
        <v>89.2</v>
      </c>
      <c r="G592" s="12">
        <f>ROUND(АТС!$F590*$G$41*$G$42/100,2)</f>
        <v>52.2</v>
      </c>
    </row>
    <row r="593" spans="1:7" x14ac:dyDescent="0.25">
      <c r="A593" s="236"/>
      <c r="B593" s="125">
        <f t="shared" si="9"/>
        <v>41601.916669999999</v>
      </c>
      <c r="C593" s="115">
        <v>22</v>
      </c>
      <c r="D593" s="12">
        <f>ROUND(АТС!F591*$D$41*$D$42/100,2)</f>
        <v>173.67</v>
      </c>
      <c r="E593" s="12">
        <f>ROUND(АТС!F591*$E$41*$E$42/100,2)</f>
        <v>159.55000000000001</v>
      </c>
      <c r="F593" s="12">
        <f>ROUND(АТС!$F591*$F$41*$F$42/100,2)</f>
        <v>108.66</v>
      </c>
      <c r="G593" s="12">
        <f>ROUND(АТС!$F591*$G$41*$G$42/100,2)</f>
        <v>63.59</v>
      </c>
    </row>
    <row r="594" spans="1:7" x14ac:dyDescent="0.25">
      <c r="A594" s="236"/>
      <c r="B594" s="125">
        <f t="shared" si="9"/>
        <v>41601.958330000001</v>
      </c>
      <c r="C594" s="115">
        <v>23</v>
      </c>
      <c r="D594" s="12">
        <f>ROUND(АТС!F592*$D$41*$D$42/100,2)</f>
        <v>148.08000000000001</v>
      </c>
      <c r="E594" s="12">
        <f>ROUND(АТС!F592*$E$41*$E$42/100,2)</f>
        <v>136.04</v>
      </c>
      <c r="F594" s="12">
        <f>ROUND(АТС!$F592*$F$41*$F$42/100,2)</f>
        <v>92.65</v>
      </c>
      <c r="G594" s="12">
        <f>ROUND(АТС!$F592*$G$41*$G$42/100,2)</f>
        <v>54.22</v>
      </c>
    </row>
    <row r="595" spans="1:7" x14ac:dyDescent="0.25">
      <c r="A595" s="236"/>
      <c r="B595" s="124">
        <f t="shared" si="9"/>
        <v>41602</v>
      </c>
      <c r="C595" s="115">
        <v>0</v>
      </c>
      <c r="D595" s="12">
        <f>ROUND(АТС!F593*$D$41*$D$42/100,2)</f>
        <v>137.74</v>
      </c>
      <c r="E595" s="12">
        <f>ROUND(АТС!F593*$E$41*$E$42/100,2)</f>
        <v>126.55</v>
      </c>
      <c r="F595" s="12">
        <f>ROUND(АТС!$F593*$F$41*$F$42/100,2)</f>
        <v>86.19</v>
      </c>
      <c r="G595" s="12">
        <f>ROUND(АТС!$F593*$G$41*$G$42/100,2)</f>
        <v>50.44</v>
      </c>
    </row>
    <row r="596" spans="1:7" x14ac:dyDescent="0.25">
      <c r="A596" s="236"/>
      <c r="B596" s="125">
        <f t="shared" si="9"/>
        <v>41602.041669999999</v>
      </c>
      <c r="C596" s="115">
        <v>1</v>
      </c>
      <c r="D596" s="12">
        <f>ROUND(АТС!F594*$D$41*$D$42/100,2)</f>
        <v>135.52000000000001</v>
      </c>
      <c r="E596" s="12">
        <f>ROUND(АТС!F594*$E$41*$E$42/100,2)</f>
        <v>124.51</v>
      </c>
      <c r="F596" s="12">
        <f>ROUND(АТС!$F594*$F$41*$F$42/100,2)</f>
        <v>84.8</v>
      </c>
      <c r="G596" s="12">
        <f>ROUND(АТС!$F594*$G$41*$G$42/100,2)</f>
        <v>49.62</v>
      </c>
    </row>
    <row r="597" spans="1:7" x14ac:dyDescent="0.25">
      <c r="A597" s="236"/>
      <c r="B597" s="125">
        <f t="shared" si="9"/>
        <v>41602.083330000001</v>
      </c>
      <c r="C597" s="115">
        <v>2</v>
      </c>
      <c r="D597" s="12">
        <f>ROUND(АТС!F595*$D$41*$D$42/100,2)</f>
        <v>135.47</v>
      </c>
      <c r="E597" s="12">
        <f>ROUND(АТС!F595*$E$41*$E$42/100,2)</f>
        <v>124.46</v>
      </c>
      <c r="F597" s="12">
        <f>ROUND(АТС!$F595*$F$41*$F$42/100,2)</f>
        <v>84.77</v>
      </c>
      <c r="G597" s="12">
        <f>ROUND(АТС!$F595*$G$41*$G$42/100,2)</f>
        <v>49.61</v>
      </c>
    </row>
    <row r="598" spans="1:7" x14ac:dyDescent="0.25">
      <c r="A598" s="236"/>
      <c r="B598" s="125">
        <f t="shared" si="9"/>
        <v>41602.125</v>
      </c>
      <c r="C598" s="115">
        <v>3</v>
      </c>
      <c r="D598" s="12">
        <f>ROUND(АТС!F596*$D$41*$D$42/100,2)</f>
        <v>136.22999999999999</v>
      </c>
      <c r="E598" s="12">
        <f>ROUND(АТС!F596*$E$41*$E$42/100,2)</f>
        <v>125.16</v>
      </c>
      <c r="F598" s="12">
        <f>ROUND(АТС!$F596*$F$41*$F$42/100,2)</f>
        <v>85.24</v>
      </c>
      <c r="G598" s="12">
        <f>ROUND(АТС!$F596*$G$41*$G$42/100,2)</f>
        <v>49.88</v>
      </c>
    </row>
    <row r="599" spans="1:7" x14ac:dyDescent="0.25">
      <c r="A599" s="236"/>
      <c r="B599" s="124">
        <f t="shared" si="9"/>
        <v>41602.166669999999</v>
      </c>
      <c r="C599" s="115">
        <v>4</v>
      </c>
      <c r="D599" s="12">
        <f>ROUND(АТС!F597*$D$41*$D$42/100,2)</f>
        <v>137.03</v>
      </c>
      <c r="E599" s="12">
        <f>ROUND(АТС!F597*$E$41*$E$42/100,2)</f>
        <v>125.89</v>
      </c>
      <c r="F599" s="12">
        <f>ROUND(АТС!$F597*$F$41*$F$42/100,2)</f>
        <v>85.74</v>
      </c>
      <c r="G599" s="12">
        <f>ROUND(АТС!$F597*$G$41*$G$42/100,2)</f>
        <v>50.18</v>
      </c>
    </row>
    <row r="600" spans="1:7" x14ac:dyDescent="0.25">
      <c r="A600" s="236"/>
      <c r="B600" s="125">
        <f t="shared" si="9"/>
        <v>41602.208330000001</v>
      </c>
      <c r="C600" s="115">
        <v>5</v>
      </c>
      <c r="D600" s="12">
        <f>ROUND(АТС!F598*$D$41*$D$42/100,2)</f>
        <v>139.66999999999999</v>
      </c>
      <c r="E600" s="12">
        <f>ROUND(АТС!F598*$E$41*$E$42/100,2)</f>
        <v>128.31</v>
      </c>
      <c r="F600" s="12">
        <f>ROUND(АТС!$F598*$F$41*$F$42/100,2)</f>
        <v>87.39</v>
      </c>
      <c r="G600" s="12">
        <f>ROUND(АТС!$F598*$G$41*$G$42/100,2)</f>
        <v>51.14</v>
      </c>
    </row>
    <row r="601" spans="1:7" x14ac:dyDescent="0.25">
      <c r="A601" s="236"/>
      <c r="B601" s="125">
        <f t="shared" si="9"/>
        <v>41602.25</v>
      </c>
      <c r="C601" s="115">
        <v>6</v>
      </c>
      <c r="D601" s="12">
        <f>ROUND(АТС!F599*$D$41*$D$42/100,2)</f>
        <v>136.5</v>
      </c>
      <c r="E601" s="12">
        <f>ROUND(АТС!F599*$E$41*$E$42/100,2)</f>
        <v>125.4</v>
      </c>
      <c r="F601" s="12">
        <f>ROUND(АТС!$F599*$F$41*$F$42/100,2)</f>
        <v>85.41</v>
      </c>
      <c r="G601" s="12">
        <f>ROUND(АТС!$F599*$G$41*$G$42/100,2)</f>
        <v>49.98</v>
      </c>
    </row>
    <row r="602" spans="1:7" x14ac:dyDescent="0.25">
      <c r="A602" s="236"/>
      <c r="B602" s="125">
        <f t="shared" si="9"/>
        <v>41602.291669999999</v>
      </c>
      <c r="C602" s="115">
        <v>7</v>
      </c>
      <c r="D602" s="12">
        <f>ROUND(АТС!F600*$D$41*$D$42/100,2)</f>
        <v>134.08000000000001</v>
      </c>
      <c r="E602" s="12">
        <f>ROUND(АТС!F600*$E$41*$E$42/100,2)</f>
        <v>123.18</v>
      </c>
      <c r="F602" s="12">
        <f>ROUND(АТС!$F600*$F$41*$F$42/100,2)</f>
        <v>83.89</v>
      </c>
      <c r="G602" s="12">
        <f>ROUND(АТС!$F600*$G$41*$G$42/100,2)</f>
        <v>49.09</v>
      </c>
    </row>
    <row r="603" spans="1:7" x14ac:dyDescent="0.25">
      <c r="A603" s="236"/>
      <c r="B603" s="124">
        <f t="shared" si="9"/>
        <v>41602.333330000001</v>
      </c>
      <c r="C603" s="115">
        <v>8</v>
      </c>
      <c r="D603" s="12">
        <f>ROUND(АТС!F601*$D$41*$D$42/100,2)</f>
        <v>136.52000000000001</v>
      </c>
      <c r="E603" s="12">
        <f>ROUND(АТС!F601*$E$41*$E$42/100,2)</f>
        <v>125.42</v>
      </c>
      <c r="F603" s="12">
        <f>ROUND(АТС!$F601*$F$41*$F$42/100,2)</f>
        <v>85.42</v>
      </c>
      <c r="G603" s="12">
        <f>ROUND(АТС!$F601*$G$41*$G$42/100,2)</f>
        <v>49.99</v>
      </c>
    </row>
    <row r="604" spans="1:7" x14ac:dyDescent="0.25">
      <c r="A604" s="236"/>
      <c r="B604" s="125">
        <f t="shared" si="9"/>
        <v>41602.375</v>
      </c>
      <c r="C604" s="115">
        <v>9</v>
      </c>
      <c r="D604" s="12">
        <f>ROUND(АТС!F602*$D$41*$D$42/100,2)</f>
        <v>148.38999999999999</v>
      </c>
      <c r="E604" s="12">
        <f>ROUND(АТС!F602*$E$41*$E$42/100,2)</f>
        <v>136.33000000000001</v>
      </c>
      <c r="F604" s="12">
        <f>ROUND(АТС!$F602*$F$41*$F$42/100,2)</f>
        <v>92.85</v>
      </c>
      <c r="G604" s="12">
        <f>ROUND(АТС!$F602*$G$41*$G$42/100,2)</f>
        <v>54.34</v>
      </c>
    </row>
    <row r="605" spans="1:7" x14ac:dyDescent="0.25">
      <c r="A605" s="236"/>
      <c r="B605" s="125">
        <f t="shared" si="9"/>
        <v>41602.416669999999</v>
      </c>
      <c r="C605" s="115">
        <v>10</v>
      </c>
      <c r="D605" s="12">
        <f>ROUND(АТС!F603*$D$41*$D$42/100,2)</f>
        <v>139.47</v>
      </c>
      <c r="E605" s="12">
        <f>ROUND(АТС!F603*$E$41*$E$42/100,2)</f>
        <v>128.13</v>
      </c>
      <c r="F605" s="12">
        <f>ROUND(АТС!$F603*$F$41*$F$42/100,2)</f>
        <v>87.27</v>
      </c>
      <c r="G605" s="12">
        <f>ROUND(АТС!$F603*$G$41*$G$42/100,2)</f>
        <v>51.07</v>
      </c>
    </row>
    <row r="606" spans="1:7" x14ac:dyDescent="0.25">
      <c r="A606" s="236"/>
      <c r="B606" s="125">
        <f t="shared" si="9"/>
        <v>41602.458330000001</v>
      </c>
      <c r="C606" s="115">
        <v>11</v>
      </c>
      <c r="D606" s="12">
        <f>ROUND(АТС!F604*$D$41*$D$42/100,2)</f>
        <v>137.75</v>
      </c>
      <c r="E606" s="12">
        <f>ROUND(АТС!F604*$E$41*$E$42/100,2)</f>
        <v>126.55</v>
      </c>
      <c r="F606" s="12">
        <f>ROUND(АТС!$F604*$F$41*$F$42/100,2)</f>
        <v>86.19</v>
      </c>
      <c r="G606" s="12">
        <f>ROUND(АТС!$F604*$G$41*$G$42/100,2)</f>
        <v>50.44</v>
      </c>
    </row>
    <row r="607" spans="1:7" x14ac:dyDescent="0.25">
      <c r="A607" s="236"/>
      <c r="B607" s="124">
        <f t="shared" si="9"/>
        <v>41602.5</v>
      </c>
      <c r="C607" s="115">
        <v>12</v>
      </c>
      <c r="D607" s="12">
        <f>ROUND(АТС!F605*$D$41*$D$42/100,2)</f>
        <v>140.15</v>
      </c>
      <c r="E607" s="12">
        <f>ROUND(АТС!F605*$E$41*$E$42/100,2)</f>
        <v>128.76</v>
      </c>
      <c r="F607" s="12">
        <f>ROUND(АТС!$F605*$F$41*$F$42/100,2)</f>
        <v>87.69</v>
      </c>
      <c r="G607" s="12">
        <f>ROUND(АТС!$F605*$G$41*$G$42/100,2)</f>
        <v>51.32</v>
      </c>
    </row>
    <row r="608" spans="1:7" x14ac:dyDescent="0.25">
      <c r="A608" s="236"/>
      <c r="B608" s="125">
        <f t="shared" si="9"/>
        <v>41602.541669999999</v>
      </c>
      <c r="C608" s="115">
        <v>13</v>
      </c>
      <c r="D608" s="12">
        <f>ROUND(АТС!F606*$D$41*$D$42/100,2)</f>
        <v>146.27000000000001</v>
      </c>
      <c r="E608" s="12">
        <f>ROUND(АТС!F606*$E$41*$E$42/100,2)</f>
        <v>134.38</v>
      </c>
      <c r="F608" s="12">
        <f>ROUND(АТС!$F606*$F$41*$F$42/100,2)</f>
        <v>91.52</v>
      </c>
      <c r="G608" s="12">
        <f>ROUND(АТС!$F606*$G$41*$G$42/100,2)</f>
        <v>53.56</v>
      </c>
    </row>
    <row r="609" spans="1:7" x14ac:dyDescent="0.25">
      <c r="A609" s="236"/>
      <c r="B609" s="125">
        <f t="shared" si="9"/>
        <v>41602.583330000001</v>
      </c>
      <c r="C609" s="115">
        <v>14</v>
      </c>
      <c r="D609" s="12">
        <f>ROUND(АТС!F607*$D$41*$D$42/100,2)</f>
        <v>151.91999999999999</v>
      </c>
      <c r="E609" s="12">
        <f>ROUND(АТС!F607*$E$41*$E$42/100,2)</f>
        <v>139.57</v>
      </c>
      <c r="F609" s="12">
        <f>ROUND(АТС!$F607*$F$41*$F$42/100,2)</f>
        <v>95.06</v>
      </c>
      <c r="G609" s="12">
        <f>ROUND(АТС!$F607*$G$41*$G$42/100,2)</f>
        <v>55.63</v>
      </c>
    </row>
    <row r="610" spans="1:7" x14ac:dyDescent="0.25">
      <c r="A610" s="236"/>
      <c r="B610" s="125">
        <f t="shared" si="9"/>
        <v>41602.625</v>
      </c>
      <c r="C610" s="115">
        <v>15</v>
      </c>
      <c r="D610" s="12">
        <f>ROUND(АТС!F608*$D$41*$D$42/100,2)</f>
        <v>152.91</v>
      </c>
      <c r="E610" s="12">
        <f>ROUND(АТС!F608*$E$41*$E$42/100,2)</f>
        <v>140.47999999999999</v>
      </c>
      <c r="F610" s="12">
        <f>ROUND(АТС!$F608*$F$41*$F$42/100,2)</f>
        <v>95.68</v>
      </c>
      <c r="G610" s="12">
        <f>ROUND(АТС!$F608*$G$41*$G$42/100,2)</f>
        <v>55.99</v>
      </c>
    </row>
    <row r="611" spans="1:7" x14ac:dyDescent="0.25">
      <c r="A611" s="236"/>
      <c r="B611" s="124">
        <f t="shared" si="9"/>
        <v>41602.666669999999</v>
      </c>
      <c r="C611" s="115">
        <v>16</v>
      </c>
      <c r="D611" s="12">
        <f>ROUND(АТС!F609*$D$41*$D$42/100,2)</f>
        <v>148.28</v>
      </c>
      <c r="E611" s="12">
        <f>ROUND(АТС!F609*$E$41*$E$42/100,2)</f>
        <v>136.22</v>
      </c>
      <c r="F611" s="12">
        <f>ROUND(АТС!$F609*$F$41*$F$42/100,2)</f>
        <v>92.78</v>
      </c>
      <c r="G611" s="12">
        <f>ROUND(АТС!$F609*$G$41*$G$42/100,2)</f>
        <v>54.29</v>
      </c>
    </row>
    <row r="612" spans="1:7" x14ac:dyDescent="0.25">
      <c r="A612" s="236"/>
      <c r="B612" s="125">
        <f t="shared" si="9"/>
        <v>41602.708330000001</v>
      </c>
      <c r="C612" s="115">
        <v>17</v>
      </c>
      <c r="D612" s="12">
        <f>ROUND(АТС!F610*$D$41*$D$42/100,2)</f>
        <v>133.09</v>
      </c>
      <c r="E612" s="12">
        <f>ROUND(АТС!F610*$E$41*$E$42/100,2)</f>
        <v>122.27</v>
      </c>
      <c r="F612" s="12">
        <f>ROUND(АТС!$F610*$F$41*$F$42/100,2)</f>
        <v>83.27</v>
      </c>
      <c r="G612" s="12">
        <f>ROUND(АТС!$F610*$G$41*$G$42/100,2)</f>
        <v>48.73</v>
      </c>
    </row>
    <row r="613" spans="1:7" x14ac:dyDescent="0.25">
      <c r="A613" s="236"/>
      <c r="B613" s="125">
        <f t="shared" si="9"/>
        <v>41602.75</v>
      </c>
      <c r="C613" s="115">
        <v>18</v>
      </c>
      <c r="D613" s="12">
        <f>ROUND(АТС!F611*$D$41*$D$42/100,2)</f>
        <v>140.08000000000001</v>
      </c>
      <c r="E613" s="12">
        <f>ROUND(АТС!F611*$E$41*$E$42/100,2)</f>
        <v>128.69</v>
      </c>
      <c r="F613" s="12">
        <f>ROUND(АТС!$F611*$F$41*$F$42/100,2)</f>
        <v>87.65</v>
      </c>
      <c r="G613" s="12">
        <f>ROUND(АТС!$F611*$G$41*$G$42/100,2)</f>
        <v>51.29</v>
      </c>
    </row>
    <row r="614" spans="1:7" x14ac:dyDescent="0.25">
      <c r="A614" s="236"/>
      <c r="B614" s="125">
        <f t="shared" si="9"/>
        <v>41602.791669999999</v>
      </c>
      <c r="C614" s="115">
        <v>19</v>
      </c>
      <c r="D614" s="12">
        <f>ROUND(АТС!F612*$D$41*$D$42/100,2)</f>
        <v>140.4</v>
      </c>
      <c r="E614" s="12">
        <f>ROUND(АТС!F612*$E$41*$E$42/100,2)</f>
        <v>128.99</v>
      </c>
      <c r="F614" s="12">
        <f>ROUND(АТС!$F612*$F$41*$F$42/100,2)</f>
        <v>87.85</v>
      </c>
      <c r="G614" s="12">
        <f>ROUND(АТС!$F612*$G$41*$G$42/100,2)</f>
        <v>51.41</v>
      </c>
    </row>
    <row r="615" spans="1:7" x14ac:dyDescent="0.25">
      <c r="A615" s="236"/>
      <c r="B615" s="124">
        <f t="shared" si="9"/>
        <v>41602.833330000001</v>
      </c>
      <c r="C615" s="115">
        <v>20</v>
      </c>
      <c r="D615" s="12">
        <f>ROUND(АТС!F613*$D$41*$D$42/100,2)</f>
        <v>140.69999999999999</v>
      </c>
      <c r="E615" s="12">
        <f>ROUND(АТС!F613*$E$41*$E$42/100,2)</f>
        <v>129.26</v>
      </c>
      <c r="F615" s="12">
        <f>ROUND(АТС!$F613*$F$41*$F$42/100,2)</f>
        <v>88.04</v>
      </c>
      <c r="G615" s="12">
        <f>ROUND(АТС!$F613*$G$41*$G$42/100,2)</f>
        <v>51.52</v>
      </c>
    </row>
    <row r="616" spans="1:7" x14ac:dyDescent="0.25">
      <c r="A616" s="236"/>
      <c r="B616" s="125">
        <f t="shared" si="9"/>
        <v>41602.875</v>
      </c>
      <c r="C616" s="115">
        <v>21</v>
      </c>
      <c r="D616" s="12">
        <f>ROUND(АТС!F614*$D$41*$D$42/100,2)</f>
        <v>142.41999999999999</v>
      </c>
      <c r="E616" s="12">
        <f>ROUND(АТС!F614*$E$41*$E$42/100,2)</f>
        <v>130.84</v>
      </c>
      <c r="F616" s="12">
        <f>ROUND(АТС!$F614*$F$41*$F$42/100,2)</f>
        <v>89.11</v>
      </c>
      <c r="G616" s="12">
        <f>ROUND(АТС!$F614*$G$41*$G$42/100,2)</f>
        <v>52.15</v>
      </c>
    </row>
    <row r="617" spans="1:7" x14ac:dyDescent="0.25">
      <c r="A617" s="236"/>
      <c r="B617" s="125">
        <f t="shared" si="9"/>
        <v>41602.916669999999</v>
      </c>
      <c r="C617" s="115">
        <v>22</v>
      </c>
      <c r="D617" s="12">
        <f>ROUND(АТС!F615*$D$41*$D$42/100,2)</f>
        <v>177.75</v>
      </c>
      <c r="E617" s="12">
        <f>ROUND(АТС!F615*$E$41*$E$42/100,2)</f>
        <v>163.30000000000001</v>
      </c>
      <c r="F617" s="12">
        <f>ROUND(АТС!$F615*$F$41*$F$42/100,2)</f>
        <v>111.22</v>
      </c>
      <c r="G617" s="12">
        <f>ROUND(АТС!$F615*$G$41*$G$42/100,2)</f>
        <v>65.09</v>
      </c>
    </row>
    <row r="618" spans="1:7" x14ac:dyDescent="0.25">
      <c r="A618" s="236"/>
      <c r="B618" s="125">
        <f t="shared" si="9"/>
        <v>41602.958330000001</v>
      </c>
      <c r="C618" s="115">
        <v>23</v>
      </c>
      <c r="D618" s="12">
        <f>ROUND(АТС!F616*$D$41*$D$42/100,2)</f>
        <v>148.35</v>
      </c>
      <c r="E618" s="12">
        <f>ROUND(АТС!F616*$E$41*$E$42/100,2)</f>
        <v>136.29</v>
      </c>
      <c r="F618" s="12">
        <f>ROUND(АТС!$F616*$F$41*$F$42/100,2)</f>
        <v>92.82</v>
      </c>
      <c r="G618" s="12">
        <f>ROUND(АТС!$F616*$G$41*$G$42/100,2)</f>
        <v>54.32</v>
      </c>
    </row>
    <row r="619" spans="1:7" x14ac:dyDescent="0.25">
      <c r="A619" s="236"/>
      <c r="B619" s="124">
        <f t="shared" si="9"/>
        <v>41603</v>
      </c>
      <c r="C619" s="115">
        <v>0</v>
      </c>
      <c r="D619" s="12">
        <f>ROUND(АТС!F617*$D$41*$D$42/100,2)</f>
        <v>135.36000000000001</v>
      </c>
      <c r="E619" s="12">
        <f>ROUND(АТС!F617*$E$41*$E$42/100,2)</f>
        <v>124.35</v>
      </c>
      <c r="F619" s="12">
        <f>ROUND(АТС!$F617*$F$41*$F$42/100,2)</f>
        <v>84.69</v>
      </c>
      <c r="G619" s="12">
        <f>ROUND(АТС!$F617*$G$41*$G$42/100,2)</f>
        <v>49.56</v>
      </c>
    </row>
    <row r="620" spans="1:7" x14ac:dyDescent="0.25">
      <c r="A620" s="236"/>
      <c r="B620" s="125">
        <f t="shared" si="9"/>
        <v>41603.041669999999</v>
      </c>
      <c r="C620" s="115">
        <v>1</v>
      </c>
      <c r="D620" s="12">
        <f>ROUND(АТС!F618*$D$41*$D$42/100,2)</f>
        <v>132.41</v>
      </c>
      <c r="E620" s="12">
        <f>ROUND(АТС!F618*$E$41*$E$42/100,2)</f>
        <v>121.64</v>
      </c>
      <c r="F620" s="12">
        <f>ROUND(АТС!$F618*$F$41*$F$42/100,2)</f>
        <v>82.85</v>
      </c>
      <c r="G620" s="12">
        <f>ROUND(АТС!$F618*$G$41*$G$42/100,2)</f>
        <v>48.48</v>
      </c>
    </row>
    <row r="621" spans="1:7" x14ac:dyDescent="0.25">
      <c r="A621" s="236"/>
      <c r="B621" s="125">
        <f t="shared" si="9"/>
        <v>41603.083330000001</v>
      </c>
      <c r="C621" s="115">
        <v>2</v>
      </c>
      <c r="D621" s="12">
        <f>ROUND(АТС!F619*$D$41*$D$42/100,2)</f>
        <v>137.51</v>
      </c>
      <c r="E621" s="12">
        <f>ROUND(АТС!F619*$E$41*$E$42/100,2)</f>
        <v>126.33</v>
      </c>
      <c r="F621" s="12">
        <f>ROUND(АТС!$F619*$F$41*$F$42/100,2)</f>
        <v>86.04</v>
      </c>
      <c r="G621" s="12">
        <f>ROUND(АТС!$F619*$G$41*$G$42/100,2)</f>
        <v>50.35</v>
      </c>
    </row>
    <row r="622" spans="1:7" x14ac:dyDescent="0.25">
      <c r="A622" s="236"/>
      <c r="B622" s="125">
        <f t="shared" si="9"/>
        <v>41603.125</v>
      </c>
      <c r="C622" s="115">
        <v>3</v>
      </c>
      <c r="D622" s="12">
        <f>ROUND(АТС!F620*$D$41*$D$42/100,2)</f>
        <v>140.57</v>
      </c>
      <c r="E622" s="12">
        <f>ROUND(АТС!F620*$E$41*$E$42/100,2)</f>
        <v>129.13999999999999</v>
      </c>
      <c r="F622" s="12">
        <f>ROUND(АТС!$F620*$F$41*$F$42/100,2)</f>
        <v>87.96</v>
      </c>
      <c r="G622" s="12">
        <f>ROUND(АТС!$F620*$G$41*$G$42/100,2)</f>
        <v>51.47</v>
      </c>
    </row>
    <row r="623" spans="1:7" x14ac:dyDescent="0.25">
      <c r="A623" s="236"/>
      <c r="B623" s="124">
        <f t="shared" si="9"/>
        <v>41603.166669999999</v>
      </c>
      <c r="C623" s="115">
        <v>4</v>
      </c>
      <c r="D623" s="12">
        <f>ROUND(АТС!F621*$D$41*$D$42/100,2)</f>
        <v>138.19</v>
      </c>
      <c r="E623" s="12">
        <f>ROUND(АТС!F621*$E$41*$E$42/100,2)</f>
        <v>126.96</v>
      </c>
      <c r="F623" s="12">
        <f>ROUND(АТС!$F621*$F$41*$F$42/100,2)</f>
        <v>86.47</v>
      </c>
      <c r="G623" s="12">
        <f>ROUND(АТС!$F621*$G$41*$G$42/100,2)</f>
        <v>50.6</v>
      </c>
    </row>
    <row r="624" spans="1:7" x14ac:dyDescent="0.25">
      <c r="A624" s="236"/>
      <c r="B624" s="125">
        <f t="shared" si="9"/>
        <v>41603.208330000001</v>
      </c>
      <c r="C624" s="115">
        <v>5</v>
      </c>
      <c r="D624" s="12">
        <f>ROUND(АТС!F622*$D$41*$D$42/100,2)</f>
        <v>136.01</v>
      </c>
      <c r="E624" s="12">
        <f>ROUND(АТС!F622*$E$41*$E$42/100,2)</f>
        <v>124.95</v>
      </c>
      <c r="F624" s="12">
        <f>ROUND(АТС!$F622*$F$41*$F$42/100,2)</f>
        <v>85.1</v>
      </c>
      <c r="G624" s="12">
        <f>ROUND(АТС!$F622*$G$41*$G$42/100,2)</f>
        <v>49.8</v>
      </c>
    </row>
    <row r="625" spans="1:7" x14ac:dyDescent="0.25">
      <c r="A625" s="236"/>
      <c r="B625" s="125">
        <f t="shared" si="9"/>
        <v>41603.25</v>
      </c>
      <c r="C625" s="115">
        <v>6</v>
      </c>
      <c r="D625" s="12">
        <f>ROUND(АТС!F623*$D$41*$D$42/100,2)</f>
        <v>134.88999999999999</v>
      </c>
      <c r="E625" s="12">
        <f>ROUND(АТС!F623*$E$41*$E$42/100,2)</f>
        <v>123.92</v>
      </c>
      <c r="F625" s="12">
        <f>ROUND(АТС!$F623*$F$41*$F$42/100,2)</f>
        <v>84.4</v>
      </c>
      <c r="G625" s="12">
        <f>ROUND(АТС!$F623*$G$41*$G$42/100,2)</f>
        <v>49.39</v>
      </c>
    </row>
    <row r="626" spans="1:7" x14ac:dyDescent="0.25">
      <c r="A626" s="236"/>
      <c r="B626" s="125">
        <f t="shared" si="9"/>
        <v>41603.291669999999</v>
      </c>
      <c r="C626" s="115">
        <v>7</v>
      </c>
      <c r="D626" s="12">
        <f>ROUND(АТС!F624*$D$41*$D$42/100,2)</f>
        <v>149.59</v>
      </c>
      <c r="E626" s="12">
        <f>ROUND(АТС!F624*$E$41*$E$42/100,2)</f>
        <v>137.43</v>
      </c>
      <c r="F626" s="12">
        <f>ROUND(АТС!$F624*$F$41*$F$42/100,2)</f>
        <v>93.6</v>
      </c>
      <c r="G626" s="12">
        <f>ROUND(АТС!$F624*$G$41*$G$42/100,2)</f>
        <v>54.78</v>
      </c>
    </row>
    <row r="627" spans="1:7" x14ac:dyDescent="0.25">
      <c r="A627" s="236"/>
      <c r="B627" s="124">
        <f t="shared" si="9"/>
        <v>41603.333330000001</v>
      </c>
      <c r="C627" s="115">
        <v>8</v>
      </c>
      <c r="D627" s="12">
        <f>ROUND(АТС!F625*$D$41*$D$42/100,2)</f>
        <v>139.13999999999999</v>
      </c>
      <c r="E627" s="12">
        <f>ROUND(АТС!F625*$E$41*$E$42/100,2)</f>
        <v>127.83</v>
      </c>
      <c r="F627" s="12">
        <f>ROUND(АТС!$F625*$F$41*$F$42/100,2)</f>
        <v>87.06</v>
      </c>
      <c r="G627" s="12">
        <f>ROUND(АТС!$F625*$G$41*$G$42/100,2)</f>
        <v>50.95</v>
      </c>
    </row>
    <row r="628" spans="1:7" x14ac:dyDescent="0.25">
      <c r="A628" s="236"/>
      <c r="B628" s="125">
        <f t="shared" si="9"/>
        <v>41603.375</v>
      </c>
      <c r="C628" s="115">
        <v>9</v>
      </c>
      <c r="D628" s="12">
        <f>ROUND(АТС!F626*$D$41*$D$42/100,2)</f>
        <v>151.88999999999999</v>
      </c>
      <c r="E628" s="12">
        <f>ROUND(АТС!F626*$E$41*$E$42/100,2)</f>
        <v>139.54</v>
      </c>
      <c r="F628" s="12">
        <f>ROUND(АТС!$F626*$F$41*$F$42/100,2)</f>
        <v>95.04</v>
      </c>
      <c r="G628" s="12">
        <f>ROUND(АТС!$F626*$G$41*$G$42/100,2)</f>
        <v>55.62</v>
      </c>
    </row>
    <row r="629" spans="1:7" x14ac:dyDescent="0.25">
      <c r="A629" s="236"/>
      <c r="B629" s="125">
        <f t="shared" si="9"/>
        <v>41603.416669999999</v>
      </c>
      <c r="C629" s="115">
        <v>10</v>
      </c>
      <c r="D629" s="12">
        <f>ROUND(АТС!F627*$D$41*$D$42/100,2)</f>
        <v>145.12</v>
      </c>
      <c r="E629" s="12">
        <f>ROUND(АТС!F627*$E$41*$E$42/100,2)</f>
        <v>133.32</v>
      </c>
      <c r="F629" s="12">
        <f>ROUND(АТС!$F627*$F$41*$F$42/100,2)</f>
        <v>90.8</v>
      </c>
      <c r="G629" s="12">
        <f>ROUND(АТС!$F627*$G$41*$G$42/100,2)</f>
        <v>53.14</v>
      </c>
    </row>
    <row r="630" spans="1:7" x14ac:dyDescent="0.25">
      <c r="A630" s="236"/>
      <c r="B630" s="125">
        <f t="shared" si="9"/>
        <v>41603.458330000001</v>
      </c>
      <c r="C630" s="115">
        <v>11</v>
      </c>
      <c r="D630" s="12">
        <f>ROUND(АТС!F628*$D$41*$D$42/100,2)</f>
        <v>139.91</v>
      </c>
      <c r="E630" s="12">
        <f>ROUND(АТС!F628*$E$41*$E$42/100,2)</f>
        <v>128.53</v>
      </c>
      <c r="F630" s="12">
        <f>ROUND(АТС!$F628*$F$41*$F$42/100,2)</f>
        <v>87.54</v>
      </c>
      <c r="G630" s="12">
        <f>ROUND(АТС!$F628*$G$41*$G$42/100,2)</f>
        <v>51.23</v>
      </c>
    </row>
    <row r="631" spans="1:7" x14ac:dyDescent="0.25">
      <c r="A631" s="236"/>
      <c r="B631" s="124">
        <f t="shared" si="9"/>
        <v>41603.5</v>
      </c>
      <c r="C631" s="115">
        <v>12</v>
      </c>
      <c r="D631" s="12">
        <f>ROUND(АТС!F629*$D$41*$D$42/100,2)</f>
        <v>136.34</v>
      </c>
      <c r="E631" s="12">
        <f>ROUND(АТС!F629*$E$41*$E$42/100,2)</f>
        <v>125.26</v>
      </c>
      <c r="F631" s="12">
        <f>ROUND(АТС!$F629*$F$41*$F$42/100,2)</f>
        <v>85.31</v>
      </c>
      <c r="G631" s="12">
        <f>ROUND(АТС!$F629*$G$41*$G$42/100,2)</f>
        <v>49.92</v>
      </c>
    </row>
    <row r="632" spans="1:7" x14ac:dyDescent="0.25">
      <c r="A632" s="236"/>
      <c r="B632" s="125">
        <f t="shared" si="9"/>
        <v>41603.541669999999</v>
      </c>
      <c r="C632" s="115">
        <v>13</v>
      </c>
      <c r="D632" s="12">
        <f>ROUND(АТС!F630*$D$41*$D$42/100,2)</f>
        <v>132.34</v>
      </c>
      <c r="E632" s="12">
        <f>ROUND(АТС!F630*$E$41*$E$42/100,2)</f>
        <v>121.58</v>
      </c>
      <c r="F632" s="12">
        <f>ROUND(АТС!$F630*$F$41*$F$42/100,2)</f>
        <v>82.8</v>
      </c>
      <c r="G632" s="12">
        <f>ROUND(АТС!$F630*$G$41*$G$42/100,2)</f>
        <v>48.46</v>
      </c>
    </row>
    <row r="633" spans="1:7" x14ac:dyDescent="0.25">
      <c r="A633" s="236"/>
      <c r="B633" s="125">
        <f t="shared" si="9"/>
        <v>41603.583330000001</v>
      </c>
      <c r="C633" s="115">
        <v>14</v>
      </c>
      <c r="D633" s="12">
        <f>ROUND(АТС!F631*$D$41*$D$42/100,2)</f>
        <v>132.63</v>
      </c>
      <c r="E633" s="12">
        <f>ROUND(АТС!F631*$E$41*$E$42/100,2)</f>
        <v>121.84</v>
      </c>
      <c r="F633" s="12">
        <f>ROUND(АТС!$F631*$F$41*$F$42/100,2)</f>
        <v>82.98</v>
      </c>
      <c r="G633" s="12">
        <f>ROUND(АТС!$F631*$G$41*$G$42/100,2)</f>
        <v>48.56</v>
      </c>
    </row>
    <row r="634" spans="1:7" x14ac:dyDescent="0.25">
      <c r="A634" s="236"/>
      <c r="B634" s="125">
        <f t="shared" si="9"/>
        <v>41603.625</v>
      </c>
      <c r="C634" s="115">
        <v>15</v>
      </c>
      <c r="D634" s="12">
        <f>ROUND(АТС!F632*$D$41*$D$42/100,2)</f>
        <v>135.09</v>
      </c>
      <c r="E634" s="12">
        <f>ROUND(АТС!F632*$E$41*$E$42/100,2)</f>
        <v>124.11</v>
      </c>
      <c r="F634" s="12">
        <f>ROUND(АТС!$F632*$F$41*$F$42/100,2)</f>
        <v>84.53</v>
      </c>
      <c r="G634" s="12">
        <f>ROUND(АТС!$F632*$G$41*$G$42/100,2)</f>
        <v>49.47</v>
      </c>
    </row>
    <row r="635" spans="1:7" x14ac:dyDescent="0.25">
      <c r="A635" s="236"/>
      <c r="B635" s="124">
        <f t="shared" si="9"/>
        <v>41603.666669999999</v>
      </c>
      <c r="C635" s="115">
        <v>16</v>
      </c>
      <c r="D635" s="12">
        <f>ROUND(АТС!F633*$D$41*$D$42/100,2)</f>
        <v>146.49</v>
      </c>
      <c r="E635" s="12">
        <f>ROUND(АТС!F633*$E$41*$E$42/100,2)</f>
        <v>134.58000000000001</v>
      </c>
      <c r="F635" s="12">
        <f>ROUND(АТС!$F633*$F$41*$F$42/100,2)</f>
        <v>91.66</v>
      </c>
      <c r="G635" s="12">
        <f>ROUND(АТС!$F633*$G$41*$G$42/100,2)</f>
        <v>53.64</v>
      </c>
    </row>
    <row r="636" spans="1:7" x14ac:dyDescent="0.25">
      <c r="A636" s="236"/>
      <c r="B636" s="125">
        <f t="shared" si="9"/>
        <v>41603.708330000001</v>
      </c>
      <c r="C636" s="115">
        <v>17</v>
      </c>
      <c r="D636" s="12">
        <f>ROUND(АТС!F634*$D$41*$D$42/100,2)</f>
        <v>141.03</v>
      </c>
      <c r="E636" s="12">
        <f>ROUND(АТС!F634*$E$41*$E$42/100,2)</f>
        <v>129.56</v>
      </c>
      <c r="F636" s="12">
        <f>ROUND(АТС!$F634*$F$41*$F$42/100,2)</f>
        <v>88.24</v>
      </c>
      <c r="G636" s="12">
        <f>ROUND(АТС!$F634*$G$41*$G$42/100,2)</f>
        <v>51.64</v>
      </c>
    </row>
    <row r="637" spans="1:7" x14ac:dyDescent="0.25">
      <c r="A637" s="236"/>
      <c r="B637" s="125">
        <f t="shared" si="9"/>
        <v>41603.75</v>
      </c>
      <c r="C637" s="115">
        <v>18</v>
      </c>
      <c r="D637" s="12">
        <f>ROUND(АТС!F635*$D$41*$D$42/100,2)</f>
        <v>141.97</v>
      </c>
      <c r="E637" s="12">
        <f>ROUND(АТС!F635*$E$41*$E$42/100,2)</f>
        <v>130.43</v>
      </c>
      <c r="F637" s="12">
        <f>ROUND(АТС!$F635*$F$41*$F$42/100,2)</f>
        <v>88.83</v>
      </c>
      <c r="G637" s="12">
        <f>ROUND(АТС!$F635*$G$41*$G$42/100,2)</f>
        <v>51.98</v>
      </c>
    </row>
    <row r="638" spans="1:7" x14ac:dyDescent="0.25">
      <c r="A638" s="236"/>
      <c r="B638" s="125">
        <f t="shared" si="9"/>
        <v>41603.791669999999</v>
      </c>
      <c r="C638" s="115">
        <v>19</v>
      </c>
      <c r="D638" s="12">
        <f>ROUND(АТС!F636*$D$41*$D$42/100,2)</f>
        <v>142.16999999999999</v>
      </c>
      <c r="E638" s="12">
        <f>ROUND(АТС!F636*$E$41*$E$42/100,2)</f>
        <v>130.62</v>
      </c>
      <c r="F638" s="12">
        <f>ROUND(АТС!$F636*$F$41*$F$42/100,2)</f>
        <v>88.96</v>
      </c>
      <c r="G638" s="12">
        <f>ROUND(АТС!$F636*$G$41*$G$42/100,2)</f>
        <v>52.06</v>
      </c>
    </row>
    <row r="639" spans="1:7" x14ac:dyDescent="0.25">
      <c r="A639" s="236"/>
      <c r="B639" s="124">
        <f t="shared" si="9"/>
        <v>41603.833330000001</v>
      </c>
      <c r="C639" s="115">
        <v>20</v>
      </c>
      <c r="D639" s="12">
        <f>ROUND(АТС!F637*$D$41*$D$42/100,2)</f>
        <v>142.34</v>
      </c>
      <c r="E639" s="12">
        <f>ROUND(АТС!F637*$E$41*$E$42/100,2)</f>
        <v>130.76</v>
      </c>
      <c r="F639" s="12">
        <f>ROUND(АТС!$F637*$F$41*$F$42/100,2)</f>
        <v>89.06</v>
      </c>
      <c r="G639" s="12">
        <f>ROUND(АТС!$F637*$G$41*$G$42/100,2)</f>
        <v>52.12</v>
      </c>
    </row>
    <row r="640" spans="1:7" x14ac:dyDescent="0.25">
      <c r="A640" s="236"/>
      <c r="B640" s="125">
        <f t="shared" si="9"/>
        <v>41603.875</v>
      </c>
      <c r="C640" s="115">
        <v>21</v>
      </c>
      <c r="D640" s="12">
        <f>ROUND(АТС!F638*$D$41*$D$42/100,2)</f>
        <v>139.71</v>
      </c>
      <c r="E640" s="12">
        <f>ROUND(АТС!F638*$E$41*$E$42/100,2)</f>
        <v>128.35</v>
      </c>
      <c r="F640" s="12">
        <f>ROUND(АТС!$F638*$F$41*$F$42/100,2)</f>
        <v>87.42</v>
      </c>
      <c r="G640" s="12">
        <f>ROUND(АТС!$F638*$G$41*$G$42/100,2)</f>
        <v>51.16</v>
      </c>
    </row>
    <row r="641" spans="1:7" x14ac:dyDescent="0.25">
      <c r="A641" s="236"/>
      <c r="B641" s="125">
        <f t="shared" si="9"/>
        <v>41603.916669999999</v>
      </c>
      <c r="C641" s="115">
        <v>22</v>
      </c>
      <c r="D641" s="12">
        <f>ROUND(АТС!F639*$D$41*$D$42/100,2)</f>
        <v>172.48</v>
      </c>
      <c r="E641" s="12">
        <f>ROUND(АТС!F639*$E$41*$E$42/100,2)</f>
        <v>158.46</v>
      </c>
      <c r="F641" s="12">
        <f>ROUND(АТС!$F639*$F$41*$F$42/100,2)</f>
        <v>107.92</v>
      </c>
      <c r="G641" s="12">
        <f>ROUND(АТС!$F639*$G$41*$G$42/100,2)</f>
        <v>63.16</v>
      </c>
    </row>
    <row r="642" spans="1:7" x14ac:dyDescent="0.25">
      <c r="A642" s="236"/>
      <c r="B642" s="125">
        <f t="shared" si="9"/>
        <v>41603.958330000001</v>
      </c>
      <c r="C642" s="115">
        <v>23</v>
      </c>
      <c r="D642" s="12">
        <f>ROUND(АТС!F640*$D$41*$D$42/100,2)</f>
        <v>142.59</v>
      </c>
      <c r="E642" s="12">
        <f>ROUND(АТС!F640*$E$41*$E$42/100,2)</f>
        <v>131</v>
      </c>
      <c r="F642" s="12">
        <f>ROUND(АТС!$F640*$F$41*$F$42/100,2)</f>
        <v>89.22</v>
      </c>
      <c r="G642" s="12">
        <f>ROUND(АТС!$F640*$G$41*$G$42/100,2)</f>
        <v>52.21</v>
      </c>
    </row>
    <row r="643" spans="1:7" x14ac:dyDescent="0.25">
      <c r="A643" s="236"/>
      <c r="B643" s="124">
        <f t="shared" si="9"/>
        <v>41604</v>
      </c>
      <c r="C643" s="115">
        <v>0</v>
      </c>
      <c r="D643" s="12">
        <f>ROUND(АТС!F641*$D$41*$D$42/100,2)</f>
        <v>135.22</v>
      </c>
      <c r="E643" s="12">
        <f>ROUND(АТС!F641*$E$41*$E$42/100,2)</f>
        <v>124.23</v>
      </c>
      <c r="F643" s="12">
        <f>ROUND(АТС!$F641*$F$41*$F$42/100,2)</f>
        <v>84.61</v>
      </c>
      <c r="G643" s="12">
        <f>ROUND(АТС!$F641*$G$41*$G$42/100,2)</f>
        <v>49.51</v>
      </c>
    </row>
    <row r="644" spans="1:7" x14ac:dyDescent="0.25">
      <c r="A644" s="236"/>
      <c r="B644" s="125">
        <f t="shared" ref="B644:B707" si="10">B620+1</f>
        <v>41604.041669999999</v>
      </c>
      <c r="C644" s="115">
        <v>1</v>
      </c>
      <c r="D644" s="12">
        <f>ROUND(АТС!F642*$D$41*$D$42/100,2)</f>
        <v>134.54</v>
      </c>
      <c r="E644" s="12">
        <f>ROUND(АТС!F642*$E$41*$E$42/100,2)</f>
        <v>123.6</v>
      </c>
      <c r="F644" s="12">
        <f>ROUND(АТС!$F642*$F$41*$F$42/100,2)</f>
        <v>84.18</v>
      </c>
      <c r="G644" s="12">
        <f>ROUND(АТС!$F642*$G$41*$G$42/100,2)</f>
        <v>49.26</v>
      </c>
    </row>
    <row r="645" spans="1:7" x14ac:dyDescent="0.25">
      <c r="A645" s="236"/>
      <c r="B645" s="125">
        <f t="shared" si="10"/>
        <v>41604.083330000001</v>
      </c>
      <c r="C645" s="115">
        <v>2</v>
      </c>
      <c r="D645" s="12">
        <f>ROUND(АТС!F643*$D$41*$D$42/100,2)</f>
        <v>137.52000000000001</v>
      </c>
      <c r="E645" s="12">
        <f>ROUND(АТС!F643*$E$41*$E$42/100,2)</f>
        <v>126.34</v>
      </c>
      <c r="F645" s="12">
        <f>ROUND(АТС!$F643*$F$41*$F$42/100,2)</f>
        <v>86.05</v>
      </c>
      <c r="G645" s="12">
        <f>ROUND(АТС!$F643*$G$41*$G$42/100,2)</f>
        <v>50.36</v>
      </c>
    </row>
    <row r="646" spans="1:7" x14ac:dyDescent="0.25">
      <c r="A646" s="236"/>
      <c r="B646" s="125">
        <f t="shared" si="10"/>
        <v>41604.125</v>
      </c>
      <c r="C646" s="115">
        <v>3</v>
      </c>
      <c r="D646" s="12">
        <f>ROUND(АТС!F644*$D$41*$D$42/100,2)</f>
        <v>140.57</v>
      </c>
      <c r="E646" s="12">
        <f>ROUND(АТС!F644*$E$41*$E$42/100,2)</f>
        <v>129.13999999999999</v>
      </c>
      <c r="F646" s="12">
        <f>ROUND(АТС!$F644*$F$41*$F$42/100,2)</f>
        <v>87.96</v>
      </c>
      <c r="G646" s="12">
        <f>ROUND(АТС!$F644*$G$41*$G$42/100,2)</f>
        <v>51.47</v>
      </c>
    </row>
    <row r="647" spans="1:7" x14ac:dyDescent="0.25">
      <c r="A647" s="236"/>
      <c r="B647" s="124">
        <f t="shared" si="10"/>
        <v>41604.166669999999</v>
      </c>
      <c r="C647" s="115">
        <v>4</v>
      </c>
      <c r="D647" s="12">
        <f>ROUND(АТС!F645*$D$41*$D$42/100,2)</f>
        <v>138.25</v>
      </c>
      <c r="E647" s="12">
        <f>ROUND(АТС!F645*$E$41*$E$42/100,2)</f>
        <v>127.01</v>
      </c>
      <c r="F647" s="12">
        <f>ROUND(АТС!$F645*$F$41*$F$42/100,2)</f>
        <v>86.5</v>
      </c>
      <c r="G647" s="12">
        <f>ROUND(АТС!$F645*$G$41*$G$42/100,2)</f>
        <v>50.62</v>
      </c>
    </row>
    <row r="648" spans="1:7" x14ac:dyDescent="0.25">
      <c r="A648" s="236"/>
      <c r="B648" s="125">
        <f t="shared" si="10"/>
        <v>41604.208330000001</v>
      </c>
      <c r="C648" s="115">
        <v>5</v>
      </c>
      <c r="D648" s="12">
        <f>ROUND(АТС!F646*$D$41*$D$42/100,2)</f>
        <v>136.77000000000001</v>
      </c>
      <c r="E648" s="12">
        <f>ROUND(АТС!F646*$E$41*$E$42/100,2)</f>
        <v>125.65</v>
      </c>
      <c r="F648" s="12">
        <f>ROUND(АТС!$F646*$F$41*$F$42/100,2)</f>
        <v>85.58</v>
      </c>
      <c r="G648" s="12">
        <f>ROUND(АТС!$F646*$G$41*$G$42/100,2)</f>
        <v>50.08</v>
      </c>
    </row>
    <row r="649" spans="1:7" x14ac:dyDescent="0.25">
      <c r="A649" s="236"/>
      <c r="B649" s="125">
        <f t="shared" si="10"/>
        <v>41604.25</v>
      </c>
      <c r="C649" s="115">
        <v>6</v>
      </c>
      <c r="D649" s="12">
        <f>ROUND(АТС!F647*$D$41*$D$42/100,2)</f>
        <v>134.63999999999999</v>
      </c>
      <c r="E649" s="12">
        <f>ROUND(АТС!F647*$E$41*$E$42/100,2)</f>
        <v>123.7</v>
      </c>
      <c r="F649" s="12">
        <f>ROUND(АТС!$F647*$F$41*$F$42/100,2)</f>
        <v>84.25</v>
      </c>
      <c r="G649" s="12">
        <f>ROUND(АТС!$F647*$G$41*$G$42/100,2)</f>
        <v>49.3</v>
      </c>
    </row>
    <row r="650" spans="1:7" x14ac:dyDescent="0.25">
      <c r="A650" s="236"/>
      <c r="B650" s="125">
        <f t="shared" si="10"/>
        <v>41604.291669999999</v>
      </c>
      <c r="C650" s="115">
        <v>7</v>
      </c>
      <c r="D650" s="12">
        <f>ROUND(АТС!F648*$D$41*$D$42/100,2)</f>
        <v>149.80000000000001</v>
      </c>
      <c r="E650" s="12">
        <f>ROUND(АТС!F648*$E$41*$E$42/100,2)</f>
        <v>137.62</v>
      </c>
      <c r="F650" s="12">
        <f>ROUND(АТС!$F648*$F$41*$F$42/100,2)</f>
        <v>93.73</v>
      </c>
      <c r="G650" s="12">
        <f>ROUND(АТС!$F648*$G$41*$G$42/100,2)</f>
        <v>54.85</v>
      </c>
    </row>
    <row r="651" spans="1:7" x14ac:dyDescent="0.25">
      <c r="A651" s="236"/>
      <c r="B651" s="124">
        <f t="shared" si="10"/>
        <v>41604.333330000001</v>
      </c>
      <c r="C651" s="115">
        <v>8</v>
      </c>
      <c r="D651" s="12">
        <f>ROUND(АТС!F649*$D$41*$D$42/100,2)</f>
        <v>142.22</v>
      </c>
      <c r="E651" s="12">
        <f>ROUND(АТС!F649*$E$41*$E$42/100,2)</f>
        <v>130.66</v>
      </c>
      <c r="F651" s="12">
        <f>ROUND(АТС!$F649*$F$41*$F$42/100,2)</f>
        <v>88.99</v>
      </c>
      <c r="G651" s="12">
        <f>ROUND(АТС!$F649*$G$41*$G$42/100,2)</f>
        <v>52.08</v>
      </c>
    </row>
    <row r="652" spans="1:7" x14ac:dyDescent="0.25">
      <c r="A652" s="236"/>
      <c r="B652" s="125">
        <f t="shared" si="10"/>
        <v>41604.375</v>
      </c>
      <c r="C652" s="115">
        <v>9</v>
      </c>
      <c r="D652" s="12">
        <f>ROUND(АТС!F650*$D$41*$D$42/100,2)</f>
        <v>155.66</v>
      </c>
      <c r="E652" s="12">
        <f>ROUND(АТС!F650*$E$41*$E$42/100,2)</f>
        <v>143</v>
      </c>
      <c r="F652" s="12">
        <f>ROUND(АТС!$F650*$F$41*$F$42/100,2)</f>
        <v>97.39</v>
      </c>
      <c r="G652" s="12">
        <f>ROUND(АТС!$F650*$G$41*$G$42/100,2)</f>
        <v>57</v>
      </c>
    </row>
    <row r="653" spans="1:7" x14ac:dyDescent="0.25">
      <c r="A653" s="236"/>
      <c r="B653" s="125">
        <f t="shared" si="10"/>
        <v>41604.416669999999</v>
      </c>
      <c r="C653" s="115">
        <v>10</v>
      </c>
      <c r="D653" s="12">
        <f>ROUND(АТС!F651*$D$41*$D$42/100,2)</f>
        <v>152.88</v>
      </c>
      <c r="E653" s="12">
        <f>ROUND(АТС!F651*$E$41*$E$42/100,2)</f>
        <v>140.44999999999999</v>
      </c>
      <c r="F653" s="12">
        <f>ROUND(АТС!$F651*$F$41*$F$42/100,2)</f>
        <v>95.66</v>
      </c>
      <c r="G653" s="12">
        <f>ROUND(АТС!$F651*$G$41*$G$42/100,2)</f>
        <v>55.98</v>
      </c>
    </row>
    <row r="654" spans="1:7" x14ac:dyDescent="0.25">
      <c r="A654" s="236"/>
      <c r="B654" s="125">
        <f t="shared" si="10"/>
        <v>41604.458330000001</v>
      </c>
      <c r="C654" s="115">
        <v>11</v>
      </c>
      <c r="D654" s="12">
        <f>ROUND(АТС!F652*$D$41*$D$42/100,2)</f>
        <v>135.22</v>
      </c>
      <c r="E654" s="12">
        <f>ROUND(АТС!F652*$E$41*$E$42/100,2)</f>
        <v>124.23</v>
      </c>
      <c r="F654" s="12">
        <f>ROUND(АТС!$F652*$F$41*$F$42/100,2)</f>
        <v>84.61</v>
      </c>
      <c r="G654" s="12">
        <f>ROUND(АТС!$F652*$G$41*$G$42/100,2)</f>
        <v>49.51</v>
      </c>
    </row>
    <row r="655" spans="1:7" x14ac:dyDescent="0.25">
      <c r="A655" s="236"/>
      <c r="B655" s="124">
        <f t="shared" si="10"/>
        <v>41604.5</v>
      </c>
      <c r="C655" s="115">
        <v>12</v>
      </c>
      <c r="D655" s="12">
        <f>ROUND(АТС!F653*$D$41*$D$42/100,2)</f>
        <v>139.82</v>
      </c>
      <c r="E655" s="12">
        <f>ROUND(АТС!F653*$E$41*$E$42/100,2)</f>
        <v>128.46</v>
      </c>
      <c r="F655" s="12">
        <f>ROUND(АТС!$F653*$F$41*$F$42/100,2)</f>
        <v>87.49</v>
      </c>
      <c r="G655" s="12">
        <f>ROUND(АТС!$F653*$G$41*$G$42/100,2)</f>
        <v>51.2</v>
      </c>
    </row>
    <row r="656" spans="1:7" x14ac:dyDescent="0.25">
      <c r="A656" s="236"/>
      <c r="B656" s="125">
        <f t="shared" si="10"/>
        <v>41604.541669999999</v>
      </c>
      <c r="C656" s="115">
        <v>13</v>
      </c>
      <c r="D656" s="12">
        <f>ROUND(АТС!F654*$D$41*$D$42/100,2)</f>
        <v>140.47999999999999</v>
      </c>
      <c r="E656" s="12">
        <f>ROUND(АТС!F654*$E$41*$E$42/100,2)</f>
        <v>129.06</v>
      </c>
      <c r="F656" s="12">
        <f>ROUND(АТС!$F654*$F$41*$F$42/100,2)</f>
        <v>87.9</v>
      </c>
      <c r="G656" s="12">
        <f>ROUND(АТС!$F654*$G$41*$G$42/100,2)</f>
        <v>51.44</v>
      </c>
    </row>
    <row r="657" spans="1:7" x14ac:dyDescent="0.25">
      <c r="A657" s="236"/>
      <c r="B657" s="125">
        <f t="shared" si="10"/>
        <v>41604.583330000001</v>
      </c>
      <c r="C657" s="115">
        <v>14</v>
      </c>
      <c r="D657" s="12">
        <f>ROUND(АТС!F655*$D$41*$D$42/100,2)</f>
        <v>141.22999999999999</v>
      </c>
      <c r="E657" s="12">
        <f>ROUND(АТС!F655*$E$41*$E$42/100,2)</f>
        <v>129.75</v>
      </c>
      <c r="F657" s="12">
        <f>ROUND(АТС!$F655*$F$41*$F$42/100,2)</f>
        <v>88.37</v>
      </c>
      <c r="G657" s="12">
        <f>ROUND(АТС!$F655*$G$41*$G$42/100,2)</f>
        <v>51.71</v>
      </c>
    </row>
    <row r="658" spans="1:7" x14ac:dyDescent="0.25">
      <c r="A658" s="236"/>
      <c r="B658" s="125">
        <f t="shared" si="10"/>
        <v>41604.625</v>
      </c>
      <c r="C658" s="115">
        <v>15</v>
      </c>
      <c r="D658" s="12">
        <f>ROUND(АТС!F656*$D$41*$D$42/100,2)</f>
        <v>139.09</v>
      </c>
      <c r="E658" s="12">
        <f>ROUND(АТС!F656*$E$41*$E$42/100,2)</f>
        <v>127.78</v>
      </c>
      <c r="F658" s="12">
        <f>ROUND(АТС!$F656*$F$41*$F$42/100,2)</f>
        <v>87.03</v>
      </c>
      <c r="G658" s="12">
        <f>ROUND(АТС!$F656*$G$41*$G$42/100,2)</f>
        <v>50.93</v>
      </c>
    </row>
    <row r="659" spans="1:7" x14ac:dyDescent="0.25">
      <c r="A659" s="236"/>
      <c r="B659" s="124">
        <f t="shared" si="10"/>
        <v>41604.666669999999</v>
      </c>
      <c r="C659" s="115">
        <v>16</v>
      </c>
      <c r="D659" s="12">
        <f>ROUND(АТС!F657*$D$41*$D$42/100,2)</f>
        <v>160.33000000000001</v>
      </c>
      <c r="E659" s="12">
        <f>ROUND(АТС!F657*$E$41*$E$42/100,2)</f>
        <v>147.29</v>
      </c>
      <c r="F659" s="12">
        <f>ROUND(АТС!$F657*$F$41*$F$42/100,2)</f>
        <v>100.32</v>
      </c>
      <c r="G659" s="12">
        <f>ROUND(АТС!$F657*$G$41*$G$42/100,2)</f>
        <v>58.71</v>
      </c>
    </row>
    <row r="660" spans="1:7" x14ac:dyDescent="0.25">
      <c r="A660" s="236"/>
      <c r="B660" s="125">
        <f t="shared" si="10"/>
        <v>41604.708330000001</v>
      </c>
      <c r="C660" s="115">
        <v>17</v>
      </c>
      <c r="D660" s="12">
        <f>ROUND(АТС!F658*$D$41*$D$42/100,2)</f>
        <v>151</v>
      </c>
      <c r="E660" s="12">
        <f>ROUND(АТС!F658*$E$41*$E$42/100,2)</f>
        <v>138.72</v>
      </c>
      <c r="F660" s="12">
        <f>ROUND(АТС!$F658*$F$41*$F$42/100,2)</f>
        <v>94.48</v>
      </c>
      <c r="G660" s="12">
        <f>ROUND(АТС!$F658*$G$41*$G$42/100,2)</f>
        <v>55.29</v>
      </c>
    </row>
    <row r="661" spans="1:7" x14ac:dyDescent="0.25">
      <c r="A661" s="236"/>
      <c r="B661" s="125">
        <f t="shared" si="10"/>
        <v>41604.75</v>
      </c>
      <c r="C661" s="115">
        <v>18</v>
      </c>
      <c r="D661" s="12">
        <f>ROUND(АТС!F659*$D$41*$D$42/100,2)</f>
        <v>141.88999999999999</v>
      </c>
      <c r="E661" s="12">
        <f>ROUND(АТС!F659*$E$41*$E$42/100,2)</f>
        <v>130.36000000000001</v>
      </c>
      <c r="F661" s="12">
        <f>ROUND(АТС!$F659*$F$41*$F$42/100,2)</f>
        <v>88.78</v>
      </c>
      <c r="G661" s="12">
        <f>ROUND(АТС!$F659*$G$41*$G$42/100,2)</f>
        <v>51.96</v>
      </c>
    </row>
    <row r="662" spans="1:7" x14ac:dyDescent="0.25">
      <c r="A662" s="236"/>
      <c r="B662" s="125">
        <f t="shared" si="10"/>
        <v>41604.791669999999</v>
      </c>
      <c r="C662" s="115">
        <v>19</v>
      </c>
      <c r="D662" s="12">
        <f>ROUND(АТС!F660*$D$41*$D$42/100,2)</f>
        <v>142.07</v>
      </c>
      <c r="E662" s="12">
        <f>ROUND(АТС!F660*$E$41*$E$42/100,2)</f>
        <v>130.52000000000001</v>
      </c>
      <c r="F662" s="12">
        <f>ROUND(АТС!$F660*$F$41*$F$42/100,2)</f>
        <v>88.89</v>
      </c>
      <c r="G662" s="12">
        <f>ROUND(АТС!$F660*$G$41*$G$42/100,2)</f>
        <v>52.02</v>
      </c>
    </row>
    <row r="663" spans="1:7" x14ac:dyDescent="0.25">
      <c r="A663" s="236"/>
      <c r="B663" s="124">
        <f t="shared" si="10"/>
        <v>41604.833330000001</v>
      </c>
      <c r="C663" s="115">
        <v>20</v>
      </c>
      <c r="D663" s="12">
        <f>ROUND(АТС!F661*$D$41*$D$42/100,2)</f>
        <v>142.16</v>
      </c>
      <c r="E663" s="12">
        <f>ROUND(АТС!F661*$E$41*$E$42/100,2)</f>
        <v>130.6</v>
      </c>
      <c r="F663" s="12">
        <f>ROUND(АТС!$F661*$F$41*$F$42/100,2)</f>
        <v>88.95</v>
      </c>
      <c r="G663" s="12">
        <f>ROUND(АТС!$F661*$G$41*$G$42/100,2)</f>
        <v>52.05</v>
      </c>
    </row>
    <row r="664" spans="1:7" x14ac:dyDescent="0.25">
      <c r="A664" s="236"/>
      <c r="B664" s="125">
        <f t="shared" si="10"/>
        <v>41604.875</v>
      </c>
      <c r="C664" s="115">
        <v>21</v>
      </c>
      <c r="D664" s="12">
        <f>ROUND(АТС!F662*$D$41*$D$42/100,2)</f>
        <v>139.05000000000001</v>
      </c>
      <c r="E664" s="12">
        <f>ROUND(АТС!F662*$E$41*$E$42/100,2)</f>
        <v>127.75</v>
      </c>
      <c r="F664" s="12">
        <f>ROUND(АТС!$F662*$F$41*$F$42/100,2)</f>
        <v>87</v>
      </c>
      <c r="G664" s="12">
        <f>ROUND(АТС!$F662*$G$41*$G$42/100,2)</f>
        <v>50.92</v>
      </c>
    </row>
    <row r="665" spans="1:7" x14ac:dyDescent="0.25">
      <c r="A665" s="236"/>
      <c r="B665" s="125">
        <f t="shared" si="10"/>
        <v>41604.916669999999</v>
      </c>
      <c r="C665" s="115">
        <v>22</v>
      </c>
      <c r="D665" s="12">
        <f>ROUND(АТС!F663*$D$41*$D$42/100,2)</f>
        <v>167.36</v>
      </c>
      <c r="E665" s="12">
        <f>ROUND(АТС!F663*$E$41*$E$42/100,2)</f>
        <v>153.75</v>
      </c>
      <c r="F665" s="12">
        <f>ROUND(АТС!$F663*$F$41*$F$42/100,2)</f>
        <v>104.72</v>
      </c>
      <c r="G665" s="12">
        <f>ROUND(АТС!$F663*$G$41*$G$42/100,2)</f>
        <v>61.28</v>
      </c>
    </row>
    <row r="666" spans="1:7" x14ac:dyDescent="0.25">
      <c r="A666" s="236"/>
      <c r="B666" s="125">
        <f t="shared" si="10"/>
        <v>41604.958330000001</v>
      </c>
      <c r="C666" s="115">
        <v>23</v>
      </c>
      <c r="D666" s="12">
        <f>ROUND(АТС!F664*$D$41*$D$42/100,2)</f>
        <v>140.06</v>
      </c>
      <c r="E666" s="12">
        <f>ROUND(АТС!F664*$E$41*$E$42/100,2)</f>
        <v>128.66999999999999</v>
      </c>
      <c r="F666" s="12">
        <f>ROUND(АТС!$F664*$F$41*$F$42/100,2)</f>
        <v>87.63</v>
      </c>
      <c r="G666" s="12">
        <f>ROUND(АТС!$F664*$G$41*$G$42/100,2)</f>
        <v>51.28</v>
      </c>
    </row>
    <row r="667" spans="1:7" x14ac:dyDescent="0.25">
      <c r="A667" s="236"/>
      <c r="B667" s="124">
        <f t="shared" si="10"/>
        <v>41605</v>
      </c>
      <c r="C667" s="115">
        <v>0</v>
      </c>
      <c r="D667" s="12">
        <f>ROUND(АТС!F665*$D$41*$D$42/100,2)</f>
        <v>135.19</v>
      </c>
      <c r="E667" s="12">
        <f>ROUND(АТС!F665*$E$41*$E$42/100,2)</f>
        <v>124.2</v>
      </c>
      <c r="F667" s="12">
        <f>ROUND(АТС!$F665*$F$41*$F$42/100,2)</f>
        <v>84.59</v>
      </c>
      <c r="G667" s="12">
        <f>ROUND(АТС!$F665*$G$41*$G$42/100,2)</f>
        <v>49.5</v>
      </c>
    </row>
    <row r="668" spans="1:7" x14ac:dyDescent="0.25">
      <c r="A668" s="236"/>
      <c r="B668" s="125">
        <f t="shared" si="10"/>
        <v>41605.041669999999</v>
      </c>
      <c r="C668" s="115">
        <v>1</v>
      </c>
      <c r="D668" s="12">
        <f>ROUND(АТС!F666*$D$41*$D$42/100,2)</f>
        <v>137.52000000000001</v>
      </c>
      <c r="E668" s="12">
        <f>ROUND(АТС!F666*$E$41*$E$42/100,2)</f>
        <v>126.34</v>
      </c>
      <c r="F668" s="12">
        <f>ROUND(АТС!$F666*$F$41*$F$42/100,2)</f>
        <v>86.05</v>
      </c>
      <c r="G668" s="12">
        <f>ROUND(АТС!$F666*$G$41*$G$42/100,2)</f>
        <v>50.36</v>
      </c>
    </row>
    <row r="669" spans="1:7" x14ac:dyDescent="0.25">
      <c r="A669" s="236"/>
      <c r="B669" s="125">
        <f t="shared" si="10"/>
        <v>41605.083330000001</v>
      </c>
      <c r="C669" s="115">
        <v>2</v>
      </c>
      <c r="D669" s="12">
        <f>ROUND(АТС!F667*$D$41*$D$42/100,2)</f>
        <v>140.63</v>
      </c>
      <c r="E669" s="12">
        <f>ROUND(АТС!F667*$E$41*$E$42/100,2)</f>
        <v>129.19999999999999</v>
      </c>
      <c r="F669" s="12">
        <f>ROUND(АТС!$F667*$F$41*$F$42/100,2)</f>
        <v>87.99</v>
      </c>
      <c r="G669" s="12">
        <f>ROUND(АТС!$F667*$G$41*$G$42/100,2)</f>
        <v>51.49</v>
      </c>
    </row>
    <row r="670" spans="1:7" x14ac:dyDescent="0.25">
      <c r="A670" s="236"/>
      <c r="B670" s="125">
        <f t="shared" si="10"/>
        <v>41605.125</v>
      </c>
      <c r="C670" s="115">
        <v>3</v>
      </c>
      <c r="D670" s="12">
        <f>ROUND(АТС!F668*$D$41*$D$42/100,2)</f>
        <v>142.21</v>
      </c>
      <c r="E670" s="12">
        <f>ROUND(АТС!F668*$E$41*$E$42/100,2)</f>
        <v>130.63999999999999</v>
      </c>
      <c r="F670" s="12">
        <f>ROUND(АТС!$F668*$F$41*$F$42/100,2)</f>
        <v>88.98</v>
      </c>
      <c r="G670" s="12">
        <f>ROUND(АТС!$F668*$G$41*$G$42/100,2)</f>
        <v>52.07</v>
      </c>
    </row>
    <row r="671" spans="1:7" x14ac:dyDescent="0.25">
      <c r="A671" s="236"/>
      <c r="B671" s="124">
        <f t="shared" si="10"/>
        <v>41605.166669999999</v>
      </c>
      <c r="C671" s="115">
        <v>4</v>
      </c>
      <c r="D671" s="12">
        <f>ROUND(АТС!F669*$D$41*$D$42/100,2)</f>
        <v>141.41999999999999</v>
      </c>
      <c r="E671" s="12">
        <f>ROUND(АТС!F669*$E$41*$E$42/100,2)</f>
        <v>129.91999999999999</v>
      </c>
      <c r="F671" s="12">
        <f>ROUND(АТС!$F669*$F$41*$F$42/100,2)</f>
        <v>88.49</v>
      </c>
      <c r="G671" s="12">
        <f>ROUND(АТС!$F669*$G$41*$G$42/100,2)</f>
        <v>51.78</v>
      </c>
    </row>
    <row r="672" spans="1:7" x14ac:dyDescent="0.25">
      <c r="A672" s="236"/>
      <c r="B672" s="125">
        <f t="shared" si="10"/>
        <v>41605.208330000001</v>
      </c>
      <c r="C672" s="115">
        <v>5</v>
      </c>
      <c r="D672" s="12">
        <f>ROUND(АТС!F670*$D$41*$D$42/100,2)</f>
        <v>140.55000000000001</v>
      </c>
      <c r="E672" s="12">
        <f>ROUND(АТС!F670*$E$41*$E$42/100,2)</f>
        <v>129.12</v>
      </c>
      <c r="F672" s="12">
        <f>ROUND(АТС!$F670*$F$41*$F$42/100,2)</f>
        <v>87.94</v>
      </c>
      <c r="G672" s="12">
        <f>ROUND(АТС!$F670*$G$41*$G$42/100,2)</f>
        <v>51.46</v>
      </c>
    </row>
    <row r="673" spans="1:7" x14ac:dyDescent="0.25">
      <c r="A673" s="236"/>
      <c r="B673" s="125">
        <f t="shared" si="10"/>
        <v>41605.25</v>
      </c>
      <c r="C673" s="115">
        <v>6</v>
      </c>
      <c r="D673" s="12">
        <f>ROUND(АТС!F671*$D$41*$D$42/100,2)</f>
        <v>132.76</v>
      </c>
      <c r="E673" s="12">
        <f>ROUND(АТС!F671*$E$41*$E$42/100,2)</f>
        <v>121.97</v>
      </c>
      <c r="F673" s="12">
        <f>ROUND(АТС!$F671*$F$41*$F$42/100,2)</f>
        <v>83.07</v>
      </c>
      <c r="G673" s="12">
        <f>ROUND(АТС!$F671*$G$41*$G$42/100,2)</f>
        <v>48.61</v>
      </c>
    </row>
    <row r="674" spans="1:7" x14ac:dyDescent="0.25">
      <c r="A674" s="236"/>
      <c r="B674" s="125">
        <f t="shared" si="10"/>
        <v>41605.291669999999</v>
      </c>
      <c r="C674" s="115">
        <v>7</v>
      </c>
      <c r="D674" s="12">
        <f>ROUND(АТС!F672*$D$41*$D$42/100,2)</f>
        <v>152.85</v>
      </c>
      <c r="E674" s="12">
        <f>ROUND(АТС!F672*$E$41*$E$42/100,2)</f>
        <v>140.41999999999999</v>
      </c>
      <c r="F674" s="12">
        <f>ROUND(АТС!$F672*$F$41*$F$42/100,2)</f>
        <v>95.64</v>
      </c>
      <c r="G674" s="12">
        <f>ROUND(АТС!$F672*$G$41*$G$42/100,2)</f>
        <v>55.97</v>
      </c>
    </row>
    <row r="675" spans="1:7" x14ac:dyDescent="0.25">
      <c r="A675" s="236"/>
      <c r="B675" s="124">
        <f t="shared" si="10"/>
        <v>41605.333330000001</v>
      </c>
      <c r="C675" s="115">
        <v>8</v>
      </c>
      <c r="D675" s="12">
        <f>ROUND(АТС!F673*$D$41*$D$42/100,2)</f>
        <v>143.56</v>
      </c>
      <c r="E675" s="12">
        <f>ROUND(АТС!F673*$E$41*$E$42/100,2)</f>
        <v>131.88999999999999</v>
      </c>
      <c r="F675" s="12">
        <f>ROUND(АТС!$F673*$F$41*$F$42/100,2)</f>
        <v>89.82</v>
      </c>
      <c r="G675" s="12">
        <f>ROUND(АТС!$F673*$G$41*$G$42/100,2)</f>
        <v>52.57</v>
      </c>
    </row>
    <row r="676" spans="1:7" x14ac:dyDescent="0.25">
      <c r="A676" s="236"/>
      <c r="B676" s="125">
        <f t="shared" si="10"/>
        <v>41605.375</v>
      </c>
      <c r="C676" s="115">
        <v>9</v>
      </c>
      <c r="D676" s="12">
        <f>ROUND(АТС!F674*$D$41*$D$42/100,2)</f>
        <v>157.52000000000001</v>
      </c>
      <c r="E676" s="12">
        <f>ROUND(АТС!F674*$E$41*$E$42/100,2)</f>
        <v>144.71</v>
      </c>
      <c r="F676" s="12">
        <f>ROUND(АТС!$F674*$F$41*$F$42/100,2)</f>
        <v>98.56</v>
      </c>
      <c r="G676" s="12">
        <f>ROUND(АТС!$F674*$G$41*$G$42/100,2)</f>
        <v>57.68</v>
      </c>
    </row>
    <row r="677" spans="1:7" x14ac:dyDescent="0.25">
      <c r="A677" s="236"/>
      <c r="B677" s="125">
        <f t="shared" si="10"/>
        <v>41605.416669999999</v>
      </c>
      <c r="C677" s="115">
        <v>10</v>
      </c>
      <c r="D677" s="12">
        <f>ROUND(АТС!F675*$D$41*$D$42/100,2)</f>
        <v>158.41</v>
      </c>
      <c r="E677" s="12">
        <f>ROUND(АТС!F675*$E$41*$E$42/100,2)</f>
        <v>145.53</v>
      </c>
      <c r="F677" s="12">
        <f>ROUND(АТС!$F675*$F$41*$F$42/100,2)</f>
        <v>99.12</v>
      </c>
      <c r="G677" s="12">
        <f>ROUND(АТС!$F675*$G$41*$G$42/100,2)</f>
        <v>58.01</v>
      </c>
    </row>
    <row r="678" spans="1:7" x14ac:dyDescent="0.25">
      <c r="A678" s="236"/>
      <c r="B678" s="125">
        <f t="shared" si="10"/>
        <v>41605.458330000001</v>
      </c>
      <c r="C678" s="115">
        <v>11</v>
      </c>
      <c r="D678" s="12">
        <f>ROUND(АТС!F676*$D$41*$D$42/100,2)</f>
        <v>138.62</v>
      </c>
      <c r="E678" s="12">
        <f>ROUND(АТС!F676*$E$41*$E$42/100,2)</f>
        <v>127.35</v>
      </c>
      <c r="F678" s="12">
        <f>ROUND(АТС!$F676*$F$41*$F$42/100,2)</f>
        <v>86.73</v>
      </c>
      <c r="G678" s="12">
        <f>ROUND(АТС!$F676*$G$41*$G$42/100,2)</f>
        <v>50.76</v>
      </c>
    </row>
    <row r="679" spans="1:7" x14ac:dyDescent="0.25">
      <c r="A679" s="236"/>
      <c r="B679" s="124">
        <f t="shared" si="10"/>
        <v>41605.5</v>
      </c>
      <c r="C679" s="115">
        <v>12</v>
      </c>
      <c r="D679" s="12">
        <f>ROUND(АТС!F677*$D$41*$D$42/100,2)</f>
        <v>142.12</v>
      </c>
      <c r="E679" s="12">
        <f>ROUND(АТС!F677*$E$41*$E$42/100,2)</f>
        <v>130.56</v>
      </c>
      <c r="F679" s="12">
        <f>ROUND(АТС!$F677*$F$41*$F$42/100,2)</f>
        <v>88.92</v>
      </c>
      <c r="G679" s="12">
        <f>ROUND(АТС!$F677*$G$41*$G$42/100,2)</f>
        <v>52.04</v>
      </c>
    </row>
    <row r="680" spans="1:7" x14ac:dyDescent="0.25">
      <c r="A680" s="236"/>
      <c r="B680" s="125">
        <f t="shared" si="10"/>
        <v>41605.541669999999</v>
      </c>
      <c r="C680" s="115">
        <v>13</v>
      </c>
      <c r="D680" s="12">
        <f>ROUND(АТС!F678*$D$41*$D$42/100,2)</f>
        <v>143.51</v>
      </c>
      <c r="E680" s="12">
        <f>ROUND(АТС!F678*$E$41*$E$42/100,2)</f>
        <v>131.84</v>
      </c>
      <c r="F680" s="12">
        <f>ROUND(АТС!$F678*$F$41*$F$42/100,2)</f>
        <v>89.79</v>
      </c>
      <c r="G680" s="12">
        <f>ROUND(АТС!$F678*$G$41*$G$42/100,2)</f>
        <v>52.55</v>
      </c>
    </row>
    <row r="681" spans="1:7" x14ac:dyDescent="0.25">
      <c r="A681" s="236"/>
      <c r="B681" s="125">
        <f t="shared" si="10"/>
        <v>41605.583330000001</v>
      </c>
      <c r="C681" s="115">
        <v>14</v>
      </c>
      <c r="D681" s="12">
        <f>ROUND(АТС!F679*$D$41*$D$42/100,2)</f>
        <v>144.18</v>
      </c>
      <c r="E681" s="12">
        <f>ROUND(АТС!F679*$E$41*$E$42/100,2)</f>
        <v>132.46</v>
      </c>
      <c r="F681" s="12">
        <f>ROUND(АТС!$F679*$F$41*$F$42/100,2)</f>
        <v>90.21</v>
      </c>
      <c r="G681" s="12">
        <f>ROUND(АТС!$F679*$G$41*$G$42/100,2)</f>
        <v>52.79</v>
      </c>
    </row>
    <row r="682" spans="1:7" x14ac:dyDescent="0.25">
      <c r="A682" s="236"/>
      <c r="B682" s="125">
        <f t="shared" si="10"/>
        <v>41605.625</v>
      </c>
      <c r="C682" s="115">
        <v>15</v>
      </c>
      <c r="D682" s="12">
        <f>ROUND(АТС!F680*$D$41*$D$42/100,2)</f>
        <v>144.97</v>
      </c>
      <c r="E682" s="12">
        <f>ROUND(АТС!F680*$E$41*$E$42/100,2)</f>
        <v>133.19</v>
      </c>
      <c r="F682" s="12">
        <f>ROUND(АТС!$F680*$F$41*$F$42/100,2)</f>
        <v>90.71</v>
      </c>
      <c r="G682" s="12">
        <f>ROUND(АТС!$F680*$G$41*$G$42/100,2)</f>
        <v>53.08</v>
      </c>
    </row>
    <row r="683" spans="1:7" x14ac:dyDescent="0.25">
      <c r="A683" s="236"/>
      <c r="B683" s="124">
        <f t="shared" si="10"/>
        <v>41605.666669999999</v>
      </c>
      <c r="C683" s="115">
        <v>16</v>
      </c>
      <c r="D683" s="12">
        <f>ROUND(АТС!F681*$D$41*$D$42/100,2)</f>
        <v>165.36</v>
      </c>
      <c r="E683" s="12">
        <f>ROUND(АТС!F681*$E$41*$E$42/100,2)</f>
        <v>151.91999999999999</v>
      </c>
      <c r="F683" s="12">
        <f>ROUND(АТС!$F681*$F$41*$F$42/100,2)</f>
        <v>103.47</v>
      </c>
      <c r="G683" s="12">
        <f>ROUND(АТС!$F681*$G$41*$G$42/100,2)</f>
        <v>60.55</v>
      </c>
    </row>
    <row r="684" spans="1:7" x14ac:dyDescent="0.25">
      <c r="A684" s="236"/>
      <c r="B684" s="125">
        <f t="shared" si="10"/>
        <v>41605.708330000001</v>
      </c>
      <c r="C684" s="115">
        <v>17</v>
      </c>
      <c r="D684" s="12">
        <f>ROUND(АТС!F682*$D$41*$D$42/100,2)</f>
        <v>153.41999999999999</v>
      </c>
      <c r="E684" s="12">
        <f>ROUND(АТС!F682*$E$41*$E$42/100,2)</f>
        <v>140.94999999999999</v>
      </c>
      <c r="F684" s="12">
        <f>ROUND(АТС!$F682*$F$41*$F$42/100,2)</f>
        <v>96</v>
      </c>
      <c r="G684" s="12">
        <f>ROUND(АТС!$F682*$G$41*$G$42/100,2)</f>
        <v>56.18</v>
      </c>
    </row>
    <row r="685" spans="1:7" x14ac:dyDescent="0.25">
      <c r="A685" s="236"/>
      <c r="B685" s="125">
        <f t="shared" si="10"/>
        <v>41605.75</v>
      </c>
      <c r="C685" s="115">
        <v>18</v>
      </c>
      <c r="D685" s="12">
        <f>ROUND(АТС!F683*$D$41*$D$42/100,2)</f>
        <v>141.91999999999999</v>
      </c>
      <c r="E685" s="12">
        <f>ROUND(АТС!F683*$E$41*$E$42/100,2)</f>
        <v>130.38</v>
      </c>
      <c r="F685" s="12">
        <f>ROUND(АТС!$F683*$F$41*$F$42/100,2)</f>
        <v>88.8</v>
      </c>
      <c r="G685" s="12">
        <f>ROUND(АТС!$F683*$G$41*$G$42/100,2)</f>
        <v>51.97</v>
      </c>
    </row>
    <row r="686" spans="1:7" x14ac:dyDescent="0.25">
      <c r="A686" s="236"/>
      <c r="B686" s="125">
        <f t="shared" si="10"/>
        <v>41605.791669999999</v>
      </c>
      <c r="C686" s="115">
        <v>19</v>
      </c>
      <c r="D686" s="12">
        <f>ROUND(АТС!F684*$D$41*$D$42/100,2)</f>
        <v>141.91999999999999</v>
      </c>
      <c r="E686" s="12">
        <f>ROUND(АТС!F684*$E$41*$E$42/100,2)</f>
        <v>130.38</v>
      </c>
      <c r="F686" s="12">
        <f>ROUND(АТС!$F684*$F$41*$F$42/100,2)</f>
        <v>88.8</v>
      </c>
      <c r="G686" s="12">
        <f>ROUND(АТС!$F684*$G$41*$G$42/100,2)</f>
        <v>51.96</v>
      </c>
    </row>
    <row r="687" spans="1:7" x14ac:dyDescent="0.25">
      <c r="A687" s="236"/>
      <c r="B687" s="124">
        <f t="shared" si="10"/>
        <v>41605.833330000001</v>
      </c>
      <c r="C687" s="115">
        <v>20</v>
      </c>
      <c r="D687" s="12">
        <f>ROUND(АТС!F685*$D$41*$D$42/100,2)</f>
        <v>142.16</v>
      </c>
      <c r="E687" s="12">
        <f>ROUND(АТС!F685*$E$41*$E$42/100,2)</f>
        <v>130.6</v>
      </c>
      <c r="F687" s="12">
        <f>ROUND(АТС!$F685*$F$41*$F$42/100,2)</f>
        <v>88.95</v>
      </c>
      <c r="G687" s="12">
        <f>ROUND(АТС!$F685*$G$41*$G$42/100,2)</f>
        <v>52.05</v>
      </c>
    </row>
    <row r="688" spans="1:7" x14ac:dyDescent="0.25">
      <c r="A688" s="236"/>
      <c r="B688" s="125">
        <f t="shared" si="10"/>
        <v>41605.875</v>
      </c>
      <c r="C688" s="115">
        <v>21</v>
      </c>
      <c r="D688" s="12">
        <f>ROUND(АТС!F686*$D$41*$D$42/100,2)</f>
        <v>139.09</v>
      </c>
      <c r="E688" s="12">
        <f>ROUND(АТС!F686*$E$41*$E$42/100,2)</f>
        <v>127.78</v>
      </c>
      <c r="F688" s="12">
        <f>ROUND(АТС!$F686*$F$41*$F$42/100,2)</f>
        <v>87.03</v>
      </c>
      <c r="G688" s="12">
        <f>ROUND(АТС!$F686*$G$41*$G$42/100,2)</f>
        <v>50.93</v>
      </c>
    </row>
    <row r="689" spans="1:7" x14ac:dyDescent="0.25">
      <c r="A689" s="236"/>
      <c r="B689" s="125">
        <f t="shared" si="10"/>
        <v>41605.916669999999</v>
      </c>
      <c r="C689" s="115">
        <v>22</v>
      </c>
      <c r="D689" s="12">
        <f>ROUND(АТС!F687*$D$41*$D$42/100,2)</f>
        <v>162.66999999999999</v>
      </c>
      <c r="E689" s="12">
        <f>ROUND(АТС!F687*$E$41*$E$42/100,2)</f>
        <v>149.44</v>
      </c>
      <c r="F689" s="12">
        <f>ROUND(АТС!$F687*$F$41*$F$42/100,2)</f>
        <v>101.78</v>
      </c>
      <c r="G689" s="12">
        <f>ROUND(АТС!$F687*$G$41*$G$42/100,2)</f>
        <v>59.56</v>
      </c>
    </row>
    <row r="690" spans="1:7" x14ac:dyDescent="0.25">
      <c r="A690" s="236"/>
      <c r="B690" s="125">
        <f t="shared" si="10"/>
        <v>41605.958330000001</v>
      </c>
      <c r="C690" s="115">
        <v>23</v>
      </c>
      <c r="D690" s="12">
        <f>ROUND(АТС!F688*$D$41*$D$42/100,2)</f>
        <v>136.81</v>
      </c>
      <c r="E690" s="12">
        <f>ROUND(АТС!F688*$E$41*$E$42/100,2)</f>
        <v>125.69</v>
      </c>
      <c r="F690" s="12">
        <f>ROUND(АТС!$F688*$F$41*$F$42/100,2)</f>
        <v>85.6</v>
      </c>
      <c r="G690" s="12">
        <f>ROUND(АТС!$F688*$G$41*$G$42/100,2)</f>
        <v>50.1</v>
      </c>
    </row>
    <row r="691" spans="1:7" x14ac:dyDescent="0.25">
      <c r="A691" s="236"/>
      <c r="B691" s="124">
        <f t="shared" si="10"/>
        <v>41606</v>
      </c>
      <c r="C691" s="115">
        <v>0</v>
      </c>
      <c r="D691" s="12">
        <f>ROUND(АТС!F689*$D$41*$D$42/100,2)</f>
        <v>132.86000000000001</v>
      </c>
      <c r="E691" s="12">
        <f>ROUND(АТС!F689*$E$41*$E$42/100,2)</f>
        <v>122.05</v>
      </c>
      <c r="F691" s="12">
        <f>ROUND(АТС!$F689*$F$41*$F$42/100,2)</f>
        <v>83.13</v>
      </c>
      <c r="G691" s="12">
        <f>ROUND(АТС!$F689*$G$41*$G$42/100,2)</f>
        <v>48.65</v>
      </c>
    </row>
    <row r="692" spans="1:7" x14ac:dyDescent="0.25">
      <c r="A692" s="236"/>
      <c r="B692" s="125">
        <f t="shared" si="10"/>
        <v>41606.041669999999</v>
      </c>
      <c r="C692" s="115">
        <v>1</v>
      </c>
      <c r="D692" s="12">
        <f>ROUND(АТС!F690*$D$41*$D$42/100,2)</f>
        <v>140.57</v>
      </c>
      <c r="E692" s="12">
        <f>ROUND(АТС!F690*$E$41*$E$42/100,2)</f>
        <v>129.13999999999999</v>
      </c>
      <c r="F692" s="12">
        <f>ROUND(АТС!$F690*$F$41*$F$42/100,2)</f>
        <v>87.95</v>
      </c>
      <c r="G692" s="12">
        <f>ROUND(АТС!$F690*$G$41*$G$42/100,2)</f>
        <v>51.47</v>
      </c>
    </row>
    <row r="693" spans="1:7" x14ac:dyDescent="0.25">
      <c r="A693" s="236"/>
      <c r="B693" s="125">
        <f t="shared" si="10"/>
        <v>41606.083330000001</v>
      </c>
      <c r="C693" s="115">
        <v>2</v>
      </c>
      <c r="D693" s="12">
        <f>ROUND(АТС!F691*$D$41*$D$42/100,2)</f>
        <v>146.25</v>
      </c>
      <c r="E693" s="12">
        <f>ROUND(АТС!F691*$E$41*$E$42/100,2)</f>
        <v>134.36000000000001</v>
      </c>
      <c r="F693" s="12">
        <f>ROUND(АТС!$F691*$F$41*$F$42/100,2)</f>
        <v>91.51</v>
      </c>
      <c r="G693" s="12">
        <f>ROUND(АТС!$F691*$G$41*$G$42/100,2)</f>
        <v>53.55</v>
      </c>
    </row>
    <row r="694" spans="1:7" x14ac:dyDescent="0.25">
      <c r="A694" s="236"/>
      <c r="B694" s="125">
        <f t="shared" si="10"/>
        <v>41606.125</v>
      </c>
      <c r="C694" s="115">
        <v>3</v>
      </c>
      <c r="D694" s="42">
        <f>ROUND(АТС!F692*$D$41*$D$42/100,2)</f>
        <v>148.83000000000001</v>
      </c>
      <c r="E694" s="42">
        <f>ROUND(АТС!F692*$E$41*$E$42/100,2)</f>
        <v>136.72999999999999</v>
      </c>
      <c r="F694" s="42">
        <f>ROUND(АТС!$F692*$F$41*$F$42/100,2)</f>
        <v>93.13</v>
      </c>
      <c r="G694" s="42">
        <f>ROUND(АТС!$F692*$G$41*$G$42/100,2)</f>
        <v>54.5</v>
      </c>
    </row>
    <row r="695" spans="1:7" x14ac:dyDescent="0.25">
      <c r="A695" s="236"/>
      <c r="B695" s="125">
        <f t="shared" si="10"/>
        <v>41606.166669999999</v>
      </c>
      <c r="C695" s="115">
        <v>4</v>
      </c>
      <c r="D695" s="42">
        <f>ROUND(АТС!F693*$D$41*$D$42/100,2)</f>
        <v>147.11000000000001</v>
      </c>
      <c r="E695" s="42">
        <f>ROUND(АТС!F693*$E$41*$E$42/100,2)</f>
        <v>135.15</v>
      </c>
      <c r="F695" s="42">
        <f>ROUND(АТС!$F693*$F$41*$F$42/100,2)</f>
        <v>92.05</v>
      </c>
      <c r="G695" s="42">
        <f>ROUND(АТС!$F693*$G$41*$G$42/100,2)</f>
        <v>53.87</v>
      </c>
    </row>
    <row r="696" spans="1:7" x14ac:dyDescent="0.25">
      <c r="A696" s="236"/>
      <c r="B696" s="125">
        <f t="shared" si="10"/>
        <v>41606.208330000001</v>
      </c>
      <c r="C696" s="115">
        <v>5</v>
      </c>
      <c r="D696" s="42">
        <f>ROUND(АТС!F694*$D$41*$D$42/100,2)</f>
        <v>145.37</v>
      </c>
      <c r="E696" s="42">
        <f>ROUND(АТС!F694*$E$41*$E$42/100,2)</f>
        <v>133.55000000000001</v>
      </c>
      <c r="F696" s="42">
        <f>ROUND(АТС!$F694*$F$41*$F$42/100,2)</f>
        <v>90.96</v>
      </c>
      <c r="G696" s="42">
        <f>ROUND(АТС!$F694*$G$41*$G$42/100,2)</f>
        <v>53.23</v>
      </c>
    </row>
    <row r="697" spans="1:7" x14ac:dyDescent="0.25">
      <c r="A697" s="236"/>
      <c r="B697" s="125">
        <f t="shared" si="10"/>
        <v>41606.25</v>
      </c>
      <c r="C697" s="115">
        <v>6</v>
      </c>
      <c r="D697" s="42">
        <f>ROUND(АТС!F695*$D$41*$D$42/100,2)</f>
        <v>134.76</v>
      </c>
      <c r="E697" s="42">
        <f>ROUND(АТС!F695*$E$41*$E$42/100,2)</f>
        <v>123.81</v>
      </c>
      <c r="F697" s="42">
        <f>ROUND(АТС!$F695*$F$41*$F$42/100,2)</f>
        <v>84.32</v>
      </c>
      <c r="G697" s="42">
        <f>ROUND(АТС!$F695*$G$41*$G$42/100,2)</f>
        <v>49.35</v>
      </c>
    </row>
    <row r="698" spans="1:7" x14ac:dyDescent="0.25">
      <c r="A698" s="236"/>
      <c r="B698" s="125">
        <f t="shared" si="10"/>
        <v>41606.291669999999</v>
      </c>
      <c r="C698" s="115">
        <v>7</v>
      </c>
      <c r="D698" s="42">
        <f>ROUND(АТС!F696*$D$41*$D$42/100,2)</f>
        <v>153.94</v>
      </c>
      <c r="E698" s="42">
        <f>ROUND(АТС!F696*$E$41*$E$42/100,2)</f>
        <v>141.41999999999999</v>
      </c>
      <c r="F698" s="42">
        <f>ROUND(АТС!$F696*$F$41*$F$42/100,2)</f>
        <v>96.32</v>
      </c>
      <c r="G698" s="42">
        <f>ROUND(АТС!$F696*$G$41*$G$42/100,2)</f>
        <v>56.37</v>
      </c>
    </row>
    <row r="699" spans="1:7" x14ac:dyDescent="0.25">
      <c r="A699" s="236"/>
      <c r="B699" s="125">
        <f t="shared" si="10"/>
        <v>41606.333330000001</v>
      </c>
      <c r="C699" s="115">
        <v>8</v>
      </c>
      <c r="D699" s="42">
        <f>ROUND(АТС!F697*$D$41*$D$42/100,2)</f>
        <v>143.72</v>
      </c>
      <c r="E699" s="42">
        <f>ROUND(АТС!F697*$E$41*$E$42/100,2)</f>
        <v>132.03</v>
      </c>
      <c r="F699" s="42">
        <f>ROUND(АТС!$F697*$F$41*$F$42/100,2)</f>
        <v>89.92</v>
      </c>
      <c r="G699" s="42">
        <f>ROUND(АТС!$F697*$G$41*$G$42/100,2)</f>
        <v>52.62</v>
      </c>
    </row>
    <row r="700" spans="1:7" x14ac:dyDescent="0.25">
      <c r="A700" s="236"/>
      <c r="B700" s="125">
        <f t="shared" si="10"/>
        <v>41606.375</v>
      </c>
      <c r="C700" s="115">
        <v>9</v>
      </c>
      <c r="D700" s="42">
        <f>ROUND(АТС!F698*$D$41*$D$42/100,2)</f>
        <v>153.22999999999999</v>
      </c>
      <c r="E700" s="42">
        <f>ROUND(АТС!F698*$E$41*$E$42/100,2)</f>
        <v>140.77000000000001</v>
      </c>
      <c r="F700" s="42">
        <f>ROUND(АТС!$F698*$F$41*$F$42/100,2)</f>
        <v>95.88</v>
      </c>
      <c r="G700" s="42">
        <f>ROUND(АТС!$F698*$G$41*$G$42/100,2)</f>
        <v>56.11</v>
      </c>
    </row>
    <row r="701" spans="1:7" x14ac:dyDescent="0.25">
      <c r="A701" s="236"/>
      <c r="B701" s="125">
        <f t="shared" si="10"/>
        <v>41606.416669999999</v>
      </c>
      <c r="C701" s="115">
        <v>10</v>
      </c>
      <c r="D701" s="42">
        <f>ROUND(АТС!F699*$D$41*$D$42/100,2)</f>
        <v>150.56</v>
      </c>
      <c r="E701" s="42">
        <f>ROUND(АТС!F699*$E$41*$E$42/100,2)</f>
        <v>138.32</v>
      </c>
      <c r="F701" s="42">
        <f>ROUND(АТС!$F699*$F$41*$F$42/100,2)</f>
        <v>94.2</v>
      </c>
      <c r="G701" s="42">
        <f>ROUND(АТС!$F699*$G$41*$G$42/100,2)</f>
        <v>55.13</v>
      </c>
    </row>
    <row r="702" spans="1:7" x14ac:dyDescent="0.25">
      <c r="A702" s="236"/>
      <c r="B702" s="125">
        <f t="shared" si="10"/>
        <v>41606.458330000001</v>
      </c>
      <c r="C702" s="115">
        <v>11</v>
      </c>
      <c r="D702" s="42">
        <f>ROUND(АТС!F700*$D$41*$D$42/100,2)</f>
        <v>133.06</v>
      </c>
      <c r="E702" s="42">
        <f>ROUND(АТС!F700*$E$41*$E$42/100,2)</f>
        <v>122.24</v>
      </c>
      <c r="F702" s="42">
        <f>ROUND(АТС!$F700*$F$41*$F$42/100,2)</f>
        <v>83.25</v>
      </c>
      <c r="G702" s="42">
        <f>ROUND(АТС!$F700*$G$41*$G$42/100,2)</f>
        <v>48.72</v>
      </c>
    </row>
    <row r="703" spans="1:7" x14ac:dyDescent="0.25">
      <c r="A703" s="236"/>
      <c r="B703" s="125">
        <f t="shared" si="10"/>
        <v>41606.5</v>
      </c>
      <c r="C703" s="115">
        <v>12</v>
      </c>
      <c r="D703" s="42">
        <f>ROUND(АТС!F701*$D$41*$D$42/100,2)</f>
        <v>135.34</v>
      </c>
      <c r="E703" s="42">
        <f>ROUND(АТС!F701*$E$41*$E$42/100,2)</f>
        <v>124.33</v>
      </c>
      <c r="F703" s="42">
        <f>ROUND(АТС!$F701*$F$41*$F$42/100,2)</f>
        <v>84.68</v>
      </c>
      <c r="G703" s="42">
        <f>ROUND(АТС!$F701*$G$41*$G$42/100,2)</f>
        <v>49.56</v>
      </c>
    </row>
    <row r="704" spans="1:7" x14ac:dyDescent="0.25">
      <c r="A704" s="236"/>
      <c r="B704" s="125">
        <f t="shared" si="10"/>
        <v>41606.541669999999</v>
      </c>
      <c r="C704" s="115">
        <v>13</v>
      </c>
      <c r="D704" s="42">
        <f>ROUND(АТС!F702*$D$41*$D$42/100,2)</f>
        <v>138</v>
      </c>
      <c r="E704" s="42">
        <f>ROUND(АТС!F702*$E$41*$E$42/100,2)</f>
        <v>126.78</v>
      </c>
      <c r="F704" s="42">
        <f>ROUND(АТС!$F702*$F$41*$F$42/100,2)</f>
        <v>86.35</v>
      </c>
      <c r="G704" s="42">
        <f>ROUND(АТС!$F702*$G$41*$G$42/100,2)</f>
        <v>50.53</v>
      </c>
    </row>
    <row r="705" spans="1:7" x14ac:dyDescent="0.25">
      <c r="A705" s="236"/>
      <c r="B705" s="125">
        <f t="shared" si="10"/>
        <v>41606.583330000001</v>
      </c>
      <c r="C705" s="115">
        <v>14</v>
      </c>
      <c r="D705" s="42">
        <f>ROUND(АТС!F703*$D$41*$D$42/100,2)</f>
        <v>140</v>
      </c>
      <c r="E705" s="42">
        <f>ROUND(АТС!F703*$E$41*$E$42/100,2)</f>
        <v>128.62</v>
      </c>
      <c r="F705" s="42">
        <f>ROUND(АТС!$F703*$F$41*$F$42/100,2)</f>
        <v>87.6</v>
      </c>
      <c r="G705" s="42">
        <f>ROUND(АТС!$F703*$G$41*$G$42/100,2)</f>
        <v>51.26</v>
      </c>
    </row>
    <row r="706" spans="1:7" x14ac:dyDescent="0.25">
      <c r="A706" s="236"/>
      <c r="B706" s="125">
        <f t="shared" si="10"/>
        <v>41606.625</v>
      </c>
      <c r="C706" s="115">
        <v>15</v>
      </c>
      <c r="D706" s="42">
        <f>ROUND(АТС!F704*$D$41*$D$42/100,2)</f>
        <v>145.22</v>
      </c>
      <c r="E706" s="42">
        <f>ROUND(АТС!F704*$E$41*$E$42/100,2)</f>
        <v>133.41999999999999</v>
      </c>
      <c r="F706" s="42">
        <f>ROUND(АТС!$F704*$F$41*$F$42/100,2)</f>
        <v>90.87</v>
      </c>
      <c r="G706" s="42">
        <f>ROUND(АТС!$F704*$G$41*$G$42/100,2)</f>
        <v>53.18</v>
      </c>
    </row>
    <row r="707" spans="1:7" x14ac:dyDescent="0.25">
      <c r="A707" s="236"/>
      <c r="B707" s="125">
        <f t="shared" si="10"/>
        <v>41606.666669999999</v>
      </c>
      <c r="C707" s="115">
        <v>16</v>
      </c>
      <c r="D707" s="42">
        <f>ROUND(АТС!F705*$D$41*$D$42/100,2)</f>
        <v>165.76</v>
      </c>
      <c r="E707" s="42">
        <f>ROUND(АТС!F705*$E$41*$E$42/100,2)</f>
        <v>152.29</v>
      </c>
      <c r="F707" s="42">
        <f>ROUND(АТС!$F705*$F$41*$F$42/100,2)</f>
        <v>103.72</v>
      </c>
      <c r="G707" s="42">
        <f>ROUND(АТС!$F705*$G$41*$G$42/100,2)</f>
        <v>60.7</v>
      </c>
    </row>
    <row r="708" spans="1:7" x14ac:dyDescent="0.25">
      <c r="A708" s="236"/>
      <c r="B708" s="125">
        <f t="shared" ref="B708:B786" si="11">B684+1</f>
        <v>41606.708330000001</v>
      </c>
      <c r="C708" s="115">
        <v>17</v>
      </c>
      <c r="D708" s="42">
        <f>ROUND(АТС!F706*$D$41*$D$42/100,2)</f>
        <v>153.9</v>
      </c>
      <c r="E708" s="42">
        <f>ROUND(АТС!F706*$E$41*$E$42/100,2)</f>
        <v>141.38</v>
      </c>
      <c r="F708" s="42">
        <f>ROUND(АТС!$F706*$F$41*$F$42/100,2)</f>
        <v>96.29</v>
      </c>
      <c r="G708" s="42">
        <f>ROUND(АТС!$F706*$G$41*$G$42/100,2)</f>
        <v>56.35</v>
      </c>
    </row>
    <row r="709" spans="1:7" x14ac:dyDescent="0.25">
      <c r="A709" s="236"/>
      <c r="B709" s="125">
        <f t="shared" si="11"/>
        <v>41606.75</v>
      </c>
      <c r="C709" s="115">
        <v>18</v>
      </c>
      <c r="D709" s="42">
        <f>ROUND(АТС!F707*$D$41*$D$42/100,2)</f>
        <v>140.58000000000001</v>
      </c>
      <c r="E709" s="42">
        <f>ROUND(АТС!F707*$E$41*$E$42/100,2)</f>
        <v>129.15</v>
      </c>
      <c r="F709" s="42">
        <f>ROUND(АТС!$F707*$F$41*$F$42/100,2)</f>
        <v>87.96</v>
      </c>
      <c r="G709" s="42">
        <f>ROUND(АТС!$F707*$G$41*$G$42/100,2)</f>
        <v>51.48</v>
      </c>
    </row>
    <row r="710" spans="1:7" x14ac:dyDescent="0.25">
      <c r="A710" s="236"/>
      <c r="B710" s="125">
        <f t="shared" si="11"/>
        <v>41606.791669999999</v>
      </c>
      <c r="C710" s="115">
        <v>19</v>
      </c>
      <c r="D710" s="42">
        <f>ROUND(АТС!F708*$D$41*$D$42/100,2)</f>
        <v>140.80000000000001</v>
      </c>
      <c r="E710" s="42">
        <f>ROUND(АТС!F708*$E$41*$E$42/100,2)</f>
        <v>129.35</v>
      </c>
      <c r="F710" s="42">
        <f>ROUND(АТС!$F708*$F$41*$F$42/100,2)</f>
        <v>88.1</v>
      </c>
      <c r="G710" s="42">
        <f>ROUND(АТС!$F708*$G$41*$G$42/100,2)</f>
        <v>51.56</v>
      </c>
    </row>
    <row r="711" spans="1:7" x14ac:dyDescent="0.25">
      <c r="A711" s="236"/>
      <c r="B711" s="125">
        <f t="shared" si="11"/>
        <v>41606.833330000001</v>
      </c>
      <c r="C711" s="115">
        <v>20</v>
      </c>
      <c r="D711" s="42">
        <f>ROUND(АТС!F709*$D$41*$D$42/100,2)</f>
        <v>141.04</v>
      </c>
      <c r="E711" s="42">
        <f>ROUND(АТС!F709*$E$41*$E$42/100,2)</f>
        <v>129.57</v>
      </c>
      <c r="F711" s="42">
        <f>ROUND(АТС!$F709*$F$41*$F$42/100,2)</f>
        <v>88.25</v>
      </c>
      <c r="G711" s="42">
        <f>ROUND(АТС!$F709*$G$41*$G$42/100,2)</f>
        <v>51.64</v>
      </c>
    </row>
    <row r="712" spans="1:7" x14ac:dyDescent="0.25">
      <c r="A712" s="236"/>
      <c r="B712" s="125">
        <f t="shared" si="11"/>
        <v>41606.875</v>
      </c>
      <c r="C712" s="115">
        <v>21</v>
      </c>
      <c r="D712" s="42">
        <f>ROUND(АТС!F710*$D$41*$D$42/100,2)</f>
        <v>138.85</v>
      </c>
      <c r="E712" s="42">
        <f>ROUND(АТС!F710*$E$41*$E$42/100,2)</f>
        <v>127.56</v>
      </c>
      <c r="F712" s="42">
        <f>ROUND(АТС!$F710*$F$41*$F$42/100,2)</f>
        <v>86.88</v>
      </c>
      <c r="G712" s="42">
        <f>ROUND(АТС!$F710*$G$41*$G$42/100,2)</f>
        <v>50.84</v>
      </c>
    </row>
    <row r="713" spans="1:7" x14ac:dyDescent="0.25">
      <c r="A713" s="236"/>
      <c r="B713" s="125">
        <f t="shared" si="11"/>
        <v>41606.916669999999</v>
      </c>
      <c r="C713" s="115">
        <v>22</v>
      </c>
      <c r="D713" s="42">
        <f>ROUND(АТС!F711*$D$41*$D$42/100,2)</f>
        <v>160.24</v>
      </c>
      <c r="E713" s="42">
        <f>ROUND(АТС!F711*$E$41*$E$42/100,2)</f>
        <v>147.21</v>
      </c>
      <c r="F713" s="42">
        <f>ROUND(АТС!$F711*$F$41*$F$42/100,2)</f>
        <v>100.26</v>
      </c>
      <c r="G713" s="42">
        <f>ROUND(АТС!$F711*$G$41*$G$42/100,2)</f>
        <v>58.67</v>
      </c>
    </row>
    <row r="714" spans="1:7" x14ac:dyDescent="0.25">
      <c r="A714" s="236"/>
      <c r="B714" s="125">
        <f t="shared" si="11"/>
        <v>41606.958330000001</v>
      </c>
      <c r="C714" s="115">
        <v>23</v>
      </c>
      <c r="D714" s="42">
        <f>ROUND(АТС!F712*$D$41*$D$42/100,2)</f>
        <v>136.66</v>
      </c>
      <c r="E714" s="42">
        <f>ROUND(АТС!F712*$E$41*$E$42/100,2)</f>
        <v>125.55</v>
      </c>
      <c r="F714" s="42">
        <f>ROUND(АТС!$F712*$F$41*$F$42/100,2)</f>
        <v>85.51</v>
      </c>
      <c r="G714" s="42">
        <f>ROUND(АТС!$F712*$G$41*$G$42/100,2)</f>
        <v>50.04</v>
      </c>
    </row>
    <row r="715" spans="1:7" x14ac:dyDescent="0.25">
      <c r="A715" s="236"/>
      <c r="B715" s="125">
        <f t="shared" si="11"/>
        <v>41607</v>
      </c>
      <c r="C715" s="115">
        <v>0</v>
      </c>
      <c r="D715" s="42">
        <f>ROUND(АТС!F713*$D$41*$D$42/100,2)</f>
        <v>134.83000000000001</v>
      </c>
      <c r="E715" s="42">
        <f>ROUND(АТС!F713*$E$41*$E$42/100,2)</f>
        <v>123.87</v>
      </c>
      <c r="F715" s="42">
        <f>ROUND(АТС!$F713*$F$41*$F$42/100,2)</f>
        <v>84.37</v>
      </c>
      <c r="G715" s="42">
        <f>ROUND(АТС!$F713*$G$41*$G$42/100,2)</f>
        <v>49.37</v>
      </c>
    </row>
    <row r="716" spans="1:7" x14ac:dyDescent="0.25">
      <c r="A716" s="236"/>
      <c r="B716" s="125">
        <f t="shared" si="11"/>
        <v>41607.041669999999</v>
      </c>
      <c r="C716" s="115">
        <v>1</v>
      </c>
      <c r="D716" s="42">
        <f>ROUND(АТС!F714*$D$41*$D$42/100,2)</f>
        <v>135.96</v>
      </c>
      <c r="E716" s="42">
        <f>ROUND(АТС!F714*$E$41*$E$42/100,2)</f>
        <v>124.91</v>
      </c>
      <c r="F716" s="42">
        <f>ROUND(АТС!$F714*$F$41*$F$42/100,2)</f>
        <v>85.07</v>
      </c>
      <c r="G716" s="42">
        <f>ROUND(АТС!$F714*$G$41*$G$42/100,2)</f>
        <v>49.78</v>
      </c>
    </row>
    <row r="717" spans="1:7" x14ac:dyDescent="0.25">
      <c r="A717" s="236"/>
      <c r="B717" s="125">
        <f t="shared" si="11"/>
        <v>41607.083330000001</v>
      </c>
      <c r="C717" s="115">
        <v>2</v>
      </c>
      <c r="D717" s="42">
        <f>ROUND(АТС!F715*$D$41*$D$42/100,2)</f>
        <v>140.51</v>
      </c>
      <c r="E717" s="42">
        <f>ROUND(АТС!F715*$E$41*$E$42/100,2)</f>
        <v>129.08000000000001</v>
      </c>
      <c r="F717" s="42">
        <f>ROUND(АТС!$F715*$F$41*$F$42/100,2)</f>
        <v>87.92</v>
      </c>
      <c r="G717" s="42">
        <f>ROUND(АТС!$F715*$G$41*$G$42/100,2)</f>
        <v>51.45</v>
      </c>
    </row>
    <row r="718" spans="1:7" x14ac:dyDescent="0.25">
      <c r="A718" s="236"/>
      <c r="B718" s="125">
        <f t="shared" si="11"/>
        <v>41607.125</v>
      </c>
      <c r="C718" s="115">
        <v>3</v>
      </c>
      <c r="D718" s="42">
        <f>ROUND(АТС!F716*$D$41*$D$42/100,2)</f>
        <v>141.32</v>
      </c>
      <c r="E718" s="42">
        <f>ROUND(АТС!F716*$E$41*$E$42/100,2)</f>
        <v>129.83000000000001</v>
      </c>
      <c r="F718" s="42">
        <f>ROUND(АТС!$F716*$F$41*$F$42/100,2)</f>
        <v>88.42</v>
      </c>
      <c r="G718" s="42">
        <f>ROUND(АТС!$F716*$G$41*$G$42/100,2)</f>
        <v>51.75</v>
      </c>
    </row>
    <row r="719" spans="1:7" x14ac:dyDescent="0.25">
      <c r="A719" s="236"/>
      <c r="B719" s="125">
        <f t="shared" si="11"/>
        <v>41607.166669999999</v>
      </c>
      <c r="C719" s="115">
        <v>4</v>
      </c>
      <c r="D719" s="42">
        <f>ROUND(АТС!F717*$D$41*$D$42/100,2)</f>
        <v>140.51</v>
      </c>
      <c r="E719" s="42">
        <f>ROUND(АТС!F717*$E$41*$E$42/100,2)</f>
        <v>129.09</v>
      </c>
      <c r="F719" s="42">
        <f>ROUND(АТС!$F717*$F$41*$F$42/100,2)</f>
        <v>87.92</v>
      </c>
      <c r="G719" s="42">
        <f>ROUND(АТС!$F717*$G$41*$G$42/100,2)</f>
        <v>51.45</v>
      </c>
    </row>
    <row r="720" spans="1:7" x14ac:dyDescent="0.25">
      <c r="A720" s="236"/>
      <c r="B720" s="125">
        <f t="shared" si="11"/>
        <v>41607.208330000001</v>
      </c>
      <c r="C720" s="115">
        <v>5</v>
      </c>
      <c r="D720" s="42">
        <f>ROUND(АТС!F718*$D$41*$D$42/100,2)</f>
        <v>138.91999999999999</v>
      </c>
      <c r="E720" s="42">
        <f>ROUND(АТС!F718*$E$41*$E$42/100,2)</f>
        <v>127.62</v>
      </c>
      <c r="F720" s="42">
        <f>ROUND(АТС!$F718*$F$41*$F$42/100,2)</f>
        <v>86.92</v>
      </c>
      <c r="G720" s="42">
        <f>ROUND(АТС!$F718*$G$41*$G$42/100,2)</f>
        <v>50.87</v>
      </c>
    </row>
    <row r="721" spans="1:7" x14ac:dyDescent="0.25">
      <c r="A721" s="236"/>
      <c r="B721" s="125">
        <f t="shared" si="11"/>
        <v>41607.25</v>
      </c>
      <c r="C721" s="115">
        <v>6</v>
      </c>
      <c r="D721" s="42">
        <f>ROUND(АТС!F719*$D$41*$D$42/100,2)</f>
        <v>134.94</v>
      </c>
      <c r="E721" s="42">
        <f>ROUND(АТС!F719*$E$41*$E$42/100,2)</f>
        <v>123.97</v>
      </c>
      <c r="F721" s="42">
        <f>ROUND(АТС!$F719*$F$41*$F$42/100,2)</f>
        <v>84.43</v>
      </c>
      <c r="G721" s="42">
        <f>ROUND(АТС!$F719*$G$41*$G$42/100,2)</f>
        <v>49.41</v>
      </c>
    </row>
    <row r="722" spans="1:7" x14ac:dyDescent="0.25">
      <c r="A722" s="236"/>
      <c r="B722" s="125">
        <f t="shared" si="11"/>
        <v>41607.291669999999</v>
      </c>
      <c r="C722" s="115">
        <v>7</v>
      </c>
      <c r="D722" s="42">
        <f>ROUND(АТС!F720*$D$41*$D$42/100,2)</f>
        <v>149.66999999999999</v>
      </c>
      <c r="E722" s="42">
        <f>ROUND(АТС!F720*$E$41*$E$42/100,2)</f>
        <v>137.5</v>
      </c>
      <c r="F722" s="42">
        <f>ROUND(АТС!$F720*$F$41*$F$42/100,2)</f>
        <v>93.65</v>
      </c>
      <c r="G722" s="42">
        <f>ROUND(АТС!$F720*$G$41*$G$42/100,2)</f>
        <v>54.8</v>
      </c>
    </row>
    <row r="723" spans="1:7" x14ac:dyDescent="0.25">
      <c r="A723" s="236"/>
      <c r="B723" s="125">
        <f t="shared" si="11"/>
        <v>41607.333330000001</v>
      </c>
      <c r="C723" s="115">
        <v>8</v>
      </c>
      <c r="D723" s="42">
        <f>ROUND(АТС!F721*$D$41*$D$42/100,2)</f>
        <v>140.09</v>
      </c>
      <c r="E723" s="42">
        <f>ROUND(АТС!F721*$E$41*$E$42/100,2)</f>
        <v>128.69999999999999</v>
      </c>
      <c r="F723" s="42">
        <f>ROUND(АТС!$F721*$F$41*$F$42/100,2)</f>
        <v>87.65</v>
      </c>
      <c r="G723" s="42">
        <f>ROUND(АТС!$F721*$G$41*$G$42/100,2)</f>
        <v>51.3</v>
      </c>
    </row>
    <row r="724" spans="1:7" x14ac:dyDescent="0.25">
      <c r="A724" s="236"/>
      <c r="B724" s="125">
        <f t="shared" si="11"/>
        <v>41607.375</v>
      </c>
      <c r="C724" s="115">
        <v>9</v>
      </c>
      <c r="D724" s="42">
        <f>ROUND(АТС!F722*$D$41*$D$42/100,2)</f>
        <v>148.77000000000001</v>
      </c>
      <c r="E724" s="42">
        <f>ROUND(АТС!F722*$E$41*$E$42/100,2)</f>
        <v>136.66999999999999</v>
      </c>
      <c r="F724" s="42">
        <f>ROUND(АТС!$F722*$F$41*$F$42/100,2)</f>
        <v>93.08</v>
      </c>
      <c r="G724" s="42">
        <f>ROUND(АТС!$F722*$G$41*$G$42/100,2)</f>
        <v>54.47</v>
      </c>
    </row>
    <row r="725" spans="1:7" x14ac:dyDescent="0.25">
      <c r="A725" s="236"/>
      <c r="B725" s="125">
        <f t="shared" si="11"/>
        <v>41607.416669999999</v>
      </c>
      <c r="C725" s="115">
        <v>10</v>
      </c>
      <c r="D725" s="42">
        <f>ROUND(АТС!F723*$D$41*$D$42/100,2)</f>
        <v>145.41999999999999</v>
      </c>
      <c r="E725" s="42">
        <f>ROUND(АТС!F723*$E$41*$E$42/100,2)</f>
        <v>133.6</v>
      </c>
      <c r="F725" s="42">
        <f>ROUND(АТС!$F723*$F$41*$F$42/100,2)</f>
        <v>90.99</v>
      </c>
      <c r="G725" s="42">
        <f>ROUND(АТС!$F723*$G$41*$G$42/100,2)</f>
        <v>53.25</v>
      </c>
    </row>
    <row r="726" spans="1:7" x14ac:dyDescent="0.25">
      <c r="A726" s="236"/>
      <c r="B726" s="125">
        <f t="shared" si="11"/>
        <v>41607.458330000001</v>
      </c>
      <c r="C726" s="115">
        <v>11</v>
      </c>
      <c r="D726" s="42">
        <f>ROUND(АТС!F724*$D$41*$D$42/100,2)</f>
        <v>140.19999999999999</v>
      </c>
      <c r="E726" s="42">
        <f>ROUND(АТС!F724*$E$41*$E$42/100,2)</f>
        <v>128.80000000000001</v>
      </c>
      <c r="F726" s="42">
        <f>ROUND(АТС!$F724*$F$41*$F$42/100,2)</f>
        <v>87.72</v>
      </c>
      <c r="G726" s="42">
        <f>ROUND(АТС!$F724*$G$41*$G$42/100,2)</f>
        <v>51.34</v>
      </c>
    </row>
    <row r="727" spans="1:7" x14ac:dyDescent="0.25">
      <c r="A727" s="236"/>
      <c r="B727" s="125">
        <f t="shared" si="11"/>
        <v>41607.5</v>
      </c>
      <c r="C727" s="115">
        <v>12</v>
      </c>
      <c r="D727" s="42">
        <f>ROUND(АТС!F725*$D$41*$D$42/100,2)</f>
        <v>135.29</v>
      </c>
      <c r="E727" s="42">
        <f>ROUND(АТС!F725*$E$41*$E$42/100,2)</f>
        <v>124.29</v>
      </c>
      <c r="F727" s="42">
        <f>ROUND(АТС!$F725*$F$41*$F$42/100,2)</f>
        <v>84.65</v>
      </c>
      <c r="G727" s="42">
        <f>ROUND(АТС!$F725*$G$41*$G$42/100,2)</f>
        <v>49.54</v>
      </c>
    </row>
    <row r="728" spans="1:7" x14ac:dyDescent="0.25">
      <c r="A728" s="236"/>
      <c r="B728" s="125">
        <f t="shared" si="11"/>
        <v>41607.541669999999</v>
      </c>
      <c r="C728" s="115">
        <v>13</v>
      </c>
      <c r="D728" s="42">
        <f>ROUND(АТС!F726*$D$41*$D$42/100,2)</f>
        <v>137.96</v>
      </c>
      <c r="E728" s="42">
        <f>ROUND(АТС!F726*$E$41*$E$42/100,2)</f>
        <v>126.75</v>
      </c>
      <c r="F728" s="42">
        <f>ROUND(АТС!$F726*$F$41*$F$42/100,2)</f>
        <v>86.32</v>
      </c>
      <c r="G728" s="42">
        <f>ROUND(АТС!$F726*$G$41*$G$42/100,2)</f>
        <v>50.52</v>
      </c>
    </row>
    <row r="729" spans="1:7" x14ac:dyDescent="0.25">
      <c r="A729" s="236"/>
      <c r="B729" s="125">
        <f t="shared" si="11"/>
        <v>41607.583330000001</v>
      </c>
      <c r="C729" s="115">
        <v>14</v>
      </c>
      <c r="D729" s="42">
        <f>ROUND(АТС!F727*$D$41*$D$42/100,2)</f>
        <v>137.19999999999999</v>
      </c>
      <c r="E729" s="42">
        <f>ROUND(АТС!F727*$E$41*$E$42/100,2)</f>
        <v>126.05</v>
      </c>
      <c r="F729" s="42">
        <f>ROUND(АТС!$F727*$F$41*$F$42/100,2)</f>
        <v>85.85</v>
      </c>
      <c r="G729" s="42">
        <f>ROUND(АТС!$F727*$G$41*$G$42/100,2)</f>
        <v>50.24</v>
      </c>
    </row>
    <row r="730" spans="1:7" x14ac:dyDescent="0.25">
      <c r="A730" s="236"/>
      <c r="B730" s="125">
        <f t="shared" si="11"/>
        <v>41607.625</v>
      </c>
      <c r="C730" s="115">
        <v>15</v>
      </c>
      <c r="D730" s="42">
        <f>ROUND(АТС!F728*$D$41*$D$42/100,2)</f>
        <v>135.94999999999999</v>
      </c>
      <c r="E730" s="42">
        <f>ROUND(АТС!F728*$E$41*$E$42/100,2)</f>
        <v>124.9</v>
      </c>
      <c r="F730" s="42">
        <f>ROUND(АТС!$F728*$F$41*$F$42/100,2)</f>
        <v>85.07</v>
      </c>
      <c r="G730" s="42">
        <f>ROUND(АТС!$F728*$G$41*$G$42/100,2)</f>
        <v>49.78</v>
      </c>
    </row>
    <row r="731" spans="1:7" x14ac:dyDescent="0.25">
      <c r="A731" s="236"/>
      <c r="B731" s="125">
        <f t="shared" si="11"/>
        <v>41607.666669999999</v>
      </c>
      <c r="C731" s="115">
        <v>16</v>
      </c>
      <c r="D731" s="42">
        <f>ROUND(АТС!F729*$D$41*$D$42/100,2)</f>
        <v>153.94999999999999</v>
      </c>
      <c r="E731" s="42">
        <f>ROUND(АТС!F729*$E$41*$E$42/100,2)</f>
        <v>141.43</v>
      </c>
      <c r="F731" s="42">
        <f>ROUND(АТС!$F729*$F$41*$F$42/100,2)</f>
        <v>96.33</v>
      </c>
      <c r="G731" s="42">
        <f>ROUND(АТС!$F729*$G$41*$G$42/100,2)</f>
        <v>56.37</v>
      </c>
    </row>
    <row r="732" spans="1:7" x14ac:dyDescent="0.25">
      <c r="A732" s="236"/>
      <c r="B732" s="125">
        <f t="shared" si="11"/>
        <v>41607.708330000001</v>
      </c>
      <c r="C732" s="115">
        <v>17</v>
      </c>
      <c r="D732" s="42">
        <f>ROUND(АТС!F730*$D$41*$D$42/100,2)</f>
        <v>145.22</v>
      </c>
      <c r="E732" s="42">
        <f>ROUND(АТС!F730*$E$41*$E$42/100,2)</f>
        <v>133.41999999999999</v>
      </c>
      <c r="F732" s="42">
        <f>ROUND(АТС!$F730*$F$41*$F$42/100,2)</f>
        <v>90.87</v>
      </c>
      <c r="G732" s="42">
        <f>ROUND(АТС!$F730*$G$41*$G$42/100,2)</f>
        <v>53.18</v>
      </c>
    </row>
    <row r="733" spans="1:7" x14ac:dyDescent="0.25">
      <c r="A733" s="236"/>
      <c r="B733" s="125">
        <f t="shared" si="11"/>
        <v>41607.75</v>
      </c>
      <c r="C733" s="115">
        <v>18</v>
      </c>
      <c r="D733" s="42">
        <f>ROUND(АТС!F731*$D$41*$D$42/100,2)</f>
        <v>141.51</v>
      </c>
      <c r="E733" s="42">
        <f>ROUND(АТС!F731*$E$41*$E$42/100,2)</f>
        <v>130</v>
      </c>
      <c r="F733" s="42">
        <f>ROUND(АТС!$F731*$F$41*$F$42/100,2)</f>
        <v>88.54</v>
      </c>
      <c r="G733" s="42">
        <f>ROUND(АТС!$F731*$G$41*$G$42/100,2)</f>
        <v>51.82</v>
      </c>
    </row>
    <row r="734" spans="1:7" x14ac:dyDescent="0.25">
      <c r="A734" s="236"/>
      <c r="B734" s="125">
        <f t="shared" si="11"/>
        <v>41607.791669999999</v>
      </c>
      <c r="C734" s="115">
        <v>19</v>
      </c>
      <c r="D734" s="42">
        <f>ROUND(АТС!F732*$D$41*$D$42/100,2)</f>
        <v>140.87</v>
      </c>
      <c r="E734" s="42">
        <f>ROUND(АТС!F732*$E$41*$E$42/100,2)</f>
        <v>129.41999999999999</v>
      </c>
      <c r="F734" s="42">
        <f>ROUND(АТС!$F732*$F$41*$F$42/100,2)</f>
        <v>88.14</v>
      </c>
      <c r="G734" s="42">
        <f>ROUND(АТС!$F732*$G$41*$G$42/100,2)</f>
        <v>51.58</v>
      </c>
    </row>
    <row r="735" spans="1:7" x14ac:dyDescent="0.25">
      <c r="A735" s="236"/>
      <c r="B735" s="125">
        <f t="shared" si="11"/>
        <v>41607.833330000001</v>
      </c>
      <c r="C735" s="115">
        <v>20</v>
      </c>
      <c r="D735" s="42">
        <f>ROUND(АТС!F733*$D$41*$D$42/100,2)</f>
        <v>141.22</v>
      </c>
      <c r="E735" s="42">
        <f>ROUND(АТС!F733*$E$41*$E$42/100,2)</f>
        <v>129.74</v>
      </c>
      <c r="F735" s="42">
        <f>ROUND(АТС!$F733*$F$41*$F$42/100,2)</f>
        <v>88.36</v>
      </c>
      <c r="G735" s="42">
        <f>ROUND(АТС!$F733*$G$41*$G$42/100,2)</f>
        <v>51.71</v>
      </c>
    </row>
    <row r="736" spans="1:7" x14ac:dyDescent="0.25">
      <c r="A736" s="236"/>
      <c r="B736" s="125">
        <f t="shared" si="11"/>
        <v>41607.875</v>
      </c>
      <c r="C736" s="115">
        <v>21</v>
      </c>
      <c r="D736" s="42">
        <f>ROUND(АТС!F734*$D$41*$D$42/100,2)</f>
        <v>139.03</v>
      </c>
      <c r="E736" s="42">
        <f>ROUND(АТС!F734*$E$41*$E$42/100,2)</f>
        <v>127.73</v>
      </c>
      <c r="F736" s="42">
        <f>ROUND(АТС!$F734*$F$41*$F$42/100,2)</f>
        <v>86.99</v>
      </c>
      <c r="G736" s="42">
        <f>ROUND(АТС!$F734*$G$41*$G$42/100,2)</f>
        <v>50.91</v>
      </c>
    </row>
    <row r="737" spans="1:7" x14ac:dyDescent="0.25">
      <c r="A737" s="236"/>
      <c r="B737" s="125">
        <f t="shared" si="11"/>
        <v>41607.916669999999</v>
      </c>
      <c r="C737" s="115">
        <v>22</v>
      </c>
      <c r="D737" s="42">
        <f>ROUND(АТС!F735*$D$41*$D$42/100,2)</f>
        <v>166.97</v>
      </c>
      <c r="E737" s="42">
        <f>ROUND(АТС!F735*$E$41*$E$42/100,2)</f>
        <v>153.38999999999999</v>
      </c>
      <c r="F737" s="42">
        <f>ROUND(АТС!$F735*$F$41*$F$42/100,2)</f>
        <v>104.47</v>
      </c>
      <c r="G737" s="42">
        <f>ROUND(АТС!$F735*$G$41*$G$42/100,2)</f>
        <v>61.14</v>
      </c>
    </row>
    <row r="738" spans="1:7" x14ac:dyDescent="0.25">
      <c r="A738" s="236"/>
      <c r="B738" s="125">
        <f t="shared" si="11"/>
        <v>41607.958330000001</v>
      </c>
      <c r="C738" s="115">
        <v>23</v>
      </c>
      <c r="D738" s="42">
        <f>ROUND(АТС!F736*$D$41*$D$42/100,2)</f>
        <v>136.58000000000001</v>
      </c>
      <c r="E738" s="42">
        <f>ROUND(АТС!F736*$E$41*$E$42/100,2)</f>
        <v>125.47</v>
      </c>
      <c r="F738" s="42">
        <f>ROUND(АТС!$F736*$F$41*$F$42/100,2)</f>
        <v>85.46</v>
      </c>
      <c r="G738" s="42">
        <f>ROUND(АТС!$F736*$G$41*$G$42/100,2)</f>
        <v>50.01</v>
      </c>
    </row>
    <row r="739" spans="1:7" x14ac:dyDescent="0.25">
      <c r="A739" s="236"/>
      <c r="B739" s="125">
        <f t="shared" si="11"/>
        <v>41608</v>
      </c>
      <c r="C739" s="115">
        <v>0</v>
      </c>
      <c r="D739" s="42">
        <f>ROUND(АТС!F737*$D$41*$D$42/100,2)</f>
        <v>135.36000000000001</v>
      </c>
      <c r="E739" s="42">
        <f>ROUND(АТС!F737*$E$41*$E$42/100,2)</f>
        <v>124.35</v>
      </c>
      <c r="F739" s="42">
        <f>ROUND(АТС!$F737*$F$41*$F$42/100,2)</f>
        <v>84.69</v>
      </c>
      <c r="G739" s="42">
        <f>ROUND(АТС!$F737*$G$41*$G$42/100,2)</f>
        <v>49.56</v>
      </c>
    </row>
    <row r="740" spans="1:7" x14ac:dyDescent="0.25">
      <c r="A740" s="236"/>
      <c r="B740" s="125">
        <f t="shared" si="11"/>
        <v>41608.041669999999</v>
      </c>
      <c r="C740" s="115">
        <v>1</v>
      </c>
      <c r="D740" s="42">
        <f>ROUND(АТС!F738*$D$41*$D$42/100,2)</f>
        <v>134.86000000000001</v>
      </c>
      <c r="E740" s="42">
        <f>ROUND(АТС!F738*$E$41*$E$42/100,2)</f>
        <v>123.9</v>
      </c>
      <c r="F740" s="42">
        <f>ROUND(АТС!$F738*$F$41*$F$42/100,2)</f>
        <v>84.38</v>
      </c>
      <c r="G740" s="42">
        <f>ROUND(АТС!$F738*$G$41*$G$42/100,2)</f>
        <v>49.38</v>
      </c>
    </row>
    <row r="741" spans="1:7" x14ac:dyDescent="0.25">
      <c r="A741" s="236"/>
      <c r="B741" s="125">
        <f t="shared" si="11"/>
        <v>41608.083330000001</v>
      </c>
      <c r="C741" s="115">
        <v>2</v>
      </c>
      <c r="D741" s="42">
        <f>ROUND(АТС!F739*$D$41*$D$42/100,2)</f>
        <v>138.16</v>
      </c>
      <c r="E741" s="42">
        <f>ROUND(АТС!F739*$E$41*$E$42/100,2)</f>
        <v>126.93</v>
      </c>
      <c r="F741" s="42">
        <f>ROUND(АТС!$F739*$F$41*$F$42/100,2)</f>
        <v>86.45</v>
      </c>
      <c r="G741" s="42">
        <f>ROUND(АТС!$F739*$G$41*$G$42/100,2)</f>
        <v>50.59</v>
      </c>
    </row>
    <row r="742" spans="1:7" x14ac:dyDescent="0.25">
      <c r="A742" s="236"/>
      <c r="B742" s="125">
        <f t="shared" si="11"/>
        <v>41608.125</v>
      </c>
      <c r="C742" s="115">
        <v>3</v>
      </c>
      <c r="D742" s="42">
        <f>ROUND(АТС!F740*$D$41*$D$42/100,2)</f>
        <v>139.91999999999999</v>
      </c>
      <c r="E742" s="42">
        <f>ROUND(АТС!F740*$E$41*$E$42/100,2)</f>
        <v>128.55000000000001</v>
      </c>
      <c r="F742" s="42">
        <f>ROUND(АТС!$F740*$F$41*$F$42/100,2)</f>
        <v>87.55</v>
      </c>
      <c r="G742" s="42">
        <f>ROUND(АТС!$F740*$G$41*$G$42/100,2)</f>
        <v>51.24</v>
      </c>
    </row>
    <row r="743" spans="1:7" x14ac:dyDescent="0.25">
      <c r="A743" s="236"/>
      <c r="B743" s="125">
        <f t="shared" si="11"/>
        <v>41608.166669999999</v>
      </c>
      <c r="C743" s="115">
        <v>4</v>
      </c>
      <c r="D743" s="42">
        <f>ROUND(АТС!F741*$D$41*$D$42/100,2)</f>
        <v>139.05000000000001</v>
      </c>
      <c r="E743" s="42">
        <f>ROUND(АТС!F741*$E$41*$E$42/100,2)</f>
        <v>127.74</v>
      </c>
      <c r="F743" s="42">
        <f>ROUND(АТС!$F741*$F$41*$F$42/100,2)</f>
        <v>87</v>
      </c>
      <c r="G743" s="42">
        <f>ROUND(АТС!$F741*$G$41*$G$42/100,2)</f>
        <v>50.91</v>
      </c>
    </row>
    <row r="744" spans="1:7" x14ac:dyDescent="0.25">
      <c r="A744" s="236"/>
      <c r="B744" s="125">
        <f t="shared" si="11"/>
        <v>41608.208330000001</v>
      </c>
      <c r="C744" s="115">
        <v>5</v>
      </c>
      <c r="D744" s="42">
        <f>ROUND(АТС!F742*$D$41*$D$42/100,2)</f>
        <v>140.69</v>
      </c>
      <c r="E744" s="42">
        <f>ROUND(АТС!F742*$E$41*$E$42/100,2)</f>
        <v>129.26</v>
      </c>
      <c r="F744" s="42">
        <f>ROUND(АТС!$F742*$F$41*$F$42/100,2)</f>
        <v>88.03</v>
      </c>
      <c r="G744" s="42">
        <f>ROUND(АТС!$F742*$G$41*$G$42/100,2)</f>
        <v>51.52</v>
      </c>
    </row>
    <row r="745" spans="1:7" x14ac:dyDescent="0.25">
      <c r="A745" s="236"/>
      <c r="B745" s="125">
        <f t="shared" si="11"/>
        <v>41608.25</v>
      </c>
      <c r="C745" s="115">
        <v>6</v>
      </c>
      <c r="D745" s="42">
        <f>ROUND(АТС!F743*$D$41*$D$42/100,2)</f>
        <v>136.41999999999999</v>
      </c>
      <c r="E745" s="42">
        <f>ROUND(АТС!F743*$E$41*$E$42/100,2)</f>
        <v>125.33</v>
      </c>
      <c r="F745" s="42">
        <f>ROUND(АТС!$F743*$F$41*$F$42/100,2)</f>
        <v>85.36</v>
      </c>
      <c r="G745" s="42">
        <f>ROUND(АТС!$F743*$G$41*$G$42/100,2)</f>
        <v>49.95</v>
      </c>
    </row>
    <row r="746" spans="1:7" x14ac:dyDescent="0.25">
      <c r="A746" s="236"/>
      <c r="B746" s="125">
        <f t="shared" si="11"/>
        <v>41608.291669999999</v>
      </c>
      <c r="C746" s="115">
        <v>7</v>
      </c>
      <c r="D746" s="42">
        <f>ROUND(АТС!F744*$D$41*$D$42/100,2)</f>
        <v>136.22</v>
      </c>
      <c r="E746" s="42">
        <f>ROUND(АТС!F744*$E$41*$E$42/100,2)</f>
        <v>125.15</v>
      </c>
      <c r="F746" s="42">
        <f>ROUND(АТС!$F744*$F$41*$F$42/100,2)</f>
        <v>85.23</v>
      </c>
      <c r="G746" s="42">
        <f>ROUND(АТС!$F744*$G$41*$G$42/100,2)</f>
        <v>49.88</v>
      </c>
    </row>
    <row r="747" spans="1:7" x14ac:dyDescent="0.25">
      <c r="A747" s="236"/>
      <c r="B747" s="125">
        <f t="shared" si="11"/>
        <v>41608.333330000001</v>
      </c>
      <c r="C747" s="115">
        <v>8</v>
      </c>
      <c r="D747" s="42">
        <f>ROUND(АТС!F745*$D$41*$D$42/100,2)</f>
        <v>136.6</v>
      </c>
      <c r="E747" s="42">
        <f>ROUND(АТС!F745*$E$41*$E$42/100,2)</f>
        <v>125.49</v>
      </c>
      <c r="F747" s="42">
        <f>ROUND(АТС!$F745*$F$41*$F$42/100,2)</f>
        <v>85.47</v>
      </c>
      <c r="G747" s="42">
        <f>ROUND(АТС!$F745*$G$41*$G$42/100,2)</f>
        <v>50.02</v>
      </c>
    </row>
    <row r="748" spans="1:7" x14ac:dyDescent="0.25">
      <c r="A748" s="236"/>
      <c r="B748" s="125">
        <f t="shared" si="11"/>
        <v>41608.375</v>
      </c>
      <c r="C748" s="115">
        <v>9</v>
      </c>
      <c r="D748" s="42">
        <f>ROUND(АТС!F746*$D$41*$D$42/100,2)</f>
        <v>140.54</v>
      </c>
      <c r="E748" s="42">
        <f>ROUND(АТС!F746*$E$41*$E$42/100,2)</f>
        <v>129.12</v>
      </c>
      <c r="F748" s="42">
        <f>ROUND(АТС!$F746*$F$41*$F$42/100,2)</f>
        <v>87.94</v>
      </c>
      <c r="G748" s="42">
        <f>ROUND(АТС!$F746*$G$41*$G$42/100,2)</f>
        <v>51.46</v>
      </c>
    </row>
    <row r="749" spans="1:7" x14ac:dyDescent="0.25">
      <c r="A749" s="236"/>
      <c r="B749" s="125">
        <f t="shared" si="11"/>
        <v>41608.416669999999</v>
      </c>
      <c r="C749" s="115">
        <v>10</v>
      </c>
      <c r="D749" s="42">
        <f>ROUND(АТС!F747*$D$41*$D$42/100,2)</f>
        <v>135.87</v>
      </c>
      <c r="E749" s="42">
        <f>ROUND(АТС!F747*$E$41*$E$42/100,2)</f>
        <v>124.83</v>
      </c>
      <c r="F749" s="42">
        <f>ROUND(АТС!$F747*$F$41*$F$42/100,2)</f>
        <v>85.02</v>
      </c>
      <c r="G749" s="42">
        <f>ROUND(АТС!$F747*$G$41*$G$42/100,2)</f>
        <v>49.75</v>
      </c>
    </row>
    <row r="750" spans="1:7" x14ac:dyDescent="0.25">
      <c r="A750" s="236"/>
      <c r="B750" s="125">
        <f t="shared" si="11"/>
        <v>41608.458330000001</v>
      </c>
      <c r="C750" s="115">
        <v>11</v>
      </c>
      <c r="D750" s="42">
        <f>ROUND(АТС!F748*$D$41*$D$42/100,2)</f>
        <v>132.72</v>
      </c>
      <c r="E750" s="42">
        <f>ROUND(АТС!F748*$E$41*$E$42/100,2)</f>
        <v>121.93</v>
      </c>
      <c r="F750" s="42">
        <f>ROUND(АТС!$F748*$F$41*$F$42/100,2)</f>
        <v>83.05</v>
      </c>
      <c r="G750" s="42">
        <f>ROUND(АТС!$F748*$G$41*$G$42/100,2)</f>
        <v>48.6</v>
      </c>
    </row>
    <row r="751" spans="1:7" x14ac:dyDescent="0.25">
      <c r="A751" s="236"/>
      <c r="B751" s="125">
        <f t="shared" si="11"/>
        <v>41608.5</v>
      </c>
      <c r="C751" s="115">
        <v>12</v>
      </c>
      <c r="D751" s="42">
        <f>ROUND(АТС!F749*$D$41*$D$42/100,2)</f>
        <v>138.06</v>
      </c>
      <c r="E751" s="42">
        <f>ROUND(АТС!F749*$E$41*$E$42/100,2)</f>
        <v>126.83</v>
      </c>
      <c r="F751" s="42">
        <f>ROUND(АТС!$F749*$F$41*$F$42/100,2)</f>
        <v>86.38</v>
      </c>
      <c r="G751" s="42">
        <f>ROUND(АТС!$F749*$G$41*$G$42/100,2)</f>
        <v>50.55</v>
      </c>
    </row>
    <row r="752" spans="1:7" x14ac:dyDescent="0.25">
      <c r="A752" s="236"/>
      <c r="B752" s="125">
        <f t="shared" si="11"/>
        <v>41608.541669999999</v>
      </c>
      <c r="C752" s="115">
        <v>13</v>
      </c>
      <c r="D752" s="42">
        <f>ROUND(АТС!F750*$D$41*$D$42/100,2)</f>
        <v>140.61000000000001</v>
      </c>
      <c r="E752" s="42">
        <f>ROUND(АТС!F750*$E$41*$E$42/100,2)</f>
        <v>129.18</v>
      </c>
      <c r="F752" s="42">
        <f>ROUND(АТС!$F750*$F$41*$F$42/100,2)</f>
        <v>87.98</v>
      </c>
      <c r="G752" s="42">
        <f>ROUND(АТС!$F750*$G$41*$G$42/100,2)</f>
        <v>51.49</v>
      </c>
    </row>
    <row r="753" spans="1:7" x14ac:dyDescent="0.25">
      <c r="A753" s="236"/>
      <c r="B753" s="125">
        <f t="shared" si="11"/>
        <v>41608.583330000001</v>
      </c>
      <c r="C753" s="115">
        <v>14</v>
      </c>
      <c r="D753" s="42">
        <f>ROUND(АТС!F751*$D$41*$D$42/100,2)</f>
        <v>142.32</v>
      </c>
      <c r="E753" s="42">
        <f>ROUND(АТС!F751*$E$41*$E$42/100,2)</f>
        <v>130.75</v>
      </c>
      <c r="F753" s="42">
        <f>ROUND(АТС!$F751*$F$41*$F$42/100,2)</f>
        <v>89.05</v>
      </c>
      <c r="G753" s="42">
        <f>ROUND(АТС!$F751*$G$41*$G$42/100,2)</f>
        <v>52.11</v>
      </c>
    </row>
    <row r="754" spans="1:7" x14ac:dyDescent="0.25">
      <c r="A754" s="236"/>
      <c r="B754" s="125">
        <f t="shared" si="11"/>
        <v>41608.625</v>
      </c>
      <c r="C754" s="115">
        <v>15</v>
      </c>
      <c r="D754" s="42">
        <f>ROUND(АТС!F752*$D$41*$D$42/100,2)</f>
        <v>144.13</v>
      </c>
      <c r="E754" s="42">
        <f>ROUND(АТС!F752*$E$41*$E$42/100,2)</f>
        <v>132.41</v>
      </c>
      <c r="F754" s="42">
        <f>ROUND(АТС!$F752*$F$41*$F$42/100,2)</f>
        <v>90.18</v>
      </c>
      <c r="G754" s="42">
        <f>ROUND(АТС!$F752*$G$41*$G$42/100,2)</f>
        <v>52.77</v>
      </c>
    </row>
    <row r="755" spans="1:7" x14ac:dyDescent="0.25">
      <c r="A755" s="236"/>
      <c r="B755" s="125">
        <f t="shared" si="11"/>
        <v>41608.666669999999</v>
      </c>
      <c r="C755" s="115">
        <v>16</v>
      </c>
      <c r="D755" s="42">
        <f>ROUND(АТС!F753*$D$41*$D$42/100,2)</f>
        <v>143.5</v>
      </c>
      <c r="E755" s="42">
        <f>ROUND(АТС!F753*$E$41*$E$42/100,2)</f>
        <v>131.83000000000001</v>
      </c>
      <c r="F755" s="42">
        <f>ROUND(АТС!$F753*$F$41*$F$42/100,2)</f>
        <v>89.79</v>
      </c>
      <c r="G755" s="42">
        <f>ROUND(АТС!$F753*$G$41*$G$42/100,2)</f>
        <v>52.54</v>
      </c>
    </row>
    <row r="756" spans="1:7" x14ac:dyDescent="0.25">
      <c r="A756" s="236"/>
      <c r="B756" s="125">
        <f t="shared" si="11"/>
        <v>41608.708330000001</v>
      </c>
      <c r="C756" s="115">
        <v>17</v>
      </c>
      <c r="D756" s="42">
        <f>ROUND(АТС!F754*$D$41*$D$42/100,2)</f>
        <v>139.16999999999999</v>
      </c>
      <c r="E756" s="42">
        <f>ROUND(АТС!F754*$E$41*$E$42/100,2)</f>
        <v>127.86</v>
      </c>
      <c r="F756" s="42">
        <f>ROUND(АТС!$F754*$F$41*$F$42/100,2)</f>
        <v>87.08</v>
      </c>
      <c r="G756" s="42">
        <f>ROUND(АТС!$F754*$G$41*$G$42/100,2)</f>
        <v>50.96</v>
      </c>
    </row>
    <row r="757" spans="1:7" x14ac:dyDescent="0.25">
      <c r="A757" s="236"/>
      <c r="B757" s="125">
        <f t="shared" si="11"/>
        <v>41608.75</v>
      </c>
      <c r="C757" s="115">
        <v>18</v>
      </c>
      <c r="D757" s="42">
        <f>ROUND(АТС!F755*$D$41*$D$42/100,2)</f>
        <v>140.33000000000001</v>
      </c>
      <c r="E757" s="42">
        <f>ROUND(АТС!F755*$E$41*$E$42/100,2)</f>
        <v>128.91999999999999</v>
      </c>
      <c r="F757" s="42">
        <f>ROUND(АТС!$F755*$F$41*$F$42/100,2)</f>
        <v>87.81</v>
      </c>
      <c r="G757" s="42">
        <f>ROUND(АТС!$F755*$G$41*$G$42/100,2)</f>
        <v>51.38</v>
      </c>
    </row>
    <row r="758" spans="1:7" x14ac:dyDescent="0.25">
      <c r="A758" s="236"/>
      <c r="B758" s="125">
        <f t="shared" si="11"/>
        <v>41608.791669999999</v>
      </c>
      <c r="C758" s="115">
        <v>19</v>
      </c>
      <c r="D758" s="42">
        <f>ROUND(АТС!F756*$D$41*$D$42/100,2)</f>
        <v>140.27000000000001</v>
      </c>
      <c r="E758" s="42">
        <f>ROUND(АТС!F756*$E$41*$E$42/100,2)</f>
        <v>128.87</v>
      </c>
      <c r="F758" s="42">
        <f>ROUND(АТС!$F756*$F$41*$F$42/100,2)</f>
        <v>87.77</v>
      </c>
      <c r="G758" s="42">
        <f>ROUND(АТС!$F756*$G$41*$G$42/100,2)</f>
        <v>51.36</v>
      </c>
    </row>
    <row r="759" spans="1:7" x14ac:dyDescent="0.25">
      <c r="A759" s="236"/>
      <c r="B759" s="125">
        <f t="shared" si="11"/>
        <v>41608.833330000001</v>
      </c>
      <c r="C759" s="115">
        <v>20</v>
      </c>
      <c r="D759" s="42">
        <f>ROUND(АТС!F757*$D$41*$D$42/100,2)</f>
        <v>140.66</v>
      </c>
      <c r="E759" s="42">
        <f>ROUND(АТС!F757*$E$41*$E$42/100,2)</f>
        <v>129.22999999999999</v>
      </c>
      <c r="F759" s="42">
        <f>ROUND(АТС!$F757*$F$41*$F$42/100,2)</f>
        <v>88.01</v>
      </c>
      <c r="G759" s="42">
        <f>ROUND(АТС!$F757*$G$41*$G$42/100,2)</f>
        <v>51.51</v>
      </c>
    </row>
    <row r="760" spans="1:7" x14ac:dyDescent="0.25">
      <c r="A760" s="236"/>
      <c r="B760" s="125">
        <f t="shared" si="11"/>
        <v>41608.875</v>
      </c>
      <c r="C760" s="115">
        <v>21</v>
      </c>
      <c r="D760" s="42">
        <f>ROUND(АТС!F758*$D$41*$D$42/100,2)</f>
        <v>140.18</v>
      </c>
      <c r="E760" s="42">
        <f>ROUND(АТС!F758*$E$41*$E$42/100,2)</f>
        <v>128.79</v>
      </c>
      <c r="F760" s="42">
        <f>ROUND(АТС!$F758*$F$41*$F$42/100,2)</f>
        <v>87.71</v>
      </c>
      <c r="G760" s="42">
        <f>ROUND(АТС!$F758*$G$41*$G$42/100,2)</f>
        <v>51.33</v>
      </c>
    </row>
    <row r="761" spans="1:7" x14ac:dyDescent="0.25">
      <c r="A761" s="236"/>
      <c r="B761" s="125">
        <f t="shared" si="11"/>
        <v>41608.916669999999</v>
      </c>
      <c r="C761" s="115">
        <v>22</v>
      </c>
      <c r="D761" s="42">
        <f>ROUND(АТС!F759*$D$41*$D$42/100,2)</f>
        <v>169.02</v>
      </c>
      <c r="E761" s="42">
        <f>ROUND(АТС!F759*$E$41*$E$42/100,2)</f>
        <v>155.28</v>
      </c>
      <c r="F761" s="42">
        <f>ROUND(АТС!$F759*$F$41*$F$42/100,2)</f>
        <v>105.76</v>
      </c>
      <c r="G761" s="42">
        <f>ROUND(АТС!$F759*$G$41*$G$42/100,2)</f>
        <v>61.89</v>
      </c>
    </row>
    <row r="762" spans="1:7" x14ac:dyDescent="0.25">
      <c r="A762" s="236"/>
      <c r="B762" s="125">
        <f t="shared" si="11"/>
        <v>41608.958330000001</v>
      </c>
      <c r="C762" s="115">
        <v>23</v>
      </c>
      <c r="D762" s="42">
        <f>ROUND(АТС!F760*$D$41*$D$42/100,2)</f>
        <v>136.47</v>
      </c>
      <c r="E762" s="42">
        <f>ROUND(АТС!F760*$E$41*$E$42/100,2)</f>
        <v>125.37</v>
      </c>
      <c r="F762" s="42">
        <f>ROUND(АТС!$F760*$F$41*$F$42/100,2)</f>
        <v>85.39</v>
      </c>
      <c r="G762" s="42">
        <f>ROUND(АТС!$F760*$G$41*$G$42/100,2)</f>
        <v>49.97</v>
      </c>
    </row>
    <row r="763" spans="1:7" x14ac:dyDescent="0.25">
      <c r="A763" s="236"/>
      <c r="B763" s="125">
        <f t="shared" si="11"/>
        <v>41609</v>
      </c>
      <c r="C763" s="115">
        <v>0</v>
      </c>
      <c r="D763" s="42" t="e">
        <f>ROUND(АТС!#REF!*$D$41*$D$42/100,2)</f>
        <v>#REF!</v>
      </c>
      <c r="E763" s="42" t="e">
        <f>ROUND(АТС!#REF!*$E$41*$E$42/100,2)</f>
        <v>#REF!</v>
      </c>
      <c r="F763" s="42" t="e">
        <f>ROUND(АТС!#REF!*$F$41*$F$42/100,2)</f>
        <v>#REF!</v>
      </c>
      <c r="G763" s="42" t="e">
        <f>ROUND(АТС!#REF!*$G$41*$G$42/100,2)</f>
        <v>#REF!</v>
      </c>
    </row>
    <row r="764" spans="1:7" x14ac:dyDescent="0.25">
      <c r="A764" s="236"/>
      <c r="B764" s="125">
        <f t="shared" si="11"/>
        <v>41609.041669999999</v>
      </c>
      <c r="C764" s="115">
        <v>1</v>
      </c>
      <c r="D764" s="42" t="e">
        <f>ROUND(АТС!#REF!*$D$41*$D$42/100,2)</f>
        <v>#REF!</v>
      </c>
      <c r="E764" s="42" t="e">
        <f>ROUND(АТС!#REF!*$E$41*$E$42/100,2)</f>
        <v>#REF!</v>
      </c>
      <c r="F764" s="42" t="e">
        <f>ROUND(АТС!#REF!*$F$41*$F$42/100,2)</f>
        <v>#REF!</v>
      </c>
      <c r="G764" s="42" t="e">
        <f>ROUND(АТС!#REF!*$G$41*$G$42/100,2)</f>
        <v>#REF!</v>
      </c>
    </row>
    <row r="765" spans="1:7" x14ac:dyDescent="0.25">
      <c r="A765" s="236"/>
      <c r="B765" s="125">
        <f t="shared" si="11"/>
        <v>41609.083330000001</v>
      </c>
      <c r="C765" s="115">
        <v>2</v>
      </c>
      <c r="D765" s="42" t="e">
        <f>ROUND(АТС!#REF!*$D$41*$D$42/100,2)</f>
        <v>#REF!</v>
      </c>
      <c r="E765" s="42" t="e">
        <f>ROUND(АТС!#REF!*$E$41*$E$42/100,2)</f>
        <v>#REF!</v>
      </c>
      <c r="F765" s="42" t="e">
        <f>ROUND(АТС!#REF!*$F$41*$F$42/100,2)</f>
        <v>#REF!</v>
      </c>
      <c r="G765" s="42" t="e">
        <f>ROUND(АТС!#REF!*$G$41*$G$42/100,2)</f>
        <v>#REF!</v>
      </c>
    </row>
    <row r="766" spans="1:7" x14ac:dyDescent="0.25">
      <c r="A766" s="236"/>
      <c r="B766" s="125">
        <f t="shared" si="11"/>
        <v>41609.125</v>
      </c>
      <c r="C766" s="115">
        <v>3</v>
      </c>
      <c r="D766" s="42" t="e">
        <f>ROUND(АТС!#REF!*$D$41*$D$42/100,2)</f>
        <v>#REF!</v>
      </c>
      <c r="E766" s="42" t="e">
        <f>ROUND(АТС!#REF!*$E$41*$E$42/100,2)</f>
        <v>#REF!</v>
      </c>
      <c r="F766" s="42" t="e">
        <f>ROUND(АТС!#REF!*$F$41*$F$42/100,2)</f>
        <v>#REF!</v>
      </c>
      <c r="G766" s="42" t="e">
        <f>ROUND(АТС!#REF!*$G$41*$G$42/100,2)</f>
        <v>#REF!</v>
      </c>
    </row>
    <row r="767" spans="1:7" x14ac:dyDescent="0.25">
      <c r="A767" s="236"/>
      <c r="B767" s="125">
        <f t="shared" si="11"/>
        <v>41609.166669999999</v>
      </c>
      <c r="C767" s="115">
        <v>4</v>
      </c>
      <c r="D767" s="42" t="e">
        <f>ROUND(АТС!#REF!*$D$41*$D$42/100,2)</f>
        <v>#REF!</v>
      </c>
      <c r="E767" s="42" t="e">
        <f>ROUND(АТС!#REF!*$E$41*$E$42/100,2)</f>
        <v>#REF!</v>
      </c>
      <c r="F767" s="42" t="e">
        <f>ROUND(АТС!#REF!*$F$41*$F$42/100,2)</f>
        <v>#REF!</v>
      </c>
      <c r="G767" s="42" t="e">
        <f>ROUND(АТС!#REF!*$G$41*$G$42/100,2)</f>
        <v>#REF!</v>
      </c>
    </row>
    <row r="768" spans="1:7" x14ac:dyDescent="0.25">
      <c r="A768" s="236"/>
      <c r="B768" s="125">
        <f t="shared" si="11"/>
        <v>41609.208330000001</v>
      </c>
      <c r="C768" s="115">
        <v>5</v>
      </c>
      <c r="D768" s="42" t="e">
        <f>ROUND(АТС!#REF!*$D$41*$D$42/100,2)</f>
        <v>#REF!</v>
      </c>
      <c r="E768" s="42" t="e">
        <f>ROUND(АТС!#REF!*$E$41*$E$42/100,2)</f>
        <v>#REF!</v>
      </c>
      <c r="F768" s="42" t="e">
        <f>ROUND(АТС!#REF!*$F$41*$F$42/100,2)</f>
        <v>#REF!</v>
      </c>
      <c r="G768" s="42" t="e">
        <f>ROUND(АТС!#REF!*$G$41*$G$42/100,2)</f>
        <v>#REF!</v>
      </c>
    </row>
    <row r="769" spans="1:7" x14ac:dyDescent="0.25">
      <c r="A769" s="236"/>
      <c r="B769" s="125">
        <f t="shared" si="11"/>
        <v>41609.25</v>
      </c>
      <c r="C769" s="115">
        <v>6</v>
      </c>
      <c r="D769" s="42" t="e">
        <f>ROUND(АТС!#REF!*$D$41*$D$42/100,2)</f>
        <v>#REF!</v>
      </c>
      <c r="E769" s="42" t="e">
        <f>ROUND(АТС!#REF!*$E$41*$E$42/100,2)</f>
        <v>#REF!</v>
      </c>
      <c r="F769" s="42" t="e">
        <f>ROUND(АТС!#REF!*$F$41*$F$42/100,2)</f>
        <v>#REF!</v>
      </c>
      <c r="G769" s="42" t="e">
        <f>ROUND(АТС!#REF!*$G$41*$G$42/100,2)</f>
        <v>#REF!</v>
      </c>
    </row>
    <row r="770" spans="1:7" x14ac:dyDescent="0.25">
      <c r="A770" s="236"/>
      <c r="B770" s="125">
        <f t="shared" si="11"/>
        <v>41609.291669999999</v>
      </c>
      <c r="C770" s="115">
        <v>7</v>
      </c>
      <c r="D770" s="42" t="e">
        <f>ROUND(АТС!#REF!*$D$41*$D$42/100,2)</f>
        <v>#REF!</v>
      </c>
      <c r="E770" s="42" t="e">
        <f>ROUND(АТС!#REF!*$E$41*$E$42/100,2)</f>
        <v>#REF!</v>
      </c>
      <c r="F770" s="42" t="e">
        <f>ROUND(АТС!#REF!*$F$41*$F$42/100,2)</f>
        <v>#REF!</v>
      </c>
      <c r="G770" s="42" t="e">
        <f>ROUND(АТС!#REF!*$G$41*$G$42/100,2)</f>
        <v>#REF!</v>
      </c>
    </row>
    <row r="771" spans="1:7" x14ac:dyDescent="0.25">
      <c r="A771" s="236"/>
      <c r="B771" s="125">
        <f t="shared" si="11"/>
        <v>41609.333330000001</v>
      </c>
      <c r="C771" s="115">
        <v>8</v>
      </c>
      <c r="D771" s="42" t="e">
        <f>ROUND(АТС!#REF!*$D$41*$D$42/100,2)</f>
        <v>#REF!</v>
      </c>
      <c r="E771" s="42" t="e">
        <f>ROUND(АТС!#REF!*$E$41*$E$42/100,2)</f>
        <v>#REF!</v>
      </c>
      <c r="F771" s="42" t="e">
        <f>ROUND(АТС!#REF!*$F$41*$F$42/100,2)</f>
        <v>#REF!</v>
      </c>
      <c r="G771" s="42" t="e">
        <f>ROUND(АТС!#REF!*$G$41*$G$42/100,2)</f>
        <v>#REF!</v>
      </c>
    </row>
    <row r="772" spans="1:7" x14ac:dyDescent="0.25">
      <c r="A772" s="236"/>
      <c r="B772" s="125">
        <f t="shared" si="11"/>
        <v>41609.375</v>
      </c>
      <c r="C772" s="115">
        <v>9</v>
      </c>
      <c r="D772" s="42" t="e">
        <f>ROUND(АТС!#REF!*$D$41*$D$42/100,2)</f>
        <v>#REF!</v>
      </c>
      <c r="E772" s="42" t="e">
        <f>ROUND(АТС!#REF!*$E$41*$E$42/100,2)</f>
        <v>#REF!</v>
      </c>
      <c r="F772" s="42" t="e">
        <f>ROUND(АТС!#REF!*$F$41*$F$42/100,2)</f>
        <v>#REF!</v>
      </c>
      <c r="G772" s="42" t="e">
        <f>ROUND(АТС!#REF!*$G$41*$G$42/100,2)</f>
        <v>#REF!</v>
      </c>
    </row>
    <row r="773" spans="1:7" x14ac:dyDescent="0.25">
      <c r="A773" s="236"/>
      <c r="B773" s="125">
        <f t="shared" si="11"/>
        <v>41609.416669999999</v>
      </c>
      <c r="C773" s="115">
        <v>10</v>
      </c>
      <c r="D773" s="42" t="e">
        <f>ROUND(АТС!#REF!*$D$41*$D$42/100,2)</f>
        <v>#REF!</v>
      </c>
      <c r="E773" s="42" t="e">
        <f>ROUND(АТС!#REF!*$E$41*$E$42/100,2)</f>
        <v>#REF!</v>
      </c>
      <c r="F773" s="42" t="e">
        <f>ROUND(АТС!#REF!*$F$41*$F$42/100,2)</f>
        <v>#REF!</v>
      </c>
      <c r="G773" s="42" t="e">
        <f>ROUND(АТС!#REF!*$G$41*$G$42/100,2)</f>
        <v>#REF!</v>
      </c>
    </row>
    <row r="774" spans="1:7" x14ac:dyDescent="0.25">
      <c r="A774" s="236"/>
      <c r="B774" s="125">
        <f t="shared" si="11"/>
        <v>41609.458330000001</v>
      </c>
      <c r="C774" s="115">
        <v>11</v>
      </c>
      <c r="D774" s="42" t="e">
        <f>ROUND(АТС!#REF!*$D$41*$D$42/100,2)</f>
        <v>#REF!</v>
      </c>
      <c r="E774" s="42" t="e">
        <f>ROUND(АТС!#REF!*$E$41*$E$42/100,2)</f>
        <v>#REF!</v>
      </c>
      <c r="F774" s="42" t="e">
        <f>ROUND(АТС!#REF!*$F$41*$F$42/100,2)</f>
        <v>#REF!</v>
      </c>
      <c r="G774" s="42" t="e">
        <f>ROUND(АТС!#REF!*$G$41*$G$42/100,2)</f>
        <v>#REF!</v>
      </c>
    </row>
    <row r="775" spans="1:7" x14ac:dyDescent="0.25">
      <c r="A775" s="236"/>
      <c r="B775" s="125">
        <f t="shared" si="11"/>
        <v>41609.5</v>
      </c>
      <c r="C775" s="115">
        <v>12</v>
      </c>
      <c r="D775" s="42" t="e">
        <f>ROUND(АТС!#REF!*$D$41*$D$42/100,2)</f>
        <v>#REF!</v>
      </c>
      <c r="E775" s="42" t="e">
        <f>ROUND(АТС!#REF!*$E$41*$E$42/100,2)</f>
        <v>#REF!</v>
      </c>
      <c r="F775" s="42" t="e">
        <f>ROUND(АТС!#REF!*$F$41*$F$42/100,2)</f>
        <v>#REF!</v>
      </c>
      <c r="G775" s="42" t="e">
        <f>ROUND(АТС!#REF!*$G$41*$G$42/100,2)</f>
        <v>#REF!</v>
      </c>
    </row>
    <row r="776" spans="1:7" x14ac:dyDescent="0.25">
      <c r="A776" s="236"/>
      <c r="B776" s="125">
        <f t="shared" si="11"/>
        <v>41609.541669999999</v>
      </c>
      <c r="C776" s="115">
        <v>13</v>
      </c>
      <c r="D776" s="42" t="e">
        <f>ROUND(АТС!#REF!*$D$41*$D$42/100,2)</f>
        <v>#REF!</v>
      </c>
      <c r="E776" s="42" t="e">
        <f>ROUND(АТС!#REF!*$E$41*$E$42/100,2)</f>
        <v>#REF!</v>
      </c>
      <c r="F776" s="42" t="e">
        <f>ROUND(АТС!#REF!*$F$41*$F$42/100,2)</f>
        <v>#REF!</v>
      </c>
      <c r="G776" s="42" t="e">
        <f>ROUND(АТС!#REF!*$G$41*$G$42/100,2)</f>
        <v>#REF!</v>
      </c>
    </row>
    <row r="777" spans="1:7" x14ac:dyDescent="0.25">
      <c r="A777" s="236"/>
      <c r="B777" s="125">
        <f t="shared" si="11"/>
        <v>41609.583330000001</v>
      </c>
      <c r="C777" s="115">
        <v>14</v>
      </c>
      <c r="D777" s="42" t="e">
        <f>ROUND(АТС!#REF!*$D$41*$D$42/100,2)</f>
        <v>#REF!</v>
      </c>
      <c r="E777" s="42" t="e">
        <f>ROUND(АТС!#REF!*$E$41*$E$42/100,2)</f>
        <v>#REF!</v>
      </c>
      <c r="F777" s="42" t="e">
        <f>ROUND(АТС!#REF!*$F$41*$F$42/100,2)</f>
        <v>#REF!</v>
      </c>
      <c r="G777" s="42" t="e">
        <f>ROUND(АТС!#REF!*$G$41*$G$42/100,2)</f>
        <v>#REF!</v>
      </c>
    </row>
    <row r="778" spans="1:7" x14ac:dyDescent="0.25">
      <c r="A778" s="236"/>
      <c r="B778" s="125">
        <f t="shared" si="11"/>
        <v>41609.625</v>
      </c>
      <c r="C778" s="115">
        <v>15</v>
      </c>
      <c r="D778" s="42" t="e">
        <f>ROUND(АТС!#REF!*$D$41*$D$42/100,2)</f>
        <v>#REF!</v>
      </c>
      <c r="E778" s="42" t="e">
        <f>ROUND(АТС!#REF!*$E$41*$E$42/100,2)</f>
        <v>#REF!</v>
      </c>
      <c r="F778" s="42" t="e">
        <f>ROUND(АТС!#REF!*$F$41*$F$42/100,2)</f>
        <v>#REF!</v>
      </c>
      <c r="G778" s="42" t="e">
        <f>ROUND(АТС!#REF!*$G$41*$G$42/100,2)</f>
        <v>#REF!</v>
      </c>
    </row>
    <row r="779" spans="1:7" x14ac:dyDescent="0.25">
      <c r="A779" s="236"/>
      <c r="B779" s="125">
        <f t="shared" si="11"/>
        <v>41609.666669999999</v>
      </c>
      <c r="C779" s="115">
        <v>16</v>
      </c>
      <c r="D779" s="42" t="e">
        <f>ROUND(АТС!#REF!*$D$41*$D$42/100,2)</f>
        <v>#REF!</v>
      </c>
      <c r="E779" s="42" t="e">
        <f>ROUND(АТС!#REF!*$E$41*$E$42/100,2)</f>
        <v>#REF!</v>
      </c>
      <c r="F779" s="42" t="e">
        <f>ROUND(АТС!#REF!*$F$41*$F$42/100,2)</f>
        <v>#REF!</v>
      </c>
      <c r="G779" s="42" t="e">
        <f>ROUND(АТС!#REF!*$G$41*$G$42/100,2)</f>
        <v>#REF!</v>
      </c>
    </row>
    <row r="780" spans="1:7" x14ac:dyDescent="0.25">
      <c r="A780" s="236"/>
      <c r="B780" s="125">
        <f t="shared" si="11"/>
        <v>41609.708330000001</v>
      </c>
      <c r="C780" s="115">
        <v>17</v>
      </c>
      <c r="D780" s="42" t="e">
        <f>ROUND(АТС!#REF!*$D$41*$D$42/100,2)</f>
        <v>#REF!</v>
      </c>
      <c r="E780" s="42" t="e">
        <f>ROUND(АТС!#REF!*$E$41*$E$42/100,2)</f>
        <v>#REF!</v>
      </c>
      <c r="F780" s="42" t="e">
        <f>ROUND(АТС!#REF!*$F$41*$F$42/100,2)</f>
        <v>#REF!</v>
      </c>
      <c r="G780" s="42" t="e">
        <f>ROUND(АТС!#REF!*$G$41*$G$42/100,2)</f>
        <v>#REF!</v>
      </c>
    </row>
    <row r="781" spans="1:7" x14ac:dyDescent="0.25">
      <c r="A781" s="236"/>
      <c r="B781" s="125">
        <f t="shared" si="11"/>
        <v>41609.75</v>
      </c>
      <c r="C781" s="115">
        <v>18</v>
      </c>
      <c r="D781" s="42" t="e">
        <f>ROUND(АТС!#REF!*$D$41*$D$42/100,2)</f>
        <v>#REF!</v>
      </c>
      <c r="E781" s="42" t="e">
        <f>ROUND(АТС!#REF!*$E$41*$E$42/100,2)</f>
        <v>#REF!</v>
      </c>
      <c r="F781" s="42" t="e">
        <f>ROUND(АТС!#REF!*$F$41*$F$42/100,2)</f>
        <v>#REF!</v>
      </c>
      <c r="G781" s="42" t="e">
        <f>ROUND(АТС!#REF!*$G$41*$G$42/100,2)</f>
        <v>#REF!</v>
      </c>
    </row>
    <row r="782" spans="1:7" x14ac:dyDescent="0.25">
      <c r="A782" s="236"/>
      <c r="B782" s="125">
        <f t="shared" si="11"/>
        <v>41609.791669999999</v>
      </c>
      <c r="C782" s="115">
        <v>19</v>
      </c>
      <c r="D782" s="42" t="e">
        <f>ROUND(АТС!#REF!*$D$41*$D$42/100,2)</f>
        <v>#REF!</v>
      </c>
      <c r="E782" s="42" t="e">
        <f>ROUND(АТС!#REF!*$E$41*$E$42/100,2)</f>
        <v>#REF!</v>
      </c>
      <c r="F782" s="42" t="e">
        <f>ROUND(АТС!#REF!*$F$41*$F$42/100,2)</f>
        <v>#REF!</v>
      </c>
      <c r="G782" s="42" t="e">
        <f>ROUND(АТС!#REF!*$G$41*$G$42/100,2)</f>
        <v>#REF!</v>
      </c>
    </row>
    <row r="783" spans="1:7" x14ac:dyDescent="0.25">
      <c r="A783" s="236"/>
      <c r="B783" s="125">
        <f t="shared" si="11"/>
        <v>41609.833330000001</v>
      </c>
      <c r="C783" s="115">
        <v>20</v>
      </c>
      <c r="D783" s="42" t="e">
        <f>ROUND(АТС!#REF!*$D$41*$D$42/100,2)</f>
        <v>#REF!</v>
      </c>
      <c r="E783" s="42" t="e">
        <f>ROUND(АТС!#REF!*$E$41*$E$42/100,2)</f>
        <v>#REF!</v>
      </c>
      <c r="F783" s="42" t="e">
        <f>ROUND(АТС!#REF!*$F$41*$F$42/100,2)</f>
        <v>#REF!</v>
      </c>
      <c r="G783" s="42" t="e">
        <f>ROUND(АТС!#REF!*$G$41*$G$42/100,2)</f>
        <v>#REF!</v>
      </c>
    </row>
    <row r="784" spans="1:7" x14ac:dyDescent="0.25">
      <c r="A784" s="236"/>
      <c r="B784" s="125">
        <f t="shared" si="11"/>
        <v>41609.875</v>
      </c>
      <c r="C784" s="115">
        <v>21</v>
      </c>
      <c r="D784" s="42" t="e">
        <f>ROUND(АТС!#REF!*$D$41*$D$42/100,2)</f>
        <v>#REF!</v>
      </c>
      <c r="E784" s="42" t="e">
        <f>ROUND(АТС!#REF!*$E$41*$E$42/100,2)</f>
        <v>#REF!</v>
      </c>
      <c r="F784" s="42" t="e">
        <f>ROUND(АТС!#REF!*$F$41*$F$42/100,2)</f>
        <v>#REF!</v>
      </c>
      <c r="G784" s="42" t="e">
        <f>ROUND(АТС!#REF!*$G$41*$G$42/100,2)</f>
        <v>#REF!</v>
      </c>
    </row>
    <row r="785" spans="1:9" x14ac:dyDescent="0.25">
      <c r="A785" s="236"/>
      <c r="B785" s="125">
        <f t="shared" si="11"/>
        <v>41609.916669999999</v>
      </c>
      <c r="C785" s="115">
        <v>22</v>
      </c>
      <c r="D785" s="42" t="e">
        <f>ROUND(АТС!#REF!*$D$41*$D$42/100,2)</f>
        <v>#REF!</v>
      </c>
      <c r="E785" s="42" t="e">
        <f>ROUND(АТС!#REF!*$E$41*$E$42/100,2)</f>
        <v>#REF!</v>
      </c>
      <c r="F785" s="42" t="e">
        <f>ROUND(АТС!#REF!*$F$41*$F$42/100,2)</f>
        <v>#REF!</v>
      </c>
      <c r="G785" s="42" t="e">
        <f>ROUND(АТС!#REF!*$G$41*$G$42/100,2)</f>
        <v>#REF!</v>
      </c>
    </row>
    <row r="786" spans="1:9" x14ac:dyDescent="0.25">
      <c r="A786" s="236"/>
      <c r="B786" s="125">
        <f t="shared" si="11"/>
        <v>41609.958330000001</v>
      </c>
      <c r="C786" s="115">
        <v>23</v>
      </c>
      <c r="D786" s="42" t="e">
        <f>ROUND(АТС!#REF!*$D$41*$D$42/100,2)</f>
        <v>#REF!</v>
      </c>
      <c r="E786" s="42" t="e">
        <f>ROUND(АТС!#REF!*$E$41*$E$42/100,2)</f>
        <v>#REF!</v>
      </c>
      <c r="F786" s="42" t="e">
        <f>ROUND(АТС!#REF!*$F$41*$F$42/100,2)</f>
        <v>#REF!</v>
      </c>
      <c r="G786" s="42" t="e">
        <f>ROUND(АТС!#REF!*$G$41*$G$42/100,2)</f>
        <v>#REF!</v>
      </c>
    </row>
    <row r="787" spans="1:9" x14ac:dyDescent="0.25">
      <c r="A787" s="129"/>
      <c r="B787" s="130"/>
      <c r="C787" s="131"/>
      <c r="D787" s="132"/>
      <c r="E787" s="132"/>
      <c r="F787" s="132"/>
      <c r="G787" s="132"/>
    </row>
    <row r="789" spans="1:9" x14ac:dyDescent="0.25">
      <c r="A789" s="232" t="s">
        <v>49</v>
      </c>
      <c r="B789" s="232"/>
      <c r="C789" s="232"/>
      <c r="D789" s="232"/>
      <c r="E789" s="232"/>
      <c r="F789" s="232"/>
      <c r="G789" s="232"/>
    </row>
    <row r="790" spans="1:9" ht="94.5" x14ac:dyDescent="0.25">
      <c r="A790" s="20" t="s">
        <v>11</v>
      </c>
      <c r="B790" s="113" t="s">
        <v>33</v>
      </c>
      <c r="C790" s="113" t="s">
        <v>34</v>
      </c>
      <c r="D790" s="11" t="s">
        <v>5</v>
      </c>
      <c r="E790" s="11" t="s">
        <v>6</v>
      </c>
      <c r="F790" s="11" t="s">
        <v>9</v>
      </c>
      <c r="G790" s="11" t="s">
        <v>7</v>
      </c>
    </row>
    <row r="791" spans="1:9" x14ac:dyDescent="0.25">
      <c r="A791" s="242" t="s">
        <v>10</v>
      </c>
      <c r="B791" s="243"/>
      <c r="C791" s="244"/>
      <c r="D791" s="16">
        <v>31.98</v>
      </c>
      <c r="E791" s="16">
        <v>29.38</v>
      </c>
      <c r="F791" s="16">
        <v>20.010000000000002</v>
      </c>
      <c r="G791" s="16">
        <v>11.71</v>
      </c>
    </row>
    <row r="792" spans="1:9" ht="31.5" customHeight="1" x14ac:dyDescent="0.25">
      <c r="A792" s="245" t="s">
        <v>8</v>
      </c>
      <c r="B792" s="246"/>
      <c r="C792" s="247"/>
      <c r="D792" s="15">
        <v>0.83399999999999996</v>
      </c>
      <c r="E792" s="15">
        <v>0.83399999999999996</v>
      </c>
      <c r="F792" s="15">
        <v>0.83399999999999996</v>
      </c>
      <c r="G792" s="15">
        <v>0.83399999999999996</v>
      </c>
      <c r="I792" s="45"/>
    </row>
    <row r="793" spans="1:9" x14ac:dyDescent="0.25">
      <c r="A793" s="236" t="s">
        <v>190</v>
      </c>
      <c r="B793" s="124">
        <f>B43</f>
        <v>41579</v>
      </c>
      <c r="C793" s="115">
        <v>0</v>
      </c>
      <c r="D793" s="42">
        <f>ROUND($D$791/100*$D$792*АТС!$C41,2)</f>
        <v>140.85</v>
      </c>
      <c r="E793" s="42">
        <f>ROUND($E$791/100*$E$792*АТС!C41,2)</f>
        <v>129.4</v>
      </c>
      <c r="F793" s="42">
        <f>ROUND($F$791/100*$F$792*АТС!C41,2)</f>
        <v>88.13</v>
      </c>
      <c r="G793" s="42">
        <f>ROUND($G$791/100*$G$792*АТС!C41,2)</f>
        <v>51.57</v>
      </c>
    </row>
    <row r="794" spans="1:9" x14ac:dyDescent="0.25">
      <c r="A794" s="236"/>
      <c r="B794" s="125">
        <f>B$43+ROUND(C794/24,5)</f>
        <v>41579.041669999999</v>
      </c>
      <c r="C794" s="115">
        <v>1</v>
      </c>
      <c r="D794" s="42">
        <f>ROUND($D$791/100*$D$792*АТС!$C42,2)</f>
        <v>151.66999999999999</v>
      </c>
      <c r="E794" s="42">
        <f>ROUND($E$791/100*$E$792*АТС!C42,2)</f>
        <v>139.34</v>
      </c>
      <c r="F794" s="42">
        <f>ROUND($F$791/100*$F$792*АТС!C42,2)</f>
        <v>94.9</v>
      </c>
      <c r="G794" s="42">
        <f>ROUND($G$791/100*$G$792*АТС!C42,2)</f>
        <v>55.54</v>
      </c>
    </row>
    <row r="795" spans="1:9" x14ac:dyDescent="0.25">
      <c r="A795" s="236"/>
      <c r="B795" s="124">
        <f>B$43+ROUND(C795/24,5)</f>
        <v>41579.083330000001</v>
      </c>
      <c r="C795" s="115">
        <v>2</v>
      </c>
      <c r="D795" s="42">
        <f>ROUND($D$791/100*$D$792*АТС!$C43,2)</f>
        <v>156.78</v>
      </c>
      <c r="E795" s="42">
        <f>ROUND($E$791/100*$E$792*АТС!C43,2)</f>
        <v>144.04</v>
      </c>
      <c r="F795" s="42">
        <f>ROUND($F$791/100*$F$792*АТС!C43,2)</f>
        <v>98.1</v>
      </c>
      <c r="G795" s="42">
        <f>ROUND($G$791/100*$G$792*АТС!C43,2)</f>
        <v>57.41</v>
      </c>
    </row>
    <row r="796" spans="1:9" x14ac:dyDescent="0.25">
      <c r="A796" s="236"/>
      <c r="B796" s="125">
        <f t="shared" ref="B796:B816" si="12">B$43+ROUND(C796/24,5)</f>
        <v>41579.125</v>
      </c>
      <c r="C796" s="115">
        <v>3</v>
      </c>
      <c r="D796" s="42">
        <f>ROUND($D$791/100*$D$792*АТС!$C44,2)</f>
        <v>156.79</v>
      </c>
      <c r="E796" s="42">
        <f>ROUND($E$791/100*$E$792*АТС!C44,2)</f>
        <v>144.04</v>
      </c>
      <c r="F796" s="42">
        <f>ROUND($F$791/100*$F$792*АТС!C44,2)</f>
        <v>98.1</v>
      </c>
      <c r="G796" s="42">
        <f>ROUND($G$791/100*$G$792*АТС!C44,2)</f>
        <v>57.41</v>
      </c>
    </row>
    <row r="797" spans="1:9" x14ac:dyDescent="0.25">
      <c r="A797" s="236"/>
      <c r="B797" s="124">
        <f t="shared" si="12"/>
        <v>41579.166669999999</v>
      </c>
      <c r="C797" s="115">
        <v>4</v>
      </c>
      <c r="D797" s="42">
        <f>ROUND($D$791/100*$D$792*АТС!$C45,2)</f>
        <v>157.93</v>
      </c>
      <c r="E797" s="42">
        <f>ROUND($E$791/100*$E$792*АТС!C45,2)</f>
        <v>145.09</v>
      </c>
      <c r="F797" s="42">
        <f>ROUND($F$791/100*$F$792*АТС!C45,2)</f>
        <v>98.82</v>
      </c>
      <c r="G797" s="42">
        <f>ROUND($G$791/100*$G$792*АТС!C45,2)</f>
        <v>57.83</v>
      </c>
    </row>
    <row r="798" spans="1:9" x14ac:dyDescent="0.25">
      <c r="A798" s="236"/>
      <c r="B798" s="125">
        <f t="shared" si="12"/>
        <v>41579.208330000001</v>
      </c>
      <c r="C798" s="115">
        <v>5</v>
      </c>
      <c r="D798" s="42">
        <f>ROUND($D$791/100*$D$792*АТС!$C46,2)</f>
        <v>157.16999999999999</v>
      </c>
      <c r="E798" s="42">
        <f>ROUND($E$791/100*$E$792*АТС!C46,2)</f>
        <v>144.38999999999999</v>
      </c>
      <c r="F798" s="42">
        <f>ROUND($F$791/100*$F$792*АТС!C46,2)</f>
        <v>98.34</v>
      </c>
      <c r="G798" s="42">
        <f>ROUND($G$791/100*$G$792*АТС!C46,2)</f>
        <v>57.55</v>
      </c>
    </row>
    <row r="799" spans="1:9" x14ac:dyDescent="0.25">
      <c r="A799" s="236"/>
      <c r="B799" s="124">
        <f t="shared" si="12"/>
        <v>41579.25</v>
      </c>
      <c r="C799" s="115">
        <v>6</v>
      </c>
      <c r="D799" s="42">
        <f>ROUND($D$791/100*$D$792*АТС!$C47,2)</f>
        <v>144.75</v>
      </c>
      <c r="E799" s="42">
        <f>ROUND($E$791/100*$E$792*АТС!C47,2)</f>
        <v>132.97999999999999</v>
      </c>
      <c r="F799" s="42">
        <f>ROUND($F$791/100*$F$792*АТС!C47,2)</f>
        <v>90.57</v>
      </c>
      <c r="G799" s="42">
        <f>ROUND($G$791/100*$G$792*АТС!C47,2)</f>
        <v>53</v>
      </c>
    </row>
    <row r="800" spans="1:9" x14ac:dyDescent="0.25">
      <c r="A800" s="236"/>
      <c r="B800" s="125">
        <f t="shared" si="12"/>
        <v>41579.291669999999</v>
      </c>
      <c r="C800" s="115">
        <v>7</v>
      </c>
      <c r="D800" s="42">
        <f>ROUND($D$791/100*$D$792*АТС!$C48,2)</f>
        <v>181.03</v>
      </c>
      <c r="E800" s="42">
        <f>ROUND($E$791/100*$E$792*АТС!C48,2)</f>
        <v>166.31</v>
      </c>
      <c r="F800" s="42">
        <f>ROUND($F$791/100*$F$792*АТС!C48,2)</f>
        <v>113.27</v>
      </c>
      <c r="G800" s="42">
        <f>ROUND($G$791/100*$G$792*АТС!C48,2)</f>
        <v>66.290000000000006</v>
      </c>
    </row>
    <row r="801" spans="1:7" x14ac:dyDescent="0.25">
      <c r="A801" s="236"/>
      <c r="B801" s="124">
        <f t="shared" si="12"/>
        <v>41579.333330000001</v>
      </c>
      <c r="C801" s="115">
        <v>8</v>
      </c>
      <c r="D801" s="42">
        <f>ROUND($D$791/100*$D$792*АТС!$C49,2)</f>
        <v>167.01</v>
      </c>
      <c r="E801" s="42">
        <f>ROUND($E$791/100*$E$792*АТС!C49,2)</f>
        <v>153.43</v>
      </c>
      <c r="F801" s="42">
        <f>ROUND($F$791/100*$F$792*АТС!C49,2)</f>
        <v>104.5</v>
      </c>
      <c r="G801" s="42">
        <f>ROUND($G$791/100*$G$792*АТС!C49,2)</f>
        <v>61.15</v>
      </c>
    </row>
    <row r="802" spans="1:7" x14ac:dyDescent="0.25">
      <c r="A802" s="236"/>
      <c r="B802" s="125">
        <f t="shared" si="12"/>
        <v>41579.375</v>
      </c>
      <c r="C802" s="115">
        <v>9</v>
      </c>
      <c r="D802" s="42">
        <f>ROUND($D$791/100*$D$792*АТС!$C50,2)</f>
        <v>185.49</v>
      </c>
      <c r="E802" s="42">
        <f>ROUND($E$791/100*$E$792*АТС!C50,2)</f>
        <v>170.41</v>
      </c>
      <c r="F802" s="42">
        <f>ROUND($F$791/100*$F$792*АТС!C50,2)</f>
        <v>116.06</v>
      </c>
      <c r="G802" s="42">
        <f>ROUND($G$791/100*$G$792*АТС!C50,2)</f>
        <v>67.92</v>
      </c>
    </row>
    <row r="803" spans="1:7" x14ac:dyDescent="0.25">
      <c r="A803" s="236"/>
      <c r="B803" s="124">
        <f t="shared" si="12"/>
        <v>41579.416669999999</v>
      </c>
      <c r="C803" s="115">
        <v>10</v>
      </c>
      <c r="D803" s="42">
        <f>ROUND($D$791/100*$D$792*АТС!$C51,2)</f>
        <v>177.58</v>
      </c>
      <c r="E803" s="42">
        <f>ROUND($E$791/100*$E$792*АТС!C51,2)</f>
        <v>163.13999999999999</v>
      </c>
      <c r="F803" s="42">
        <f>ROUND($F$791/100*$F$792*АТС!C51,2)</f>
        <v>111.11</v>
      </c>
      <c r="G803" s="42">
        <f>ROUND($G$791/100*$G$792*АТС!C51,2)</f>
        <v>65.02</v>
      </c>
    </row>
    <row r="804" spans="1:7" x14ac:dyDescent="0.25">
      <c r="A804" s="236"/>
      <c r="B804" s="125">
        <f t="shared" si="12"/>
        <v>41579.458330000001</v>
      </c>
      <c r="C804" s="115">
        <v>11</v>
      </c>
      <c r="D804" s="42">
        <f>ROUND($D$791/100*$D$792*АТС!$C52,2)</f>
        <v>149.66999999999999</v>
      </c>
      <c r="E804" s="42">
        <f>ROUND($E$791/100*$E$792*АТС!C52,2)</f>
        <v>137.5</v>
      </c>
      <c r="F804" s="42">
        <f>ROUND($F$791/100*$F$792*АТС!C52,2)</f>
        <v>93.65</v>
      </c>
      <c r="G804" s="42">
        <f>ROUND($G$791/100*$G$792*АТС!C52,2)</f>
        <v>54.8</v>
      </c>
    </row>
    <row r="805" spans="1:7" x14ac:dyDescent="0.25">
      <c r="A805" s="236"/>
      <c r="B805" s="124">
        <f t="shared" si="12"/>
        <v>41579.5</v>
      </c>
      <c r="C805" s="115">
        <v>12</v>
      </c>
      <c r="D805" s="42">
        <f>ROUND($D$791/100*$D$792*АТС!$C53,2)</f>
        <v>157.08000000000001</v>
      </c>
      <c r="E805" s="42">
        <f>ROUND($E$791/100*$E$792*АТС!C53,2)</f>
        <v>144.31</v>
      </c>
      <c r="F805" s="42">
        <f>ROUND($F$791/100*$F$792*АТС!C53,2)</f>
        <v>98.29</v>
      </c>
      <c r="G805" s="42">
        <f>ROUND($G$791/100*$G$792*АТС!C53,2)</f>
        <v>57.52</v>
      </c>
    </row>
    <row r="806" spans="1:7" x14ac:dyDescent="0.25">
      <c r="A806" s="236"/>
      <c r="B806" s="125">
        <f t="shared" si="12"/>
        <v>41579.541669999999</v>
      </c>
      <c r="C806" s="115">
        <v>13</v>
      </c>
      <c r="D806" s="42">
        <f>ROUND($D$791/100*$D$792*АТС!$C54,2)</f>
        <v>163.07</v>
      </c>
      <c r="E806" s="42">
        <f>ROUND($E$791/100*$E$792*АТС!C54,2)</f>
        <v>149.81</v>
      </c>
      <c r="F806" s="42">
        <f>ROUND($F$791/100*$F$792*АТС!C54,2)</f>
        <v>102.03</v>
      </c>
      <c r="G806" s="42">
        <f>ROUND($G$791/100*$G$792*АТС!C54,2)</f>
        <v>59.71</v>
      </c>
    </row>
    <row r="807" spans="1:7" x14ac:dyDescent="0.25">
      <c r="A807" s="236"/>
      <c r="B807" s="124">
        <f t="shared" si="12"/>
        <v>41579.583330000001</v>
      </c>
      <c r="C807" s="115">
        <v>14</v>
      </c>
      <c r="D807" s="42">
        <f>ROUND($D$791/100*$D$792*АТС!$C55,2)</f>
        <v>164.96</v>
      </c>
      <c r="E807" s="42">
        <f>ROUND($E$791/100*$E$792*АТС!C55,2)</f>
        <v>151.55000000000001</v>
      </c>
      <c r="F807" s="42">
        <f>ROUND($F$791/100*$F$792*АТС!C55,2)</f>
        <v>103.22</v>
      </c>
      <c r="G807" s="42">
        <f>ROUND($G$791/100*$G$792*АТС!C55,2)</f>
        <v>60.4</v>
      </c>
    </row>
    <row r="808" spans="1:7" x14ac:dyDescent="0.25">
      <c r="A808" s="236"/>
      <c r="B808" s="125">
        <f t="shared" si="12"/>
        <v>41579.625</v>
      </c>
      <c r="C808" s="115">
        <v>15</v>
      </c>
      <c r="D808" s="42">
        <f>ROUND($D$791/100*$D$792*АТС!$C56,2)</f>
        <v>163.84</v>
      </c>
      <c r="E808" s="42">
        <f>ROUND($E$791/100*$E$792*АТС!C56,2)</f>
        <v>150.52000000000001</v>
      </c>
      <c r="F808" s="42">
        <f>ROUND($F$791/100*$F$792*АТС!C56,2)</f>
        <v>102.51</v>
      </c>
      <c r="G808" s="42">
        <f>ROUND($G$791/100*$G$792*АТС!C56,2)</f>
        <v>59.99</v>
      </c>
    </row>
    <row r="809" spans="1:7" x14ac:dyDescent="0.25">
      <c r="A809" s="236"/>
      <c r="B809" s="124">
        <f t="shared" si="12"/>
        <v>41579.666669999999</v>
      </c>
      <c r="C809" s="115">
        <v>16</v>
      </c>
      <c r="D809" s="42">
        <f>ROUND($D$791/100*$D$792*АТС!$C57,2)</f>
        <v>205.05</v>
      </c>
      <c r="E809" s="42">
        <f>ROUND($E$791/100*$E$792*АТС!C57,2)</f>
        <v>188.38</v>
      </c>
      <c r="F809" s="42">
        <f>ROUND($F$791/100*$F$792*АТС!C57,2)</f>
        <v>128.30000000000001</v>
      </c>
      <c r="G809" s="42">
        <f>ROUND($G$791/100*$G$792*АТС!C57,2)</f>
        <v>75.08</v>
      </c>
    </row>
    <row r="810" spans="1:7" x14ac:dyDescent="0.25">
      <c r="A810" s="236"/>
      <c r="B810" s="125">
        <f t="shared" si="12"/>
        <v>41579.708330000001</v>
      </c>
      <c r="C810" s="115">
        <v>17</v>
      </c>
      <c r="D810" s="42">
        <f>ROUND($D$791/100*$D$792*АТС!$C58,2)</f>
        <v>206.99</v>
      </c>
      <c r="E810" s="42">
        <f>ROUND($E$791/100*$E$792*АТС!C58,2)</f>
        <v>190.16</v>
      </c>
      <c r="F810" s="42">
        <f>ROUND($F$791/100*$F$792*АТС!C58,2)</f>
        <v>129.51</v>
      </c>
      <c r="G810" s="42">
        <f>ROUND($G$791/100*$G$792*АТС!C58,2)</f>
        <v>75.790000000000006</v>
      </c>
    </row>
    <row r="811" spans="1:7" x14ac:dyDescent="0.25">
      <c r="A811" s="236"/>
      <c r="B811" s="124">
        <f t="shared" si="12"/>
        <v>41579.75</v>
      </c>
      <c r="C811" s="115">
        <v>18</v>
      </c>
      <c r="D811" s="42">
        <f>ROUND($D$791/100*$D$792*АТС!$C59,2)</f>
        <v>166.04</v>
      </c>
      <c r="E811" s="42">
        <f>ROUND($E$791/100*$E$792*АТС!C59,2)</f>
        <v>152.54</v>
      </c>
      <c r="F811" s="42">
        <f>ROUND($F$791/100*$F$792*АТС!C59,2)</f>
        <v>103.89</v>
      </c>
      <c r="G811" s="42">
        <f>ROUND($G$791/100*$G$792*АТС!C59,2)</f>
        <v>60.8</v>
      </c>
    </row>
    <row r="812" spans="1:7" x14ac:dyDescent="0.25">
      <c r="A812" s="236"/>
      <c r="B812" s="125">
        <f t="shared" si="12"/>
        <v>41579.791669999999</v>
      </c>
      <c r="C812" s="115">
        <v>19</v>
      </c>
      <c r="D812" s="42">
        <f>ROUND($D$791/100*$D$792*АТС!$C60,2)</f>
        <v>139.6</v>
      </c>
      <c r="E812" s="42">
        <f>ROUND($E$791/100*$E$792*АТС!C60,2)</f>
        <v>128.25</v>
      </c>
      <c r="F812" s="42">
        <f>ROUND($F$791/100*$F$792*АТС!C60,2)</f>
        <v>87.35</v>
      </c>
      <c r="G812" s="42">
        <f>ROUND($G$791/100*$G$792*АТС!C60,2)</f>
        <v>51.12</v>
      </c>
    </row>
    <row r="813" spans="1:7" x14ac:dyDescent="0.25">
      <c r="A813" s="236"/>
      <c r="B813" s="124">
        <f t="shared" si="12"/>
        <v>41579.833330000001</v>
      </c>
      <c r="C813" s="115">
        <v>20</v>
      </c>
      <c r="D813" s="42">
        <f>ROUND($D$791/100*$D$792*АТС!$C61,2)</f>
        <v>137.75</v>
      </c>
      <c r="E813" s="42">
        <f>ROUND($E$791/100*$E$792*АТС!C61,2)</f>
        <v>126.56</v>
      </c>
      <c r="F813" s="42">
        <f>ROUND($F$791/100*$F$792*АТС!C61,2)</f>
        <v>86.19</v>
      </c>
      <c r="G813" s="42">
        <f>ROUND($G$791/100*$G$792*АТС!C61,2)</f>
        <v>50.44</v>
      </c>
    </row>
    <row r="814" spans="1:7" x14ac:dyDescent="0.25">
      <c r="A814" s="236"/>
      <c r="B814" s="125">
        <f t="shared" si="12"/>
        <v>41579.875</v>
      </c>
      <c r="C814" s="115">
        <v>21</v>
      </c>
      <c r="D814" s="42">
        <f>ROUND($D$791/100*$D$792*АТС!$C62,2)</f>
        <v>127.45</v>
      </c>
      <c r="E814" s="42">
        <f>ROUND($E$791/100*$E$792*АТС!C62,2)</f>
        <v>117.09</v>
      </c>
      <c r="F814" s="42">
        <f>ROUND($F$791/100*$F$792*АТС!C62,2)</f>
        <v>79.75</v>
      </c>
      <c r="G814" s="42">
        <f>ROUND($G$791/100*$G$792*АТС!C62,2)</f>
        <v>46.67</v>
      </c>
    </row>
    <row r="815" spans="1:7" x14ac:dyDescent="0.25">
      <c r="A815" s="236"/>
      <c r="B815" s="124">
        <f t="shared" si="12"/>
        <v>41579.916669999999</v>
      </c>
      <c r="C815" s="115">
        <v>22</v>
      </c>
      <c r="D815" s="42">
        <f>ROUND($D$791/100*$D$792*АТС!$C63,2)</f>
        <v>131.66999999999999</v>
      </c>
      <c r="E815" s="42">
        <f>ROUND($E$791/100*$E$792*АТС!C63,2)</f>
        <v>120.96</v>
      </c>
      <c r="F815" s="42">
        <f>ROUND($F$791/100*$F$792*АТС!C63,2)</f>
        <v>82.39</v>
      </c>
      <c r="G815" s="42">
        <f>ROUND($G$791/100*$G$792*АТС!C63,2)</f>
        <v>48.21</v>
      </c>
    </row>
    <row r="816" spans="1:7" x14ac:dyDescent="0.25">
      <c r="A816" s="236"/>
      <c r="B816" s="125">
        <f t="shared" si="12"/>
        <v>41579.958330000001</v>
      </c>
      <c r="C816" s="115">
        <v>23</v>
      </c>
      <c r="D816" s="42">
        <f>ROUND($D$791/100*$D$792*АТС!$C64,2)</f>
        <v>130.28</v>
      </c>
      <c r="E816" s="42">
        <f>ROUND($E$791/100*$E$792*АТС!C64,2)</f>
        <v>119.69</v>
      </c>
      <c r="F816" s="42">
        <f>ROUND($F$791/100*$F$792*АТС!C64,2)</f>
        <v>81.52</v>
      </c>
      <c r="G816" s="42">
        <f>ROUND($G$791/100*$G$792*АТС!C64,2)</f>
        <v>47.71</v>
      </c>
    </row>
    <row r="817" spans="1:7" x14ac:dyDescent="0.25">
      <c r="A817" s="236"/>
      <c r="B817" s="124">
        <f>B793+1</f>
        <v>41580</v>
      </c>
      <c r="C817" s="115">
        <v>0</v>
      </c>
      <c r="D817" s="42">
        <f>ROUND($D$791/100*$D$792*АТС!$C65,2)</f>
        <v>131.91999999999999</v>
      </c>
      <c r="E817" s="42">
        <f>ROUND($E$791/100*$E$792*АТС!C65,2)</f>
        <v>121.19</v>
      </c>
      <c r="F817" s="42">
        <f>ROUND($F$791/100*$F$792*АТС!C65,2)</f>
        <v>82.54</v>
      </c>
      <c r="G817" s="42">
        <f>ROUND($G$791/100*$G$792*АТС!C65,2)</f>
        <v>48.3</v>
      </c>
    </row>
    <row r="818" spans="1:7" x14ac:dyDescent="0.25">
      <c r="A818" s="236"/>
      <c r="B818" s="125">
        <f t="shared" ref="B818:B881" si="13">B794+1</f>
        <v>41580.041669999999</v>
      </c>
      <c r="C818" s="115">
        <v>1</v>
      </c>
      <c r="D818" s="42">
        <f>ROUND($D$791/100*$D$792*АТС!$C66,2)</f>
        <v>143.30000000000001</v>
      </c>
      <c r="E818" s="42">
        <f>ROUND($E$791/100*$E$792*АТС!C66,2)</f>
        <v>131.65</v>
      </c>
      <c r="F818" s="42">
        <f>ROUND($F$791/100*$F$792*АТС!C66,2)</f>
        <v>89.66</v>
      </c>
      <c r="G818" s="42">
        <f>ROUND($G$791/100*$G$792*АТС!C66,2)</f>
        <v>52.47</v>
      </c>
    </row>
    <row r="819" spans="1:7" x14ac:dyDescent="0.25">
      <c r="A819" s="236"/>
      <c r="B819" s="124">
        <f t="shared" si="13"/>
        <v>41580.083330000001</v>
      </c>
      <c r="C819" s="115">
        <v>2</v>
      </c>
      <c r="D819" s="42">
        <f>ROUND($D$791/100*$D$792*АТС!$C67,2)</f>
        <v>149.5</v>
      </c>
      <c r="E819" s="42">
        <f>ROUND($E$791/100*$E$792*АТС!C67,2)</f>
        <v>137.34</v>
      </c>
      <c r="F819" s="42">
        <f>ROUND($F$791/100*$F$792*АТС!C67,2)</f>
        <v>93.54</v>
      </c>
      <c r="G819" s="42">
        <f>ROUND($G$791/100*$G$792*АТС!C67,2)</f>
        <v>54.74</v>
      </c>
    </row>
    <row r="820" spans="1:7" x14ac:dyDescent="0.25">
      <c r="A820" s="236"/>
      <c r="B820" s="125">
        <f t="shared" si="13"/>
        <v>41580.125</v>
      </c>
      <c r="C820" s="115">
        <v>3</v>
      </c>
      <c r="D820" s="42">
        <f>ROUND($D$791/100*$D$792*АТС!$C68,2)</f>
        <v>150.56</v>
      </c>
      <c r="E820" s="42">
        <f>ROUND($E$791/100*$E$792*АТС!C68,2)</f>
        <v>138.32</v>
      </c>
      <c r="F820" s="42">
        <f>ROUND($F$791/100*$F$792*АТС!C68,2)</f>
        <v>94.21</v>
      </c>
      <c r="G820" s="42">
        <f>ROUND($G$791/100*$G$792*АТС!C68,2)</f>
        <v>55.13</v>
      </c>
    </row>
    <row r="821" spans="1:7" x14ac:dyDescent="0.25">
      <c r="A821" s="236"/>
      <c r="B821" s="124">
        <f t="shared" si="13"/>
        <v>41580.166669999999</v>
      </c>
      <c r="C821" s="115">
        <v>4</v>
      </c>
      <c r="D821" s="42">
        <f>ROUND($D$791/100*$D$792*АТС!$C69,2)</f>
        <v>153.94</v>
      </c>
      <c r="E821" s="42">
        <f>ROUND($E$791/100*$E$792*АТС!C69,2)</f>
        <v>141.41999999999999</v>
      </c>
      <c r="F821" s="42">
        <f>ROUND($F$791/100*$F$792*АТС!C69,2)</f>
        <v>96.32</v>
      </c>
      <c r="G821" s="42">
        <f>ROUND($G$791/100*$G$792*АТС!C69,2)</f>
        <v>56.37</v>
      </c>
    </row>
    <row r="822" spans="1:7" x14ac:dyDescent="0.25">
      <c r="A822" s="236"/>
      <c r="B822" s="125">
        <f t="shared" si="13"/>
        <v>41580.208330000001</v>
      </c>
      <c r="C822" s="115">
        <v>5</v>
      </c>
      <c r="D822" s="42">
        <f>ROUND($D$791/100*$D$792*АТС!$C70,2)</f>
        <v>149.61000000000001</v>
      </c>
      <c r="E822" s="42">
        <f>ROUND($E$791/100*$E$792*АТС!C70,2)</f>
        <v>137.44999999999999</v>
      </c>
      <c r="F822" s="42">
        <f>ROUND($F$791/100*$F$792*АТС!C70,2)</f>
        <v>93.61</v>
      </c>
      <c r="G822" s="42">
        <f>ROUND($G$791/100*$G$792*АТС!C70,2)</f>
        <v>54.78</v>
      </c>
    </row>
    <row r="823" spans="1:7" x14ac:dyDescent="0.25">
      <c r="A823" s="236"/>
      <c r="B823" s="124">
        <f t="shared" si="13"/>
        <v>41580.25</v>
      </c>
      <c r="C823" s="115">
        <v>6</v>
      </c>
      <c r="D823" s="42">
        <f>ROUND($D$791/100*$D$792*АТС!$C71,2)</f>
        <v>144.49</v>
      </c>
      <c r="E823" s="42">
        <f>ROUND($E$791/100*$E$792*АТС!C71,2)</f>
        <v>132.75</v>
      </c>
      <c r="F823" s="42">
        <f>ROUND($F$791/100*$F$792*АТС!C71,2)</f>
        <v>90.41</v>
      </c>
      <c r="G823" s="42">
        <f>ROUND($G$791/100*$G$792*АТС!C71,2)</f>
        <v>52.91</v>
      </c>
    </row>
    <row r="824" spans="1:7" x14ac:dyDescent="0.25">
      <c r="A824" s="236"/>
      <c r="B824" s="125">
        <f t="shared" si="13"/>
        <v>41580.291669999999</v>
      </c>
      <c r="C824" s="115">
        <v>7</v>
      </c>
      <c r="D824" s="42">
        <f>ROUND($D$791/100*$D$792*АТС!$C72,2)</f>
        <v>139.69999999999999</v>
      </c>
      <c r="E824" s="42">
        <f>ROUND($E$791/100*$E$792*АТС!C72,2)</f>
        <v>128.35</v>
      </c>
      <c r="F824" s="42">
        <f>ROUND($F$791/100*$F$792*АТС!C72,2)</f>
        <v>87.41</v>
      </c>
      <c r="G824" s="42">
        <f>ROUND($G$791/100*$G$792*АТС!C72,2)</f>
        <v>51.16</v>
      </c>
    </row>
    <row r="825" spans="1:7" x14ac:dyDescent="0.25">
      <c r="A825" s="236"/>
      <c r="B825" s="124">
        <f t="shared" si="13"/>
        <v>41580.333330000001</v>
      </c>
      <c r="C825" s="115">
        <v>8</v>
      </c>
      <c r="D825" s="42">
        <f>ROUND($D$791/100*$D$792*АТС!$C73,2)</f>
        <v>128.29</v>
      </c>
      <c r="E825" s="42">
        <f>ROUND($E$791/100*$E$792*АТС!C73,2)</f>
        <v>117.86</v>
      </c>
      <c r="F825" s="42">
        <f>ROUND($F$791/100*$F$792*АТС!C73,2)</f>
        <v>80.27</v>
      </c>
      <c r="G825" s="42">
        <f>ROUND($G$791/100*$G$792*АТС!C73,2)</f>
        <v>46.98</v>
      </c>
    </row>
    <row r="826" spans="1:7" x14ac:dyDescent="0.25">
      <c r="A826" s="236"/>
      <c r="B826" s="125">
        <f t="shared" si="13"/>
        <v>41580.375</v>
      </c>
      <c r="C826" s="115">
        <v>9</v>
      </c>
      <c r="D826" s="42">
        <f>ROUND($D$791/100*$D$792*АТС!$C74,2)</f>
        <v>171.78</v>
      </c>
      <c r="E826" s="42">
        <f>ROUND($E$791/100*$E$792*АТС!C74,2)</f>
        <v>157.81</v>
      </c>
      <c r="F826" s="42">
        <f>ROUND($F$791/100*$F$792*АТС!C74,2)</f>
        <v>107.48</v>
      </c>
      <c r="G826" s="42">
        <f>ROUND($G$791/100*$G$792*АТС!C74,2)</f>
        <v>62.9</v>
      </c>
    </row>
    <row r="827" spans="1:7" x14ac:dyDescent="0.25">
      <c r="A827" s="236"/>
      <c r="B827" s="124">
        <f t="shared" si="13"/>
        <v>41580.416669999999</v>
      </c>
      <c r="C827" s="115">
        <v>10</v>
      </c>
      <c r="D827" s="42">
        <f>ROUND($D$791/100*$D$792*АТС!$C75,2)</f>
        <v>167.91</v>
      </c>
      <c r="E827" s="42">
        <f>ROUND($E$791/100*$E$792*АТС!C75,2)</f>
        <v>154.26</v>
      </c>
      <c r="F827" s="42">
        <f>ROUND($F$791/100*$F$792*АТС!C75,2)</f>
        <v>105.06</v>
      </c>
      <c r="G827" s="42">
        <f>ROUND($G$791/100*$G$792*АТС!C75,2)</f>
        <v>61.48</v>
      </c>
    </row>
    <row r="828" spans="1:7" x14ac:dyDescent="0.25">
      <c r="A828" s="236"/>
      <c r="B828" s="125">
        <f t="shared" si="13"/>
        <v>41580.458330000001</v>
      </c>
      <c r="C828" s="115">
        <v>11</v>
      </c>
      <c r="D828" s="42">
        <f>ROUND($D$791/100*$D$792*АТС!$C76,2)</f>
        <v>171.85</v>
      </c>
      <c r="E828" s="42">
        <f>ROUND($E$791/100*$E$792*АТС!C76,2)</f>
        <v>157.87</v>
      </c>
      <c r="F828" s="42">
        <f>ROUND($F$791/100*$F$792*АТС!C76,2)</f>
        <v>107.52</v>
      </c>
      <c r="G828" s="42">
        <f>ROUND($G$791/100*$G$792*АТС!C76,2)</f>
        <v>62.92</v>
      </c>
    </row>
    <row r="829" spans="1:7" x14ac:dyDescent="0.25">
      <c r="A829" s="236"/>
      <c r="B829" s="124">
        <f t="shared" si="13"/>
        <v>41580.5</v>
      </c>
      <c r="C829" s="115">
        <v>12</v>
      </c>
      <c r="D829" s="42">
        <f>ROUND($D$791/100*$D$792*АТС!$C77,2)</f>
        <v>174.63</v>
      </c>
      <c r="E829" s="42">
        <f>ROUND($E$791/100*$E$792*АТС!C77,2)</f>
        <v>160.44</v>
      </c>
      <c r="F829" s="42">
        <f>ROUND($F$791/100*$F$792*АТС!C77,2)</f>
        <v>109.27</v>
      </c>
      <c r="G829" s="42">
        <f>ROUND($G$791/100*$G$792*АТС!C77,2)</f>
        <v>63.94</v>
      </c>
    </row>
    <row r="830" spans="1:7" x14ac:dyDescent="0.25">
      <c r="A830" s="236"/>
      <c r="B830" s="125">
        <f t="shared" si="13"/>
        <v>41580.541669999999</v>
      </c>
      <c r="C830" s="115">
        <v>13</v>
      </c>
      <c r="D830" s="42">
        <f>ROUND($D$791/100*$D$792*АТС!$C78,2)</f>
        <v>176.03</v>
      </c>
      <c r="E830" s="42">
        <f>ROUND($E$791/100*$E$792*АТС!C78,2)</f>
        <v>161.72</v>
      </c>
      <c r="F830" s="42">
        <f>ROUND($F$791/100*$F$792*АТС!C78,2)</f>
        <v>110.14</v>
      </c>
      <c r="G830" s="42">
        <f>ROUND($G$791/100*$G$792*АТС!C78,2)</f>
        <v>64.459999999999994</v>
      </c>
    </row>
    <row r="831" spans="1:7" x14ac:dyDescent="0.25">
      <c r="A831" s="236"/>
      <c r="B831" s="124">
        <f t="shared" si="13"/>
        <v>41580.583330000001</v>
      </c>
      <c r="C831" s="115">
        <v>14</v>
      </c>
      <c r="D831" s="42">
        <f>ROUND($D$791/100*$D$792*АТС!$C79,2)</f>
        <v>178.75</v>
      </c>
      <c r="E831" s="42">
        <f>ROUND($E$791/100*$E$792*АТС!C79,2)</f>
        <v>164.22</v>
      </c>
      <c r="F831" s="42">
        <f>ROUND($F$791/100*$F$792*АТС!C79,2)</f>
        <v>111.85</v>
      </c>
      <c r="G831" s="42">
        <f>ROUND($G$791/100*$G$792*АТС!C79,2)</f>
        <v>65.45</v>
      </c>
    </row>
    <row r="832" spans="1:7" x14ac:dyDescent="0.25">
      <c r="A832" s="236"/>
      <c r="B832" s="125">
        <f t="shared" si="13"/>
        <v>41580.625</v>
      </c>
      <c r="C832" s="115">
        <v>15</v>
      </c>
      <c r="D832" s="42">
        <f>ROUND($D$791/100*$D$792*АТС!$C80,2)</f>
        <v>186.3</v>
      </c>
      <c r="E832" s="42">
        <f>ROUND($E$791/100*$E$792*АТС!C80,2)</f>
        <v>171.15</v>
      </c>
      <c r="F832" s="42">
        <f>ROUND($F$791/100*$F$792*АТС!C80,2)</f>
        <v>116.57</v>
      </c>
      <c r="G832" s="42">
        <f>ROUND($G$791/100*$G$792*АТС!C80,2)</f>
        <v>68.22</v>
      </c>
    </row>
    <row r="833" spans="1:7" x14ac:dyDescent="0.25">
      <c r="A833" s="236"/>
      <c r="B833" s="124">
        <f t="shared" si="13"/>
        <v>41580.666669999999</v>
      </c>
      <c r="C833" s="115">
        <v>16</v>
      </c>
      <c r="D833" s="42">
        <f>ROUND($D$791/100*$D$792*АТС!$C81,2)</f>
        <v>189.53</v>
      </c>
      <c r="E833" s="42">
        <f>ROUND($E$791/100*$E$792*АТС!C81,2)</f>
        <v>174.13</v>
      </c>
      <c r="F833" s="42">
        <f>ROUND($F$791/100*$F$792*АТС!C81,2)</f>
        <v>118.59</v>
      </c>
      <c r="G833" s="42">
        <f>ROUND($G$791/100*$G$792*АТС!C81,2)</f>
        <v>69.400000000000006</v>
      </c>
    </row>
    <row r="834" spans="1:7" x14ac:dyDescent="0.25">
      <c r="A834" s="236"/>
      <c r="B834" s="125">
        <f t="shared" si="13"/>
        <v>41580.708330000001</v>
      </c>
      <c r="C834" s="115">
        <v>17</v>
      </c>
      <c r="D834" s="42">
        <f>ROUND($D$791/100*$D$792*АТС!$C82,2)</f>
        <v>185.12</v>
      </c>
      <c r="E834" s="42">
        <f>ROUND($E$791/100*$E$792*АТС!C82,2)</f>
        <v>170.07</v>
      </c>
      <c r="F834" s="42">
        <f>ROUND($F$791/100*$F$792*АТС!C82,2)</f>
        <v>115.83</v>
      </c>
      <c r="G834" s="42">
        <f>ROUND($G$791/100*$G$792*АТС!C82,2)</f>
        <v>67.790000000000006</v>
      </c>
    </row>
    <row r="835" spans="1:7" x14ac:dyDescent="0.25">
      <c r="A835" s="236"/>
      <c r="B835" s="124">
        <f t="shared" si="13"/>
        <v>41580.75</v>
      </c>
      <c r="C835" s="115">
        <v>18</v>
      </c>
      <c r="D835" s="42">
        <f>ROUND($D$791/100*$D$792*АТС!$C83,2)</f>
        <v>139.63</v>
      </c>
      <c r="E835" s="42">
        <f>ROUND($E$791/100*$E$792*АТС!C83,2)</f>
        <v>128.28</v>
      </c>
      <c r="F835" s="42">
        <f>ROUND($F$791/100*$F$792*АТС!C83,2)</f>
        <v>87.37</v>
      </c>
      <c r="G835" s="42">
        <f>ROUND($G$791/100*$G$792*АТС!C83,2)</f>
        <v>51.13</v>
      </c>
    </row>
    <row r="836" spans="1:7" x14ac:dyDescent="0.25">
      <c r="A836" s="236"/>
      <c r="B836" s="125">
        <f t="shared" si="13"/>
        <v>41580.791669999999</v>
      </c>
      <c r="C836" s="115">
        <v>19</v>
      </c>
      <c r="D836" s="42">
        <f>ROUND($D$791/100*$D$792*АТС!$C84,2)</f>
        <v>130.53</v>
      </c>
      <c r="E836" s="42">
        <f>ROUND($E$791/100*$E$792*АТС!C84,2)</f>
        <v>119.91</v>
      </c>
      <c r="F836" s="42">
        <f>ROUND($F$791/100*$F$792*АТС!C84,2)</f>
        <v>81.67</v>
      </c>
      <c r="G836" s="42">
        <f>ROUND($G$791/100*$G$792*АТС!C84,2)</f>
        <v>47.79</v>
      </c>
    </row>
    <row r="837" spans="1:7" x14ac:dyDescent="0.25">
      <c r="A837" s="236"/>
      <c r="B837" s="124">
        <f t="shared" si="13"/>
        <v>41580.833330000001</v>
      </c>
      <c r="C837" s="115">
        <v>20</v>
      </c>
      <c r="D837" s="42">
        <f>ROUND($D$791/100*$D$792*АТС!$C85,2)</f>
        <v>126.34</v>
      </c>
      <c r="E837" s="42">
        <f>ROUND($E$791/100*$E$792*АТС!C85,2)</f>
        <v>116.07</v>
      </c>
      <c r="F837" s="42">
        <f>ROUND($F$791/100*$F$792*АТС!C85,2)</f>
        <v>79.05</v>
      </c>
      <c r="G837" s="42">
        <f>ROUND($G$791/100*$G$792*АТС!C85,2)</f>
        <v>46.26</v>
      </c>
    </row>
    <row r="838" spans="1:7" x14ac:dyDescent="0.25">
      <c r="A838" s="236"/>
      <c r="B838" s="125">
        <f t="shared" si="13"/>
        <v>41580.875</v>
      </c>
      <c r="C838" s="115">
        <v>21</v>
      </c>
      <c r="D838" s="42">
        <f>ROUND($D$791/100*$D$792*АТС!$C86,2)</f>
        <v>130.80000000000001</v>
      </c>
      <c r="E838" s="42">
        <f>ROUND($E$791/100*$E$792*АТС!C86,2)</f>
        <v>120.17</v>
      </c>
      <c r="F838" s="42">
        <f>ROUND($F$791/100*$F$792*АТС!C86,2)</f>
        <v>81.84</v>
      </c>
      <c r="G838" s="42">
        <f>ROUND($G$791/100*$G$792*АТС!C86,2)</f>
        <v>47.9</v>
      </c>
    </row>
    <row r="839" spans="1:7" x14ac:dyDescent="0.25">
      <c r="A839" s="236"/>
      <c r="B839" s="124">
        <f t="shared" si="13"/>
        <v>41580.916669999999</v>
      </c>
      <c r="C839" s="115">
        <v>22</v>
      </c>
      <c r="D839" s="42">
        <f>ROUND($D$791/100*$D$792*АТС!$C87,2)</f>
        <v>142.35</v>
      </c>
      <c r="E839" s="42">
        <f>ROUND($E$791/100*$E$792*АТС!C87,2)</f>
        <v>130.78</v>
      </c>
      <c r="F839" s="42">
        <f>ROUND($F$791/100*$F$792*АТС!C87,2)</f>
        <v>89.07</v>
      </c>
      <c r="G839" s="42">
        <f>ROUND($G$791/100*$G$792*АТС!C87,2)</f>
        <v>52.12</v>
      </c>
    </row>
    <row r="840" spans="1:7" x14ac:dyDescent="0.25">
      <c r="A840" s="236"/>
      <c r="B840" s="125">
        <f t="shared" si="13"/>
        <v>41580.958330000001</v>
      </c>
      <c r="C840" s="115">
        <v>23</v>
      </c>
      <c r="D840" s="42">
        <f>ROUND($D$791/100*$D$792*АТС!$C88,2)</f>
        <v>127.46</v>
      </c>
      <c r="E840" s="42">
        <f>ROUND($E$791/100*$E$792*АТС!C88,2)</f>
        <v>117.1</v>
      </c>
      <c r="F840" s="42">
        <f>ROUND($F$791/100*$F$792*АТС!C88,2)</f>
        <v>79.75</v>
      </c>
      <c r="G840" s="42">
        <f>ROUND($G$791/100*$G$792*АТС!C88,2)</f>
        <v>46.67</v>
      </c>
    </row>
    <row r="841" spans="1:7" x14ac:dyDescent="0.25">
      <c r="A841" s="236"/>
      <c r="B841" s="124">
        <f t="shared" si="13"/>
        <v>41581</v>
      </c>
      <c r="C841" s="115">
        <v>0</v>
      </c>
      <c r="D841" s="42">
        <f>ROUND($D$791/100*$D$792*АТС!$C89,2)</f>
        <v>134.88</v>
      </c>
      <c r="E841" s="42">
        <f>ROUND($E$791/100*$E$792*АТС!C89,2)</f>
        <v>123.91</v>
      </c>
      <c r="F841" s="42">
        <f>ROUND($F$791/100*$F$792*АТС!C89,2)</f>
        <v>84.39</v>
      </c>
      <c r="G841" s="42">
        <f>ROUND($G$791/100*$G$792*АТС!C89,2)</f>
        <v>49.39</v>
      </c>
    </row>
    <row r="842" spans="1:7" x14ac:dyDescent="0.25">
      <c r="A842" s="236"/>
      <c r="B842" s="125">
        <f t="shared" si="13"/>
        <v>41581.041669999999</v>
      </c>
      <c r="C842" s="115">
        <v>1</v>
      </c>
      <c r="D842" s="42">
        <f>ROUND($D$791/100*$D$792*АТС!$C90,2)</f>
        <v>143.54</v>
      </c>
      <c r="E842" s="42">
        <f>ROUND($E$791/100*$E$792*АТС!C90,2)</f>
        <v>131.87</v>
      </c>
      <c r="F842" s="42">
        <f>ROUND($F$791/100*$F$792*АТС!C90,2)</f>
        <v>89.81</v>
      </c>
      <c r="G842" s="42">
        <f>ROUND($G$791/100*$G$792*АТС!C90,2)</f>
        <v>52.56</v>
      </c>
    </row>
    <row r="843" spans="1:7" x14ac:dyDescent="0.25">
      <c r="A843" s="236"/>
      <c r="B843" s="124">
        <f t="shared" si="13"/>
        <v>41581.083330000001</v>
      </c>
      <c r="C843" s="115">
        <v>2</v>
      </c>
      <c r="D843" s="42">
        <f>ROUND($D$791/100*$D$792*АТС!$C91,2)</f>
        <v>150.84</v>
      </c>
      <c r="E843" s="42">
        <f>ROUND($E$791/100*$E$792*АТС!C91,2)</f>
        <v>138.58000000000001</v>
      </c>
      <c r="F843" s="42">
        <f>ROUND($F$791/100*$F$792*АТС!C91,2)</f>
        <v>94.38</v>
      </c>
      <c r="G843" s="42">
        <f>ROUND($G$791/100*$G$792*АТС!C91,2)</f>
        <v>55.23</v>
      </c>
    </row>
    <row r="844" spans="1:7" x14ac:dyDescent="0.25">
      <c r="A844" s="236"/>
      <c r="B844" s="125">
        <f t="shared" si="13"/>
        <v>41581.125</v>
      </c>
      <c r="C844" s="115">
        <v>3</v>
      </c>
      <c r="D844" s="42">
        <f>ROUND($D$791/100*$D$792*АТС!$C92,2)</f>
        <v>154.38</v>
      </c>
      <c r="E844" s="42">
        <f>ROUND($E$791/100*$E$792*АТС!C92,2)</f>
        <v>141.83000000000001</v>
      </c>
      <c r="F844" s="42">
        <f>ROUND($F$791/100*$F$792*АТС!C92,2)</f>
        <v>96.6</v>
      </c>
      <c r="G844" s="42">
        <f>ROUND($G$791/100*$G$792*АТС!C92,2)</f>
        <v>56.53</v>
      </c>
    </row>
    <row r="845" spans="1:7" x14ac:dyDescent="0.25">
      <c r="A845" s="236"/>
      <c r="B845" s="124">
        <f t="shared" si="13"/>
        <v>41581.166669999999</v>
      </c>
      <c r="C845" s="115">
        <v>4</v>
      </c>
      <c r="D845" s="42">
        <f>ROUND($D$791/100*$D$792*АТС!$C93,2)</f>
        <v>155.55000000000001</v>
      </c>
      <c r="E845" s="42">
        <f>ROUND($E$791/100*$E$792*АТС!C93,2)</f>
        <v>142.91</v>
      </c>
      <c r="F845" s="42">
        <f>ROUND($F$791/100*$F$792*АТС!C93,2)</f>
        <v>97.33</v>
      </c>
      <c r="G845" s="42">
        <f>ROUND($G$791/100*$G$792*АТС!C93,2)</f>
        <v>56.96</v>
      </c>
    </row>
    <row r="846" spans="1:7" x14ac:dyDescent="0.25">
      <c r="A846" s="236"/>
      <c r="B846" s="125">
        <f t="shared" si="13"/>
        <v>41581.208330000001</v>
      </c>
      <c r="C846" s="115">
        <v>5</v>
      </c>
      <c r="D846" s="42">
        <f>ROUND($D$791/100*$D$792*АТС!$C94,2)</f>
        <v>150</v>
      </c>
      <c r="E846" s="42">
        <f>ROUND($E$791/100*$E$792*АТС!C94,2)</f>
        <v>137.81</v>
      </c>
      <c r="F846" s="42">
        <f>ROUND($F$791/100*$F$792*АТС!C94,2)</f>
        <v>93.86</v>
      </c>
      <c r="G846" s="42">
        <f>ROUND($G$791/100*$G$792*АТС!C94,2)</f>
        <v>54.93</v>
      </c>
    </row>
    <row r="847" spans="1:7" x14ac:dyDescent="0.25">
      <c r="A847" s="236"/>
      <c r="B847" s="124">
        <f t="shared" si="13"/>
        <v>41581.25</v>
      </c>
      <c r="C847" s="115">
        <v>6</v>
      </c>
      <c r="D847" s="42">
        <f>ROUND($D$791/100*$D$792*АТС!$C95,2)</f>
        <v>147.91</v>
      </c>
      <c r="E847" s="42">
        <f>ROUND($E$791/100*$E$792*АТС!C95,2)</f>
        <v>135.88999999999999</v>
      </c>
      <c r="F847" s="42">
        <f>ROUND($F$791/100*$F$792*АТС!C95,2)</f>
        <v>92.55</v>
      </c>
      <c r="G847" s="42">
        <f>ROUND($G$791/100*$G$792*АТС!C95,2)</f>
        <v>54.16</v>
      </c>
    </row>
    <row r="848" spans="1:7" x14ac:dyDescent="0.25">
      <c r="A848" s="236"/>
      <c r="B848" s="125">
        <f t="shared" si="13"/>
        <v>41581.291669999999</v>
      </c>
      <c r="C848" s="115">
        <v>7</v>
      </c>
      <c r="D848" s="42">
        <f>ROUND($D$791/100*$D$792*АТС!$C96,2)</f>
        <v>145.81</v>
      </c>
      <c r="E848" s="42">
        <f>ROUND($E$791/100*$E$792*АТС!C96,2)</f>
        <v>133.96</v>
      </c>
      <c r="F848" s="42">
        <f>ROUND($F$791/100*$F$792*АТС!C96,2)</f>
        <v>91.24</v>
      </c>
      <c r="G848" s="42">
        <f>ROUND($G$791/100*$G$792*АТС!C96,2)</f>
        <v>53.39</v>
      </c>
    </row>
    <row r="849" spans="1:7" x14ac:dyDescent="0.25">
      <c r="A849" s="236"/>
      <c r="B849" s="124">
        <f t="shared" si="13"/>
        <v>41581.333330000001</v>
      </c>
      <c r="C849" s="115">
        <v>8</v>
      </c>
      <c r="D849" s="42">
        <f>ROUND($D$791/100*$D$792*АТС!$C97,2)</f>
        <v>137.13999999999999</v>
      </c>
      <c r="E849" s="42">
        <f>ROUND($E$791/100*$E$792*АТС!C97,2)</f>
        <v>125.99</v>
      </c>
      <c r="F849" s="42">
        <f>ROUND($F$791/100*$F$792*АТС!C97,2)</f>
        <v>85.81</v>
      </c>
      <c r="G849" s="42">
        <f>ROUND($G$791/100*$G$792*АТС!C97,2)</f>
        <v>50.22</v>
      </c>
    </row>
    <row r="850" spans="1:7" x14ac:dyDescent="0.25">
      <c r="A850" s="236"/>
      <c r="B850" s="125">
        <f t="shared" si="13"/>
        <v>41581.375</v>
      </c>
      <c r="C850" s="115">
        <v>9</v>
      </c>
      <c r="D850" s="42">
        <f>ROUND($D$791/100*$D$792*АТС!$C98,2)</f>
        <v>182.81</v>
      </c>
      <c r="E850" s="42">
        <f>ROUND($E$791/100*$E$792*АТС!C98,2)</f>
        <v>167.95</v>
      </c>
      <c r="F850" s="42">
        <f>ROUND($F$791/100*$F$792*АТС!C98,2)</f>
        <v>114.39</v>
      </c>
      <c r="G850" s="42">
        <f>ROUND($G$791/100*$G$792*АТС!C98,2)</f>
        <v>66.94</v>
      </c>
    </row>
    <row r="851" spans="1:7" x14ac:dyDescent="0.25">
      <c r="A851" s="236"/>
      <c r="B851" s="124">
        <f t="shared" si="13"/>
        <v>41581.416669999999</v>
      </c>
      <c r="C851" s="115">
        <v>10</v>
      </c>
      <c r="D851" s="42">
        <f>ROUND($D$791/100*$D$792*АТС!$C99,2)</f>
        <v>176.92</v>
      </c>
      <c r="E851" s="42">
        <f>ROUND($E$791/100*$E$792*АТС!C99,2)</f>
        <v>162.54</v>
      </c>
      <c r="F851" s="42">
        <f>ROUND($F$791/100*$F$792*АТС!C99,2)</f>
        <v>110.7</v>
      </c>
      <c r="G851" s="42">
        <f>ROUND($G$791/100*$G$792*АТС!C99,2)</f>
        <v>64.78</v>
      </c>
    </row>
    <row r="852" spans="1:7" x14ac:dyDescent="0.25">
      <c r="A852" s="236"/>
      <c r="B852" s="125">
        <f t="shared" si="13"/>
        <v>41581.458330000001</v>
      </c>
      <c r="C852" s="115">
        <v>11</v>
      </c>
      <c r="D852" s="42">
        <f>ROUND($D$791/100*$D$792*АТС!$C100,2)</f>
        <v>175.51</v>
      </c>
      <c r="E852" s="42">
        <f>ROUND($E$791/100*$E$792*АТС!C100,2)</f>
        <v>161.24</v>
      </c>
      <c r="F852" s="42">
        <f>ROUND($F$791/100*$F$792*АТС!C100,2)</f>
        <v>109.82</v>
      </c>
      <c r="G852" s="42">
        <f>ROUND($G$791/100*$G$792*АТС!C100,2)</f>
        <v>64.27</v>
      </c>
    </row>
    <row r="853" spans="1:7" x14ac:dyDescent="0.25">
      <c r="A853" s="236"/>
      <c r="B853" s="124">
        <f t="shared" si="13"/>
        <v>41581.5</v>
      </c>
      <c r="C853" s="115">
        <v>12</v>
      </c>
      <c r="D853" s="42">
        <f>ROUND($D$791/100*$D$792*АТС!$C101,2)</f>
        <v>178.45</v>
      </c>
      <c r="E853" s="42">
        <f>ROUND($E$791/100*$E$792*АТС!C101,2)</f>
        <v>163.94</v>
      </c>
      <c r="F853" s="42">
        <f>ROUND($F$791/100*$F$792*АТС!C101,2)</f>
        <v>111.66</v>
      </c>
      <c r="G853" s="42">
        <f>ROUND($G$791/100*$G$792*АТС!C101,2)</f>
        <v>65.34</v>
      </c>
    </row>
    <row r="854" spans="1:7" x14ac:dyDescent="0.25">
      <c r="A854" s="236"/>
      <c r="B854" s="125">
        <f t="shared" si="13"/>
        <v>41581.541669999999</v>
      </c>
      <c r="C854" s="115">
        <v>13</v>
      </c>
      <c r="D854" s="42">
        <f>ROUND($D$791/100*$D$792*АТС!$C102,2)</f>
        <v>190.56</v>
      </c>
      <c r="E854" s="42">
        <f>ROUND($E$791/100*$E$792*АТС!C102,2)</f>
        <v>175.07</v>
      </c>
      <c r="F854" s="42">
        <f>ROUND($F$791/100*$F$792*АТС!C102,2)</f>
        <v>119.23</v>
      </c>
      <c r="G854" s="42">
        <f>ROUND($G$791/100*$G$792*АТС!C102,2)</f>
        <v>69.78</v>
      </c>
    </row>
    <row r="855" spans="1:7" x14ac:dyDescent="0.25">
      <c r="A855" s="236"/>
      <c r="B855" s="124">
        <f t="shared" si="13"/>
        <v>41581.583330000001</v>
      </c>
      <c r="C855" s="115">
        <v>14</v>
      </c>
      <c r="D855" s="42">
        <f>ROUND($D$791/100*$D$792*АТС!$C103,2)</f>
        <v>198.86</v>
      </c>
      <c r="E855" s="42">
        <f>ROUND($E$791/100*$E$792*АТС!C103,2)</f>
        <v>182.69</v>
      </c>
      <c r="F855" s="42">
        <f>ROUND($F$791/100*$F$792*АТС!C103,2)</f>
        <v>124.43</v>
      </c>
      <c r="G855" s="42">
        <f>ROUND($G$791/100*$G$792*АТС!C103,2)</f>
        <v>72.819999999999993</v>
      </c>
    </row>
    <row r="856" spans="1:7" x14ac:dyDescent="0.25">
      <c r="A856" s="236"/>
      <c r="B856" s="125">
        <f t="shared" si="13"/>
        <v>41581.625</v>
      </c>
      <c r="C856" s="115">
        <v>15</v>
      </c>
      <c r="D856" s="42">
        <f>ROUND($D$791/100*$D$792*АТС!$C104,2)</f>
        <v>200.6</v>
      </c>
      <c r="E856" s="42">
        <f>ROUND($E$791/100*$E$792*АТС!C104,2)</f>
        <v>184.29</v>
      </c>
      <c r="F856" s="42">
        <f>ROUND($F$791/100*$F$792*АТС!C104,2)</f>
        <v>125.52</v>
      </c>
      <c r="G856" s="42">
        <f>ROUND($G$791/100*$G$792*АТС!C104,2)</f>
        <v>73.45</v>
      </c>
    </row>
    <row r="857" spans="1:7" x14ac:dyDescent="0.25">
      <c r="A857" s="236"/>
      <c r="B857" s="124">
        <f t="shared" si="13"/>
        <v>41581.666669999999</v>
      </c>
      <c r="C857" s="115">
        <v>16</v>
      </c>
      <c r="D857" s="42">
        <f>ROUND($D$791/100*$D$792*АТС!$C105,2)</f>
        <v>198.8</v>
      </c>
      <c r="E857" s="42">
        <f>ROUND($E$791/100*$E$792*АТС!C105,2)</f>
        <v>182.63</v>
      </c>
      <c r="F857" s="42">
        <f>ROUND($F$791/100*$F$792*АТС!C105,2)</f>
        <v>124.39</v>
      </c>
      <c r="G857" s="42">
        <f>ROUND($G$791/100*$G$792*АТС!C105,2)</f>
        <v>72.790000000000006</v>
      </c>
    </row>
    <row r="858" spans="1:7" x14ac:dyDescent="0.25">
      <c r="A858" s="236"/>
      <c r="B858" s="125">
        <f t="shared" si="13"/>
        <v>41581.708330000001</v>
      </c>
      <c r="C858" s="115">
        <v>17</v>
      </c>
      <c r="D858" s="42">
        <f>ROUND($D$791/100*$D$792*АТС!$C106,2)</f>
        <v>192.83</v>
      </c>
      <c r="E858" s="42">
        <f>ROUND($E$791/100*$E$792*АТС!C106,2)</f>
        <v>177.15</v>
      </c>
      <c r="F858" s="42">
        <f>ROUND($F$791/100*$F$792*АТС!C106,2)</f>
        <v>120.65</v>
      </c>
      <c r="G858" s="42">
        <f>ROUND($G$791/100*$G$792*АТС!C106,2)</f>
        <v>70.61</v>
      </c>
    </row>
    <row r="859" spans="1:7" x14ac:dyDescent="0.25">
      <c r="A859" s="236"/>
      <c r="B859" s="124">
        <f t="shared" si="13"/>
        <v>41581.75</v>
      </c>
      <c r="C859" s="115">
        <v>18</v>
      </c>
      <c r="D859" s="42">
        <f>ROUND($D$791/100*$D$792*АТС!$C107,2)</f>
        <v>142.49</v>
      </c>
      <c r="E859" s="42">
        <f>ROUND($E$791/100*$E$792*АТС!C107,2)</f>
        <v>130.91</v>
      </c>
      <c r="F859" s="42">
        <f>ROUND($F$791/100*$F$792*АТС!C107,2)</f>
        <v>89.16</v>
      </c>
      <c r="G859" s="42">
        <f>ROUND($G$791/100*$G$792*АТС!C107,2)</f>
        <v>52.18</v>
      </c>
    </row>
    <row r="860" spans="1:7" x14ac:dyDescent="0.25">
      <c r="A860" s="236"/>
      <c r="B860" s="125">
        <f t="shared" si="13"/>
        <v>41581.791669999999</v>
      </c>
      <c r="C860" s="115">
        <v>19</v>
      </c>
      <c r="D860" s="42">
        <f>ROUND($D$791/100*$D$792*АТС!$C108,2)</f>
        <v>126.45</v>
      </c>
      <c r="E860" s="42">
        <f>ROUND($E$791/100*$E$792*АТС!C108,2)</f>
        <v>116.17</v>
      </c>
      <c r="F860" s="42">
        <f>ROUND($F$791/100*$F$792*АТС!C108,2)</f>
        <v>79.12</v>
      </c>
      <c r="G860" s="42">
        <f>ROUND($G$791/100*$G$792*АТС!C108,2)</f>
        <v>46.3</v>
      </c>
    </row>
    <row r="861" spans="1:7" x14ac:dyDescent="0.25">
      <c r="A861" s="236"/>
      <c r="B861" s="124">
        <f t="shared" si="13"/>
        <v>41581.833330000001</v>
      </c>
      <c r="C861" s="115">
        <v>20</v>
      </c>
      <c r="D861" s="42">
        <f>ROUND($D$791/100*$D$792*АТС!$C109,2)</f>
        <v>125.29</v>
      </c>
      <c r="E861" s="42">
        <f>ROUND($E$791/100*$E$792*АТС!C109,2)</f>
        <v>115.1</v>
      </c>
      <c r="F861" s="42">
        <f>ROUND($F$791/100*$F$792*АТС!C109,2)</f>
        <v>78.400000000000006</v>
      </c>
      <c r="G861" s="42">
        <f>ROUND($G$791/100*$G$792*АТС!C109,2)</f>
        <v>45.88</v>
      </c>
    </row>
    <row r="862" spans="1:7" x14ac:dyDescent="0.25">
      <c r="A862" s="236"/>
      <c r="B862" s="125">
        <f t="shared" si="13"/>
        <v>41581.875</v>
      </c>
      <c r="C862" s="115">
        <v>21</v>
      </c>
      <c r="D862" s="42">
        <f>ROUND($D$791/100*$D$792*АТС!$C110,2)</f>
        <v>133.08000000000001</v>
      </c>
      <c r="E862" s="42">
        <f>ROUND($E$791/100*$E$792*АТС!C110,2)</f>
        <v>122.26</v>
      </c>
      <c r="F862" s="42">
        <f>ROUND($F$791/100*$F$792*АТС!C110,2)</f>
        <v>83.27</v>
      </c>
      <c r="G862" s="42">
        <f>ROUND($G$791/100*$G$792*АТС!C110,2)</f>
        <v>48.73</v>
      </c>
    </row>
    <row r="863" spans="1:7" x14ac:dyDescent="0.25">
      <c r="A863" s="236"/>
      <c r="B863" s="124">
        <f t="shared" si="13"/>
        <v>41581.916669999999</v>
      </c>
      <c r="C863" s="115">
        <v>22</v>
      </c>
      <c r="D863" s="42">
        <f>ROUND($D$791/100*$D$792*АТС!$C111,2)</f>
        <v>144.94999999999999</v>
      </c>
      <c r="E863" s="42">
        <f>ROUND($E$791/100*$E$792*АТС!C111,2)</f>
        <v>133.16999999999999</v>
      </c>
      <c r="F863" s="42">
        <f>ROUND($F$791/100*$F$792*АТС!C111,2)</f>
        <v>90.7</v>
      </c>
      <c r="G863" s="42">
        <f>ROUND($G$791/100*$G$792*АТС!C111,2)</f>
        <v>53.08</v>
      </c>
    </row>
    <row r="864" spans="1:7" x14ac:dyDescent="0.25">
      <c r="A864" s="236"/>
      <c r="B864" s="125">
        <f t="shared" si="13"/>
        <v>41581.958330000001</v>
      </c>
      <c r="C864" s="115">
        <v>23</v>
      </c>
      <c r="D864" s="42">
        <f>ROUND($D$791/100*$D$792*АТС!$C112,2)</f>
        <v>128.6</v>
      </c>
      <c r="E864" s="42">
        <f>ROUND($E$791/100*$E$792*АТС!C112,2)</f>
        <v>118.15</v>
      </c>
      <c r="F864" s="42">
        <f>ROUND($F$791/100*$F$792*АТС!C112,2)</f>
        <v>80.47</v>
      </c>
      <c r="G864" s="42">
        <f>ROUND($G$791/100*$G$792*АТС!C112,2)</f>
        <v>47.09</v>
      </c>
    </row>
    <row r="865" spans="1:7" x14ac:dyDescent="0.25">
      <c r="A865" s="236"/>
      <c r="B865" s="124">
        <f t="shared" si="13"/>
        <v>41582</v>
      </c>
      <c r="C865" s="115">
        <v>0</v>
      </c>
      <c r="D865" s="42">
        <f>ROUND($D$791/100*$D$792*АТС!$C113,2)</f>
        <v>134.84</v>
      </c>
      <c r="E865" s="42">
        <f>ROUND($E$791/100*$E$792*АТС!C113,2)</f>
        <v>123.88</v>
      </c>
      <c r="F865" s="42">
        <f>ROUND($F$791/100*$F$792*АТС!C113,2)</f>
        <v>84.37</v>
      </c>
      <c r="G865" s="42">
        <f>ROUND($G$791/100*$G$792*АТС!C113,2)</f>
        <v>49.37</v>
      </c>
    </row>
    <row r="866" spans="1:7" x14ac:dyDescent="0.25">
      <c r="A866" s="236"/>
      <c r="B866" s="125">
        <f t="shared" si="13"/>
        <v>41582.041669999999</v>
      </c>
      <c r="C866" s="115">
        <v>1</v>
      </c>
      <c r="D866" s="42">
        <f>ROUND($D$791/100*$D$792*АТС!$C114,2)</f>
        <v>143.56</v>
      </c>
      <c r="E866" s="42">
        <f>ROUND($E$791/100*$E$792*АТС!C114,2)</f>
        <v>131.88999999999999</v>
      </c>
      <c r="F866" s="42">
        <f>ROUND($F$791/100*$F$792*АТС!C114,2)</f>
        <v>89.83</v>
      </c>
      <c r="G866" s="42">
        <f>ROUND($G$791/100*$G$792*АТС!C114,2)</f>
        <v>52.57</v>
      </c>
    </row>
    <row r="867" spans="1:7" x14ac:dyDescent="0.25">
      <c r="A867" s="236"/>
      <c r="B867" s="124">
        <f t="shared" si="13"/>
        <v>41582.083330000001</v>
      </c>
      <c r="C867" s="115">
        <v>2</v>
      </c>
      <c r="D867" s="42">
        <f>ROUND($D$791/100*$D$792*АТС!$C115,2)</f>
        <v>150.86000000000001</v>
      </c>
      <c r="E867" s="42">
        <f>ROUND($E$791/100*$E$792*АТС!C115,2)</f>
        <v>138.6</v>
      </c>
      <c r="F867" s="42">
        <f>ROUND($F$791/100*$F$792*АТС!C115,2)</f>
        <v>94.39</v>
      </c>
      <c r="G867" s="42">
        <f>ROUND($G$791/100*$G$792*АТС!C115,2)</f>
        <v>55.24</v>
      </c>
    </row>
    <row r="868" spans="1:7" x14ac:dyDescent="0.25">
      <c r="A868" s="236"/>
      <c r="B868" s="125">
        <f t="shared" si="13"/>
        <v>41582.125</v>
      </c>
      <c r="C868" s="115">
        <v>3</v>
      </c>
      <c r="D868" s="42">
        <f>ROUND($D$791/100*$D$792*АТС!$C116,2)</f>
        <v>154.31</v>
      </c>
      <c r="E868" s="42">
        <f>ROUND($E$791/100*$E$792*АТС!C116,2)</f>
        <v>141.77000000000001</v>
      </c>
      <c r="F868" s="42">
        <f>ROUND($F$791/100*$F$792*АТС!C116,2)</f>
        <v>96.56</v>
      </c>
      <c r="G868" s="42">
        <f>ROUND($G$791/100*$G$792*АТС!C116,2)</f>
        <v>56.5</v>
      </c>
    </row>
    <row r="869" spans="1:7" x14ac:dyDescent="0.25">
      <c r="A869" s="236"/>
      <c r="B869" s="124">
        <f t="shared" si="13"/>
        <v>41582.166669999999</v>
      </c>
      <c r="C869" s="115">
        <v>4</v>
      </c>
      <c r="D869" s="42">
        <f>ROUND($D$791/100*$D$792*АТС!$C117,2)</f>
        <v>155.44</v>
      </c>
      <c r="E869" s="42">
        <f>ROUND($E$791/100*$E$792*АТС!C117,2)</f>
        <v>142.81</v>
      </c>
      <c r="F869" s="42">
        <f>ROUND($F$791/100*$F$792*АТС!C117,2)</f>
        <v>97.26</v>
      </c>
      <c r="G869" s="42">
        <f>ROUND($G$791/100*$G$792*АТС!C117,2)</f>
        <v>56.92</v>
      </c>
    </row>
    <row r="870" spans="1:7" x14ac:dyDescent="0.25">
      <c r="A870" s="236"/>
      <c r="B870" s="125">
        <f t="shared" si="13"/>
        <v>41582.208330000001</v>
      </c>
      <c r="C870" s="115">
        <v>5</v>
      </c>
      <c r="D870" s="42">
        <f>ROUND($D$791/100*$D$792*АТС!$C118,2)</f>
        <v>149.9</v>
      </c>
      <c r="E870" s="42">
        <f>ROUND($E$791/100*$E$792*АТС!C118,2)</f>
        <v>137.71</v>
      </c>
      <c r="F870" s="42">
        <f>ROUND($F$791/100*$F$792*АТС!C118,2)</f>
        <v>93.79</v>
      </c>
      <c r="G870" s="42">
        <f>ROUND($G$791/100*$G$792*АТС!C118,2)</f>
        <v>54.89</v>
      </c>
    </row>
    <row r="871" spans="1:7" x14ac:dyDescent="0.25">
      <c r="A871" s="236"/>
      <c r="B871" s="124">
        <f t="shared" si="13"/>
        <v>41582.25</v>
      </c>
      <c r="C871" s="115">
        <v>6</v>
      </c>
      <c r="D871" s="42">
        <f>ROUND($D$791/100*$D$792*АТС!$C119,2)</f>
        <v>147.71</v>
      </c>
      <c r="E871" s="42">
        <f>ROUND($E$791/100*$E$792*АТС!C119,2)</f>
        <v>135.69999999999999</v>
      </c>
      <c r="F871" s="42">
        <f>ROUND($F$791/100*$F$792*АТС!C119,2)</f>
        <v>92.42</v>
      </c>
      <c r="G871" s="42">
        <f>ROUND($G$791/100*$G$792*АТС!C119,2)</f>
        <v>54.09</v>
      </c>
    </row>
    <row r="872" spans="1:7" x14ac:dyDescent="0.25">
      <c r="A872" s="236"/>
      <c r="B872" s="125">
        <f t="shared" si="13"/>
        <v>41582.291669999999</v>
      </c>
      <c r="C872" s="115">
        <v>7</v>
      </c>
      <c r="D872" s="42">
        <f>ROUND($D$791/100*$D$792*АТС!$C120,2)</f>
        <v>145.38999999999999</v>
      </c>
      <c r="E872" s="42">
        <f>ROUND($E$791/100*$E$792*АТС!C120,2)</f>
        <v>133.57</v>
      </c>
      <c r="F872" s="42">
        <f>ROUND($F$791/100*$F$792*АТС!C120,2)</f>
        <v>90.97</v>
      </c>
      <c r="G872" s="42">
        <f>ROUND($G$791/100*$G$792*АТС!C120,2)</f>
        <v>53.24</v>
      </c>
    </row>
    <row r="873" spans="1:7" x14ac:dyDescent="0.25">
      <c r="A873" s="236"/>
      <c r="B873" s="124">
        <f t="shared" si="13"/>
        <v>41582.333330000001</v>
      </c>
      <c r="C873" s="115">
        <v>8</v>
      </c>
      <c r="D873" s="42">
        <f>ROUND($D$791/100*$D$792*АТС!$C121,2)</f>
        <v>136.72999999999999</v>
      </c>
      <c r="E873" s="42">
        <f>ROUND($E$791/100*$E$792*АТС!C121,2)</f>
        <v>125.61</v>
      </c>
      <c r="F873" s="42">
        <f>ROUND($F$791/100*$F$792*АТС!C121,2)</f>
        <v>85.55</v>
      </c>
      <c r="G873" s="42">
        <f>ROUND($G$791/100*$G$792*АТС!C121,2)</f>
        <v>50.07</v>
      </c>
    </row>
    <row r="874" spans="1:7" x14ac:dyDescent="0.25">
      <c r="A874" s="236"/>
      <c r="B874" s="125">
        <f t="shared" si="13"/>
        <v>41582.375</v>
      </c>
      <c r="C874" s="115">
        <v>9</v>
      </c>
      <c r="D874" s="42">
        <f>ROUND($D$791/100*$D$792*АТС!$C122,2)</f>
        <v>182.63</v>
      </c>
      <c r="E874" s="42">
        <f>ROUND($E$791/100*$E$792*АТС!C122,2)</f>
        <v>167.78</v>
      </c>
      <c r="F874" s="42">
        <f>ROUND($F$791/100*$F$792*АТС!C122,2)</f>
        <v>114.27</v>
      </c>
      <c r="G874" s="42">
        <f>ROUND($G$791/100*$G$792*АТС!C122,2)</f>
        <v>66.87</v>
      </c>
    </row>
    <row r="875" spans="1:7" x14ac:dyDescent="0.25">
      <c r="A875" s="236"/>
      <c r="B875" s="124">
        <f t="shared" si="13"/>
        <v>41582.416669999999</v>
      </c>
      <c r="C875" s="115">
        <v>10</v>
      </c>
      <c r="D875" s="42">
        <f>ROUND($D$791/100*$D$792*АТС!$C123,2)</f>
        <v>176.84</v>
      </c>
      <c r="E875" s="42">
        <f>ROUND($E$791/100*$E$792*АТС!C123,2)</f>
        <v>162.46</v>
      </c>
      <c r="F875" s="42">
        <f>ROUND($F$791/100*$F$792*АТС!C123,2)</f>
        <v>110.65</v>
      </c>
      <c r="G875" s="42">
        <f>ROUND($G$791/100*$G$792*АТС!C123,2)</f>
        <v>64.75</v>
      </c>
    </row>
    <row r="876" spans="1:7" x14ac:dyDescent="0.25">
      <c r="A876" s="236"/>
      <c r="B876" s="125">
        <f t="shared" si="13"/>
        <v>41582.458330000001</v>
      </c>
      <c r="C876" s="115">
        <v>11</v>
      </c>
      <c r="D876" s="42">
        <f>ROUND($D$791/100*$D$792*АТС!$C124,2)</f>
        <v>175.39</v>
      </c>
      <c r="E876" s="42">
        <f>ROUND($E$791/100*$E$792*АТС!C124,2)</f>
        <v>161.13</v>
      </c>
      <c r="F876" s="42">
        <f>ROUND($F$791/100*$F$792*АТС!C124,2)</f>
        <v>109.74</v>
      </c>
      <c r="G876" s="42">
        <f>ROUND($G$791/100*$G$792*АТС!C124,2)</f>
        <v>64.22</v>
      </c>
    </row>
    <row r="877" spans="1:7" x14ac:dyDescent="0.25">
      <c r="A877" s="236"/>
      <c r="B877" s="124">
        <f t="shared" si="13"/>
        <v>41582.5</v>
      </c>
      <c r="C877" s="115">
        <v>12</v>
      </c>
      <c r="D877" s="42">
        <f>ROUND($D$791/100*$D$792*АТС!$C125,2)</f>
        <v>178.33</v>
      </c>
      <c r="E877" s="42">
        <f>ROUND($E$791/100*$E$792*АТС!C125,2)</f>
        <v>163.83000000000001</v>
      </c>
      <c r="F877" s="42">
        <f>ROUND($F$791/100*$F$792*АТС!C125,2)</f>
        <v>111.58</v>
      </c>
      <c r="G877" s="42">
        <f>ROUND($G$791/100*$G$792*АТС!C125,2)</f>
        <v>65.3</v>
      </c>
    </row>
    <row r="878" spans="1:7" x14ac:dyDescent="0.25">
      <c r="A878" s="236"/>
      <c r="B878" s="125">
        <f t="shared" si="13"/>
        <v>41582.541669999999</v>
      </c>
      <c r="C878" s="115">
        <v>13</v>
      </c>
      <c r="D878" s="42">
        <f>ROUND($D$791/100*$D$792*АТС!$C126,2)</f>
        <v>190.35</v>
      </c>
      <c r="E878" s="42">
        <f>ROUND($E$791/100*$E$792*АТС!C126,2)</f>
        <v>174.88</v>
      </c>
      <c r="F878" s="42">
        <f>ROUND($F$791/100*$F$792*АТС!C126,2)</f>
        <v>119.1</v>
      </c>
      <c r="G878" s="42">
        <f>ROUND($G$791/100*$G$792*АТС!C126,2)</f>
        <v>69.7</v>
      </c>
    </row>
    <row r="879" spans="1:7" x14ac:dyDescent="0.25">
      <c r="A879" s="236"/>
      <c r="B879" s="124">
        <f t="shared" si="13"/>
        <v>41582.583330000001</v>
      </c>
      <c r="C879" s="115">
        <v>14</v>
      </c>
      <c r="D879" s="42">
        <f>ROUND($D$791/100*$D$792*АТС!$C127,2)</f>
        <v>198.77</v>
      </c>
      <c r="E879" s="42">
        <f>ROUND($E$791/100*$E$792*АТС!C127,2)</f>
        <v>182.61</v>
      </c>
      <c r="F879" s="42">
        <f>ROUND($F$791/100*$F$792*АТС!C127,2)</f>
        <v>124.37</v>
      </c>
      <c r="G879" s="42">
        <f>ROUND($G$791/100*$G$792*АТС!C127,2)</f>
        <v>72.78</v>
      </c>
    </row>
    <row r="880" spans="1:7" x14ac:dyDescent="0.25">
      <c r="A880" s="236"/>
      <c r="B880" s="125">
        <f t="shared" si="13"/>
        <v>41582.625</v>
      </c>
      <c r="C880" s="115">
        <v>15</v>
      </c>
      <c r="D880" s="42">
        <f>ROUND($D$791/100*$D$792*АТС!$C128,2)</f>
        <v>200.59</v>
      </c>
      <c r="E880" s="42">
        <f>ROUND($E$791/100*$E$792*АТС!C128,2)</f>
        <v>184.28</v>
      </c>
      <c r="F880" s="42">
        <f>ROUND($F$791/100*$F$792*АТС!C128,2)</f>
        <v>125.51</v>
      </c>
      <c r="G880" s="42">
        <f>ROUND($G$791/100*$G$792*АТС!C128,2)</f>
        <v>73.45</v>
      </c>
    </row>
    <row r="881" spans="1:7" x14ac:dyDescent="0.25">
      <c r="A881" s="236"/>
      <c r="B881" s="124">
        <f t="shared" si="13"/>
        <v>41582.666669999999</v>
      </c>
      <c r="C881" s="115">
        <v>16</v>
      </c>
      <c r="D881" s="42">
        <f>ROUND($D$791/100*$D$792*АТС!$C129,2)</f>
        <v>198.7</v>
      </c>
      <c r="E881" s="42">
        <f>ROUND($E$791/100*$E$792*АТС!C129,2)</f>
        <v>182.54</v>
      </c>
      <c r="F881" s="42">
        <f>ROUND($F$791/100*$F$792*АТС!C129,2)</f>
        <v>124.32</v>
      </c>
      <c r="G881" s="42">
        <f>ROUND($G$791/100*$G$792*АТС!C129,2)</f>
        <v>72.760000000000005</v>
      </c>
    </row>
    <row r="882" spans="1:7" x14ac:dyDescent="0.25">
      <c r="A882" s="236"/>
      <c r="B882" s="125">
        <f t="shared" ref="B882:B945" si="14">B858+1</f>
        <v>41582.708330000001</v>
      </c>
      <c r="C882" s="115">
        <v>17</v>
      </c>
      <c r="D882" s="42">
        <f>ROUND($D$791/100*$D$792*АТС!$C130,2)</f>
        <v>192.67</v>
      </c>
      <c r="E882" s="42">
        <f>ROUND($E$791/100*$E$792*АТС!C130,2)</f>
        <v>177.01</v>
      </c>
      <c r="F882" s="42">
        <f>ROUND($F$791/100*$F$792*АТС!C130,2)</f>
        <v>120.55</v>
      </c>
      <c r="G882" s="42">
        <f>ROUND($G$791/100*$G$792*АТС!C130,2)</f>
        <v>70.55</v>
      </c>
    </row>
    <row r="883" spans="1:7" x14ac:dyDescent="0.25">
      <c r="A883" s="236"/>
      <c r="B883" s="124">
        <f t="shared" si="14"/>
        <v>41582.75</v>
      </c>
      <c r="C883" s="115">
        <v>18</v>
      </c>
      <c r="D883" s="42">
        <f>ROUND($D$791/100*$D$792*АТС!$C131,2)</f>
        <v>142.37</v>
      </c>
      <c r="E883" s="42">
        <f>ROUND($E$791/100*$E$792*АТС!C131,2)</f>
        <v>130.80000000000001</v>
      </c>
      <c r="F883" s="42">
        <f>ROUND($F$791/100*$F$792*АТС!C131,2)</f>
        <v>89.08</v>
      </c>
      <c r="G883" s="42">
        <f>ROUND($G$791/100*$G$792*АТС!C131,2)</f>
        <v>52.13</v>
      </c>
    </row>
    <row r="884" spans="1:7" x14ac:dyDescent="0.25">
      <c r="A884" s="236"/>
      <c r="B884" s="125">
        <f t="shared" si="14"/>
        <v>41582.791669999999</v>
      </c>
      <c r="C884" s="115">
        <v>19</v>
      </c>
      <c r="D884" s="42">
        <f>ROUND($D$791/100*$D$792*АТС!$C132,2)</f>
        <v>126.73</v>
      </c>
      <c r="E884" s="42">
        <f>ROUND($E$791/100*$E$792*АТС!C132,2)</f>
        <v>116.42</v>
      </c>
      <c r="F884" s="42">
        <f>ROUND($F$791/100*$F$792*АТС!C132,2)</f>
        <v>79.290000000000006</v>
      </c>
      <c r="G884" s="42">
        <f>ROUND($G$791/100*$G$792*АТС!C132,2)</f>
        <v>46.4</v>
      </c>
    </row>
    <row r="885" spans="1:7" x14ac:dyDescent="0.25">
      <c r="A885" s="236"/>
      <c r="B885" s="124">
        <f t="shared" si="14"/>
        <v>41582.833330000001</v>
      </c>
      <c r="C885" s="115">
        <v>20</v>
      </c>
      <c r="D885" s="42">
        <f>ROUND($D$791/100*$D$792*АТС!$C133,2)</f>
        <v>125.13</v>
      </c>
      <c r="E885" s="42">
        <f>ROUND($E$791/100*$E$792*АТС!C133,2)</f>
        <v>114.96</v>
      </c>
      <c r="F885" s="42">
        <f>ROUND($F$791/100*$F$792*АТС!C133,2)</f>
        <v>78.290000000000006</v>
      </c>
      <c r="G885" s="42">
        <f>ROUND($G$791/100*$G$792*АТС!C133,2)</f>
        <v>45.82</v>
      </c>
    </row>
    <row r="886" spans="1:7" x14ac:dyDescent="0.25">
      <c r="A886" s="236"/>
      <c r="B886" s="125">
        <f t="shared" si="14"/>
        <v>41582.875</v>
      </c>
      <c r="C886" s="115">
        <v>21</v>
      </c>
      <c r="D886" s="42">
        <f>ROUND($D$791/100*$D$792*АТС!$C134,2)</f>
        <v>132.91999999999999</v>
      </c>
      <c r="E886" s="42">
        <f>ROUND($E$791/100*$E$792*АТС!C134,2)</f>
        <v>122.12</v>
      </c>
      <c r="F886" s="42">
        <f>ROUND($F$791/100*$F$792*АТС!C134,2)</f>
        <v>83.17</v>
      </c>
      <c r="G886" s="42">
        <f>ROUND($G$791/100*$G$792*АТС!C134,2)</f>
        <v>48.67</v>
      </c>
    </row>
    <row r="887" spans="1:7" x14ac:dyDescent="0.25">
      <c r="A887" s="236"/>
      <c r="B887" s="124">
        <f t="shared" si="14"/>
        <v>41582.916669999999</v>
      </c>
      <c r="C887" s="115">
        <v>22</v>
      </c>
      <c r="D887" s="42">
        <f>ROUND($D$791/100*$D$792*АТС!$C135,2)</f>
        <v>143.72</v>
      </c>
      <c r="E887" s="42">
        <f>ROUND($E$791/100*$E$792*АТС!C135,2)</f>
        <v>132.03</v>
      </c>
      <c r="F887" s="42">
        <f>ROUND($F$791/100*$F$792*АТС!C135,2)</f>
        <v>89.93</v>
      </c>
      <c r="G887" s="42">
        <f>ROUND($G$791/100*$G$792*АТС!C135,2)</f>
        <v>52.62</v>
      </c>
    </row>
    <row r="888" spans="1:7" x14ac:dyDescent="0.25">
      <c r="A888" s="236"/>
      <c r="B888" s="125">
        <f t="shared" si="14"/>
        <v>41582.958330000001</v>
      </c>
      <c r="C888" s="115">
        <v>23</v>
      </c>
      <c r="D888" s="42">
        <f>ROUND($D$791/100*$D$792*АТС!$C136,2)</f>
        <v>129.77000000000001</v>
      </c>
      <c r="E888" s="42">
        <f>ROUND($E$791/100*$E$792*АТС!C136,2)</f>
        <v>119.22</v>
      </c>
      <c r="F888" s="42">
        <f>ROUND($F$791/100*$F$792*АТС!C136,2)</f>
        <v>81.2</v>
      </c>
      <c r="G888" s="42">
        <f>ROUND($G$791/100*$G$792*АТС!C136,2)</f>
        <v>47.52</v>
      </c>
    </row>
    <row r="889" spans="1:7" x14ac:dyDescent="0.25">
      <c r="A889" s="236"/>
      <c r="B889" s="124">
        <f t="shared" si="14"/>
        <v>41583</v>
      </c>
      <c r="C889" s="115">
        <v>0</v>
      </c>
      <c r="D889" s="42">
        <f>ROUND($D$791/100*$D$792*АТС!$C137,2)</f>
        <v>138.91</v>
      </c>
      <c r="E889" s="42">
        <f>ROUND($E$791/100*$E$792*АТС!C137,2)</f>
        <v>127.62</v>
      </c>
      <c r="F889" s="42">
        <f>ROUND($F$791/100*$F$792*АТС!C137,2)</f>
        <v>86.92</v>
      </c>
      <c r="G889" s="42">
        <f>ROUND($G$791/100*$G$792*АТС!C137,2)</f>
        <v>50.87</v>
      </c>
    </row>
    <row r="890" spans="1:7" x14ac:dyDescent="0.25">
      <c r="A890" s="236"/>
      <c r="B890" s="125">
        <f t="shared" si="14"/>
        <v>41583.041669999999</v>
      </c>
      <c r="C890" s="115">
        <v>1</v>
      </c>
      <c r="D890" s="42">
        <f>ROUND($D$791/100*$D$792*АТС!$C138,2)</f>
        <v>148.69999999999999</v>
      </c>
      <c r="E890" s="42">
        <f>ROUND($E$791/100*$E$792*АТС!C138,2)</f>
        <v>136.61000000000001</v>
      </c>
      <c r="F890" s="42">
        <f>ROUND($F$791/100*$F$792*АТС!C138,2)</f>
        <v>93.04</v>
      </c>
      <c r="G890" s="42">
        <f>ROUND($G$791/100*$G$792*АТС!C138,2)</f>
        <v>54.45</v>
      </c>
    </row>
    <row r="891" spans="1:7" x14ac:dyDescent="0.25">
      <c r="A891" s="236"/>
      <c r="B891" s="124">
        <f t="shared" si="14"/>
        <v>41583.083330000001</v>
      </c>
      <c r="C891" s="115">
        <v>2</v>
      </c>
      <c r="D891" s="42">
        <f>ROUND($D$791/100*$D$792*АТС!$C139,2)</f>
        <v>153.38999999999999</v>
      </c>
      <c r="E891" s="42">
        <f>ROUND($E$791/100*$E$792*АТС!C139,2)</f>
        <v>140.91999999999999</v>
      </c>
      <c r="F891" s="42">
        <f>ROUND($F$791/100*$F$792*АТС!C139,2)</f>
        <v>95.98</v>
      </c>
      <c r="G891" s="42">
        <f>ROUND($G$791/100*$G$792*АТС!C139,2)</f>
        <v>56.17</v>
      </c>
    </row>
    <row r="892" spans="1:7" x14ac:dyDescent="0.25">
      <c r="A892" s="236"/>
      <c r="B892" s="125">
        <f t="shared" si="14"/>
        <v>41583.125</v>
      </c>
      <c r="C892" s="115">
        <v>3</v>
      </c>
      <c r="D892" s="42">
        <f>ROUND($D$791/100*$D$792*АТС!$C140,2)</f>
        <v>157.54</v>
      </c>
      <c r="E892" s="42">
        <f>ROUND($E$791/100*$E$792*АТС!C140,2)</f>
        <v>144.72999999999999</v>
      </c>
      <c r="F892" s="42">
        <f>ROUND($F$791/100*$F$792*АТС!C140,2)</f>
        <v>98.57</v>
      </c>
      <c r="G892" s="42">
        <f>ROUND($G$791/100*$G$792*АТС!C140,2)</f>
        <v>57.68</v>
      </c>
    </row>
    <row r="893" spans="1:7" x14ac:dyDescent="0.25">
      <c r="A893" s="236"/>
      <c r="B893" s="124">
        <f t="shared" si="14"/>
        <v>41583.166669999999</v>
      </c>
      <c r="C893" s="115">
        <v>4</v>
      </c>
      <c r="D893" s="42">
        <f>ROUND($D$791/100*$D$792*АТС!$C141,2)</f>
        <v>157.51</v>
      </c>
      <c r="E893" s="42">
        <f>ROUND($E$791/100*$E$792*АТС!C141,2)</f>
        <v>144.71</v>
      </c>
      <c r="F893" s="42">
        <f>ROUND($F$791/100*$F$792*АТС!C141,2)</f>
        <v>98.56</v>
      </c>
      <c r="G893" s="42">
        <f>ROUND($G$791/100*$G$792*АТС!C141,2)</f>
        <v>57.68</v>
      </c>
    </row>
    <row r="894" spans="1:7" x14ac:dyDescent="0.25">
      <c r="A894" s="236"/>
      <c r="B894" s="125">
        <f t="shared" si="14"/>
        <v>41583.208330000001</v>
      </c>
      <c r="C894" s="115">
        <v>5</v>
      </c>
      <c r="D894" s="42">
        <f>ROUND($D$791/100*$D$792*АТС!$C142,2)</f>
        <v>152.52000000000001</v>
      </c>
      <c r="E894" s="42">
        <f>ROUND($E$791/100*$E$792*АТС!C142,2)</f>
        <v>140.12</v>
      </c>
      <c r="F894" s="42">
        <f>ROUND($F$791/100*$F$792*АТС!C142,2)</f>
        <v>95.43</v>
      </c>
      <c r="G894" s="42">
        <f>ROUND($G$791/100*$G$792*АТС!C142,2)</f>
        <v>55.85</v>
      </c>
    </row>
    <row r="895" spans="1:7" x14ac:dyDescent="0.25">
      <c r="A895" s="236"/>
      <c r="B895" s="124">
        <f t="shared" si="14"/>
        <v>41583.25</v>
      </c>
      <c r="C895" s="115">
        <v>6</v>
      </c>
      <c r="D895" s="42">
        <f>ROUND($D$791/100*$D$792*АТС!$C143,2)</f>
        <v>144.97999999999999</v>
      </c>
      <c r="E895" s="42">
        <f>ROUND($E$791/100*$E$792*АТС!C143,2)</f>
        <v>133.19</v>
      </c>
      <c r="F895" s="42">
        <f>ROUND($F$791/100*$F$792*АТС!C143,2)</f>
        <v>90.71</v>
      </c>
      <c r="G895" s="42">
        <f>ROUND($G$791/100*$G$792*АТС!C143,2)</f>
        <v>53.09</v>
      </c>
    </row>
    <row r="896" spans="1:7" x14ac:dyDescent="0.25">
      <c r="A896" s="236"/>
      <c r="B896" s="125">
        <f t="shared" si="14"/>
        <v>41583.291669999999</v>
      </c>
      <c r="C896" s="115">
        <v>7</v>
      </c>
      <c r="D896" s="42">
        <f>ROUND($D$791/100*$D$792*АТС!$C144,2)</f>
        <v>179.08</v>
      </c>
      <c r="E896" s="42">
        <f>ROUND($E$791/100*$E$792*АТС!C144,2)</f>
        <v>164.52</v>
      </c>
      <c r="F896" s="42">
        <f>ROUND($F$791/100*$F$792*АТС!C144,2)</f>
        <v>112.05</v>
      </c>
      <c r="G896" s="42">
        <f>ROUND($G$791/100*$G$792*АТС!C144,2)</f>
        <v>65.569999999999993</v>
      </c>
    </row>
    <row r="897" spans="1:7" x14ac:dyDescent="0.25">
      <c r="A897" s="236"/>
      <c r="B897" s="124">
        <f t="shared" si="14"/>
        <v>41583.333330000001</v>
      </c>
      <c r="C897" s="115">
        <v>8</v>
      </c>
      <c r="D897" s="42">
        <f>ROUND($D$791/100*$D$792*АТС!$C145,2)</f>
        <v>172.29</v>
      </c>
      <c r="E897" s="42">
        <f>ROUND($E$791/100*$E$792*АТС!C145,2)</f>
        <v>158.29</v>
      </c>
      <c r="F897" s="42">
        <f>ROUND($F$791/100*$F$792*АТС!C145,2)</f>
        <v>107.81</v>
      </c>
      <c r="G897" s="42">
        <f>ROUND($G$791/100*$G$792*АТС!C145,2)</f>
        <v>63.09</v>
      </c>
    </row>
    <row r="898" spans="1:7" x14ac:dyDescent="0.25">
      <c r="A898" s="236"/>
      <c r="B898" s="125">
        <f t="shared" si="14"/>
        <v>41583.375</v>
      </c>
      <c r="C898" s="115">
        <v>9</v>
      </c>
      <c r="D898" s="42">
        <f>ROUND($D$791/100*$D$792*АТС!$C146,2)</f>
        <v>195.39</v>
      </c>
      <c r="E898" s="42">
        <f>ROUND($E$791/100*$E$792*АТС!C146,2)</f>
        <v>179.51</v>
      </c>
      <c r="F898" s="42">
        <f>ROUND($F$791/100*$F$792*АТС!C146,2)</f>
        <v>122.26</v>
      </c>
      <c r="G898" s="42">
        <f>ROUND($G$791/100*$G$792*АТС!C146,2)</f>
        <v>71.55</v>
      </c>
    </row>
    <row r="899" spans="1:7" x14ac:dyDescent="0.25">
      <c r="A899" s="236"/>
      <c r="B899" s="124">
        <f t="shared" si="14"/>
        <v>41583.416669999999</v>
      </c>
      <c r="C899" s="115">
        <v>10</v>
      </c>
      <c r="D899" s="42">
        <f>ROUND($D$791/100*$D$792*АТС!$C147,2)</f>
        <v>193.7</v>
      </c>
      <c r="E899" s="42">
        <f>ROUND($E$791/100*$E$792*АТС!C147,2)</f>
        <v>177.95</v>
      </c>
      <c r="F899" s="42">
        <f>ROUND($F$791/100*$F$792*АТС!C147,2)</f>
        <v>121.2</v>
      </c>
      <c r="G899" s="42">
        <f>ROUND($G$791/100*$G$792*АТС!C147,2)</f>
        <v>70.930000000000007</v>
      </c>
    </row>
    <row r="900" spans="1:7" x14ac:dyDescent="0.25">
      <c r="A900" s="236"/>
      <c r="B900" s="125">
        <f t="shared" si="14"/>
        <v>41583.458330000001</v>
      </c>
      <c r="C900" s="115">
        <v>11</v>
      </c>
      <c r="D900" s="42">
        <f>ROUND($D$791/100*$D$792*АТС!$C148,2)</f>
        <v>166.54</v>
      </c>
      <c r="E900" s="42">
        <f>ROUND($E$791/100*$E$792*АТС!C148,2)</f>
        <v>153</v>
      </c>
      <c r="F900" s="42">
        <f>ROUND($F$791/100*$F$792*АТС!C148,2)</f>
        <v>104.2</v>
      </c>
      <c r="G900" s="42">
        <f>ROUND($G$791/100*$G$792*АТС!C148,2)</f>
        <v>60.98</v>
      </c>
    </row>
    <row r="901" spans="1:7" x14ac:dyDescent="0.25">
      <c r="A901" s="236"/>
      <c r="B901" s="124">
        <f t="shared" si="14"/>
        <v>41583.5</v>
      </c>
      <c r="C901" s="115">
        <v>12</v>
      </c>
      <c r="D901" s="42">
        <f>ROUND($D$791/100*$D$792*АТС!$C149,2)</f>
        <v>168.74</v>
      </c>
      <c r="E901" s="42">
        <f>ROUND($E$791/100*$E$792*АТС!C149,2)</f>
        <v>155.02000000000001</v>
      </c>
      <c r="F901" s="42">
        <f>ROUND($F$791/100*$F$792*АТС!C149,2)</f>
        <v>105.58</v>
      </c>
      <c r="G901" s="42">
        <f>ROUND($G$791/100*$G$792*АТС!C149,2)</f>
        <v>61.79</v>
      </c>
    </row>
    <row r="902" spans="1:7" x14ac:dyDescent="0.25">
      <c r="A902" s="236"/>
      <c r="B902" s="125">
        <f t="shared" si="14"/>
        <v>41583.541669999999</v>
      </c>
      <c r="C902" s="115">
        <v>13</v>
      </c>
      <c r="D902" s="42">
        <f>ROUND($D$791/100*$D$792*АТС!$C150,2)</f>
        <v>177.8</v>
      </c>
      <c r="E902" s="42">
        <f>ROUND($E$791/100*$E$792*АТС!C150,2)</f>
        <v>163.35</v>
      </c>
      <c r="F902" s="42">
        <f>ROUND($F$791/100*$F$792*АТС!C150,2)</f>
        <v>111.25</v>
      </c>
      <c r="G902" s="42">
        <f>ROUND($G$791/100*$G$792*АТС!C150,2)</f>
        <v>65.11</v>
      </c>
    </row>
    <row r="903" spans="1:7" x14ac:dyDescent="0.25">
      <c r="A903" s="236"/>
      <c r="B903" s="124">
        <f t="shared" si="14"/>
        <v>41583.583330000001</v>
      </c>
      <c r="C903" s="115">
        <v>14</v>
      </c>
      <c r="D903" s="42">
        <f>ROUND($D$791/100*$D$792*АТС!$C151,2)</f>
        <v>169.88</v>
      </c>
      <c r="E903" s="42">
        <f>ROUND($E$791/100*$E$792*АТС!C151,2)</f>
        <v>156.07</v>
      </c>
      <c r="F903" s="42">
        <f>ROUND($F$791/100*$F$792*АТС!C151,2)</f>
        <v>106.29</v>
      </c>
      <c r="G903" s="42">
        <f>ROUND($G$791/100*$G$792*АТС!C151,2)</f>
        <v>62.2</v>
      </c>
    </row>
    <row r="904" spans="1:7" x14ac:dyDescent="0.25">
      <c r="A904" s="236"/>
      <c r="B904" s="125">
        <f t="shared" si="14"/>
        <v>41583.625</v>
      </c>
      <c r="C904" s="115">
        <v>15</v>
      </c>
      <c r="D904" s="42">
        <f>ROUND($D$791/100*$D$792*АТС!$C152,2)</f>
        <v>172.09</v>
      </c>
      <c r="E904" s="42">
        <f>ROUND($E$791/100*$E$792*АТС!C152,2)</f>
        <v>158.1</v>
      </c>
      <c r="F904" s="42">
        <f>ROUND($F$791/100*$F$792*АТС!C152,2)</f>
        <v>107.68</v>
      </c>
      <c r="G904" s="42">
        <f>ROUND($G$791/100*$G$792*АТС!C152,2)</f>
        <v>63.01</v>
      </c>
    </row>
    <row r="905" spans="1:7" x14ac:dyDescent="0.25">
      <c r="A905" s="236"/>
      <c r="B905" s="124">
        <f t="shared" si="14"/>
        <v>41583.666669999999</v>
      </c>
      <c r="C905" s="115">
        <v>16</v>
      </c>
      <c r="D905" s="42">
        <f>ROUND($D$791/100*$D$792*АТС!$C153,2)</f>
        <v>218.49</v>
      </c>
      <c r="E905" s="42">
        <f>ROUND($E$791/100*$E$792*АТС!C153,2)</f>
        <v>200.73</v>
      </c>
      <c r="F905" s="42">
        <f>ROUND($F$791/100*$F$792*АТС!C153,2)</f>
        <v>136.71</v>
      </c>
      <c r="G905" s="42">
        <f>ROUND($G$791/100*$G$792*АТС!C153,2)</f>
        <v>80</v>
      </c>
    </row>
    <row r="906" spans="1:7" x14ac:dyDescent="0.25">
      <c r="A906" s="236"/>
      <c r="B906" s="125">
        <f t="shared" si="14"/>
        <v>41583.708330000001</v>
      </c>
      <c r="C906" s="115">
        <v>17</v>
      </c>
      <c r="D906" s="42">
        <f>ROUND($D$791/100*$D$792*АТС!$C154,2)</f>
        <v>212.47</v>
      </c>
      <c r="E906" s="42">
        <f>ROUND($E$791/100*$E$792*АТС!C154,2)</f>
        <v>195.2</v>
      </c>
      <c r="F906" s="42">
        <f>ROUND($F$791/100*$F$792*АТС!C154,2)</f>
        <v>132.94</v>
      </c>
      <c r="G906" s="42">
        <f>ROUND($G$791/100*$G$792*АТС!C154,2)</f>
        <v>77.8</v>
      </c>
    </row>
    <row r="907" spans="1:7" x14ac:dyDescent="0.25">
      <c r="A907" s="236"/>
      <c r="B907" s="124">
        <f t="shared" si="14"/>
        <v>41583.75</v>
      </c>
      <c r="C907" s="115">
        <v>18</v>
      </c>
      <c r="D907" s="42">
        <f>ROUND($D$791/100*$D$792*АТС!$C155,2)</f>
        <v>166.21</v>
      </c>
      <c r="E907" s="42">
        <f>ROUND($E$791/100*$E$792*АТС!C155,2)</f>
        <v>152.69999999999999</v>
      </c>
      <c r="F907" s="42">
        <f>ROUND($F$791/100*$F$792*АТС!C155,2)</f>
        <v>104</v>
      </c>
      <c r="G907" s="42">
        <f>ROUND($G$791/100*$G$792*АТС!C155,2)</f>
        <v>60.86</v>
      </c>
    </row>
    <row r="908" spans="1:7" x14ac:dyDescent="0.25">
      <c r="A908" s="236"/>
      <c r="B908" s="125">
        <f t="shared" si="14"/>
        <v>41583.791669999999</v>
      </c>
      <c r="C908" s="115">
        <v>19</v>
      </c>
      <c r="D908" s="42">
        <f>ROUND($D$791/100*$D$792*АТС!$C156,2)</f>
        <v>143.15</v>
      </c>
      <c r="E908" s="42">
        <f>ROUND($E$791/100*$E$792*АТС!C156,2)</f>
        <v>131.51</v>
      </c>
      <c r="F908" s="42">
        <f>ROUND($F$791/100*$F$792*АТС!C156,2)</f>
        <v>89.57</v>
      </c>
      <c r="G908" s="42">
        <f>ROUND($G$791/100*$G$792*АТС!C156,2)</f>
        <v>52.42</v>
      </c>
    </row>
    <row r="909" spans="1:7" x14ac:dyDescent="0.25">
      <c r="A909" s="236"/>
      <c r="B909" s="124">
        <f t="shared" si="14"/>
        <v>41583.833330000001</v>
      </c>
      <c r="C909" s="115">
        <v>20</v>
      </c>
      <c r="D909" s="42">
        <f>ROUND($D$791/100*$D$792*АТС!$C157,2)</f>
        <v>145.65</v>
      </c>
      <c r="E909" s="42">
        <f>ROUND($E$791/100*$E$792*АТС!C157,2)</f>
        <v>133.81</v>
      </c>
      <c r="F909" s="42">
        <f>ROUND($F$791/100*$F$792*АТС!C157,2)</f>
        <v>91.13</v>
      </c>
      <c r="G909" s="42">
        <f>ROUND($G$791/100*$G$792*АТС!C157,2)</f>
        <v>53.33</v>
      </c>
    </row>
    <row r="910" spans="1:7" x14ac:dyDescent="0.25">
      <c r="A910" s="236"/>
      <c r="B910" s="125">
        <f t="shared" si="14"/>
        <v>41583.875</v>
      </c>
      <c r="C910" s="115">
        <v>21</v>
      </c>
      <c r="D910" s="42">
        <f>ROUND($D$791/100*$D$792*АТС!$C158,2)</f>
        <v>132.37</v>
      </c>
      <c r="E910" s="42">
        <f>ROUND($E$791/100*$E$792*АТС!C158,2)</f>
        <v>121.61</v>
      </c>
      <c r="F910" s="42">
        <f>ROUND($F$791/100*$F$792*АТС!C158,2)</f>
        <v>82.82</v>
      </c>
      <c r="G910" s="42">
        <f>ROUND($G$791/100*$G$792*АТС!C158,2)</f>
        <v>48.47</v>
      </c>
    </row>
    <row r="911" spans="1:7" x14ac:dyDescent="0.25">
      <c r="A911" s="236"/>
      <c r="B911" s="124">
        <f t="shared" si="14"/>
        <v>41583.916669999999</v>
      </c>
      <c r="C911" s="115">
        <v>22</v>
      </c>
      <c r="D911" s="42">
        <f>ROUND($D$791/100*$D$792*АТС!$C159,2)</f>
        <v>133.54</v>
      </c>
      <c r="E911" s="42">
        <f>ROUND($E$791/100*$E$792*АТС!C159,2)</f>
        <v>122.68</v>
      </c>
      <c r="F911" s="42">
        <f>ROUND($F$791/100*$F$792*АТС!C159,2)</f>
        <v>83.55</v>
      </c>
      <c r="G911" s="42">
        <f>ROUND($G$791/100*$G$792*АТС!C159,2)</f>
        <v>48.9</v>
      </c>
    </row>
    <row r="912" spans="1:7" x14ac:dyDescent="0.25">
      <c r="A912" s="236"/>
      <c r="B912" s="125">
        <f t="shared" si="14"/>
        <v>41583.958330000001</v>
      </c>
      <c r="C912" s="115">
        <v>23</v>
      </c>
      <c r="D912" s="42">
        <f>ROUND($D$791/100*$D$792*АТС!$C160,2)</f>
        <v>128.72999999999999</v>
      </c>
      <c r="E912" s="42">
        <f>ROUND($E$791/100*$E$792*АТС!C160,2)</f>
        <v>118.27</v>
      </c>
      <c r="F912" s="42">
        <f>ROUND($F$791/100*$F$792*АТС!C160,2)</f>
        <v>80.55</v>
      </c>
      <c r="G912" s="42">
        <f>ROUND($G$791/100*$G$792*АТС!C160,2)</f>
        <v>47.14</v>
      </c>
    </row>
    <row r="913" spans="1:7" x14ac:dyDescent="0.25">
      <c r="A913" s="236"/>
      <c r="B913" s="124">
        <f t="shared" si="14"/>
        <v>41584</v>
      </c>
      <c r="C913" s="115">
        <v>0</v>
      </c>
      <c r="D913" s="42">
        <f>ROUND($D$791/100*$D$792*АТС!$C161,2)</f>
        <v>144.88999999999999</v>
      </c>
      <c r="E913" s="42">
        <f>ROUND($E$791/100*$E$792*АТС!C161,2)</f>
        <v>133.11000000000001</v>
      </c>
      <c r="F913" s="42">
        <f>ROUND($F$791/100*$F$792*АТС!C161,2)</f>
        <v>90.66</v>
      </c>
      <c r="G913" s="42">
        <f>ROUND($G$791/100*$G$792*АТС!C161,2)</f>
        <v>53.05</v>
      </c>
    </row>
    <row r="914" spans="1:7" x14ac:dyDescent="0.25">
      <c r="A914" s="236"/>
      <c r="B914" s="125">
        <f t="shared" si="14"/>
        <v>41584.041669999999</v>
      </c>
      <c r="C914" s="115">
        <v>1</v>
      </c>
      <c r="D914" s="42">
        <f>ROUND($D$791/100*$D$792*АТС!$C162,2)</f>
        <v>154.49</v>
      </c>
      <c r="E914" s="42">
        <f>ROUND($E$791/100*$E$792*АТС!C162,2)</f>
        <v>141.93</v>
      </c>
      <c r="F914" s="42">
        <f>ROUND($F$791/100*$F$792*АТС!C162,2)</f>
        <v>96.66</v>
      </c>
      <c r="G914" s="42">
        <f>ROUND($G$791/100*$G$792*АТС!C162,2)</f>
        <v>56.57</v>
      </c>
    </row>
    <row r="915" spans="1:7" x14ac:dyDescent="0.25">
      <c r="A915" s="236"/>
      <c r="B915" s="124">
        <f t="shared" si="14"/>
        <v>41584.083330000001</v>
      </c>
      <c r="C915" s="115">
        <v>2</v>
      </c>
      <c r="D915" s="42">
        <f>ROUND($D$791/100*$D$792*АТС!$C163,2)</f>
        <v>161.80000000000001</v>
      </c>
      <c r="E915" s="42">
        <f>ROUND($E$791/100*$E$792*АТС!C163,2)</f>
        <v>148.63999999999999</v>
      </c>
      <c r="F915" s="42">
        <f>ROUND($F$791/100*$F$792*АТС!C163,2)</f>
        <v>101.24</v>
      </c>
      <c r="G915" s="42">
        <f>ROUND($G$791/100*$G$792*АТС!C163,2)</f>
        <v>59.24</v>
      </c>
    </row>
    <row r="916" spans="1:7" x14ac:dyDescent="0.25">
      <c r="A916" s="236"/>
      <c r="B916" s="125">
        <f t="shared" si="14"/>
        <v>41584.125</v>
      </c>
      <c r="C916" s="115">
        <v>3</v>
      </c>
      <c r="D916" s="42">
        <f>ROUND($D$791/100*$D$792*АТС!$C164,2)</f>
        <v>165.18</v>
      </c>
      <c r="E916" s="42">
        <f>ROUND($E$791/100*$E$792*АТС!C164,2)</f>
        <v>151.75</v>
      </c>
      <c r="F916" s="42">
        <f>ROUND($F$791/100*$F$792*АТС!C164,2)</f>
        <v>103.36</v>
      </c>
      <c r="G916" s="42">
        <f>ROUND($G$791/100*$G$792*АТС!C164,2)</f>
        <v>60.48</v>
      </c>
    </row>
    <row r="917" spans="1:7" x14ac:dyDescent="0.25">
      <c r="A917" s="236"/>
      <c r="B917" s="124">
        <f t="shared" si="14"/>
        <v>41584.166669999999</v>
      </c>
      <c r="C917" s="115">
        <v>4</v>
      </c>
      <c r="D917" s="42">
        <f>ROUND($D$791/100*$D$792*АТС!$C165,2)</f>
        <v>164.03</v>
      </c>
      <c r="E917" s="42">
        <f>ROUND($E$791/100*$E$792*АТС!C165,2)</f>
        <v>150.69999999999999</v>
      </c>
      <c r="F917" s="42">
        <f>ROUND($F$791/100*$F$792*АТС!C165,2)</f>
        <v>102.63</v>
      </c>
      <c r="G917" s="42">
        <f>ROUND($G$791/100*$G$792*АТС!C165,2)</f>
        <v>60.06</v>
      </c>
    </row>
    <row r="918" spans="1:7" x14ac:dyDescent="0.25">
      <c r="A918" s="236"/>
      <c r="B918" s="125">
        <f t="shared" si="14"/>
        <v>41584.208330000001</v>
      </c>
      <c r="C918" s="115">
        <v>5</v>
      </c>
      <c r="D918" s="42">
        <f>ROUND($D$791/100*$D$792*АТС!$C166,2)</f>
        <v>160.81</v>
      </c>
      <c r="E918" s="42">
        <f>ROUND($E$791/100*$E$792*АТС!C166,2)</f>
        <v>147.72999999999999</v>
      </c>
      <c r="F918" s="42">
        <f>ROUND($F$791/100*$F$792*АТС!C166,2)</f>
        <v>100.62</v>
      </c>
      <c r="G918" s="42">
        <f>ROUND($G$791/100*$G$792*АТС!C166,2)</f>
        <v>58.88</v>
      </c>
    </row>
    <row r="919" spans="1:7" x14ac:dyDescent="0.25">
      <c r="A919" s="236"/>
      <c r="B919" s="124">
        <f t="shared" si="14"/>
        <v>41584.25</v>
      </c>
      <c r="C919" s="115">
        <v>6</v>
      </c>
      <c r="D919" s="42">
        <f>ROUND($D$791/100*$D$792*АТС!$C167,2)</f>
        <v>147.78</v>
      </c>
      <c r="E919" s="42">
        <f>ROUND($E$791/100*$E$792*АТС!C167,2)</f>
        <v>135.77000000000001</v>
      </c>
      <c r="F919" s="42">
        <f>ROUND($F$791/100*$F$792*АТС!C167,2)</f>
        <v>92.47</v>
      </c>
      <c r="G919" s="42">
        <f>ROUND($G$791/100*$G$792*АТС!C167,2)</f>
        <v>54.11</v>
      </c>
    </row>
    <row r="920" spans="1:7" x14ac:dyDescent="0.25">
      <c r="A920" s="236"/>
      <c r="B920" s="125">
        <f t="shared" si="14"/>
        <v>41584.291669999999</v>
      </c>
      <c r="C920" s="115">
        <v>7</v>
      </c>
      <c r="D920" s="42">
        <f>ROUND($D$791/100*$D$792*АТС!$C168,2)</f>
        <v>185.09</v>
      </c>
      <c r="E920" s="42">
        <f>ROUND($E$791/100*$E$792*АТС!C168,2)</f>
        <v>170.04</v>
      </c>
      <c r="F920" s="42">
        <f>ROUND($F$791/100*$F$792*АТС!C168,2)</f>
        <v>115.81</v>
      </c>
      <c r="G920" s="42">
        <f>ROUND($G$791/100*$G$792*АТС!C168,2)</f>
        <v>67.77</v>
      </c>
    </row>
    <row r="921" spans="1:7" x14ac:dyDescent="0.25">
      <c r="A921" s="236"/>
      <c r="B921" s="124">
        <f t="shared" si="14"/>
        <v>41584.333330000001</v>
      </c>
      <c r="C921" s="115">
        <v>8</v>
      </c>
      <c r="D921" s="42">
        <f>ROUND($D$791/100*$D$792*АТС!$C169,2)</f>
        <v>176.68</v>
      </c>
      <c r="E921" s="42">
        <f>ROUND($E$791/100*$E$792*АТС!C169,2)</f>
        <v>162.32</v>
      </c>
      <c r="F921" s="42">
        <f>ROUND($F$791/100*$F$792*АТС!C169,2)</f>
        <v>110.55</v>
      </c>
      <c r="G921" s="42">
        <f>ROUND($G$791/100*$G$792*АТС!C169,2)</f>
        <v>64.7</v>
      </c>
    </row>
    <row r="922" spans="1:7" x14ac:dyDescent="0.25">
      <c r="A922" s="236"/>
      <c r="B922" s="125">
        <f t="shared" si="14"/>
        <v>41584.375</v>
      </c>
      <c r="C922" s="115">
        <v>9</v>
      </c>
      <c r="D922" s="42">
        <f>ROUND($D$791/100*$D$792*АТС!$C170,2)</f>
        <v>201.43</v>
      </c>
      <c r="E922" s="42">
        <f>ROUND($E$791/100*$E$792*АТС!C170,2)</f>
        <v>185.05</v>
      </c>
      <c r="F922" s="42">
        <f>ROUND($F$791/100*$F$792*АТС!C170,2)</f>
        <v>126.03</v>
      </c>
      <c r="G922" s="42">
        <f>ROUND($G$791/100*$G$792*АТС!C170,2)</f>
        <v>73.760000000000005</v>
      </c>
    </row>
    <row r="923" spans="1:7" x14ac:dyDescent="0.25">
      <c r="A923" s="236"/>
      <c r="B923" s="124">
        <f t="shared" si="14"/>
        <v>41584.416669999999</v>
      </c>
      <c r="C923" s="115">
        <v>10</v>
      </c>
      <c r="D923" s="42">
        <f>ROUND($D$791/100*$D$792*АТС!$C171,2)</f>
        <v>199.83</v>
      </c>
      <c r="E923" s="42">
        <f>ROUND($E$791/100*$E$792*АТС!C171,2)</f>
        <v>183.59</v>
      </c>
      <c r="F923" s="42">
        <f>ROUND($F$791/100*$F$792*АТС!C171,2)</f>
        <v>125.04</v>
      </c>
      <c r="G923" s="42">
        <f>ROUND($G$791/100*$G$792*АТС!C171,2)</f>
        <v>73.17</v>
      </c>
    </row>
    <row r="924" spans="1:7" x14ac:dyDescent="0.25">
      <c r="A924" s="236"/>
      <c r="B924" s="125">
        <f t="shared" si="14"/>
        <v>41584.458330000001</v>
      </c>
      <c r="C924" s="115">
        <v>11</v>
      </c>
      <c r="D924" s="42">
        <f>ROUND($D$791/100*$D$792*АТС!$C172,2)</f>
        <v>167.69</v>
      </c>
      <c r="E924" s="42">
        <f>ROUND($E$791/100*$E$792*АТС!C172,2)</f>
        <v>154.05000000000001</v>
      </c>
      <c r="F924" s="42">
        <f>ROUND($F$791/100*$F$792*АТС!C172,2)</f>
        <v>104.92</v>
      </c>
      <c r="G924" s="42">
        <f>ROUND($G$791/100*$G$792*АТС!C172,2)</f>
        <v>61.4</v>
      </c>
    </row>
    <row r="925" spans="1:7" x14ac:dyDescent="0.25">
      <c r="A925" s="236"/>
      <c r="B925" s="124">
        <f t="shared" si="14"/>
        <v>41584.5</v>
      </c>
      <c r="C925" s="115">
        <v>12</v>
      </c>
      <c r="D925" s="42">
        <f>ROUND($D$791/100*$D$792*АТС!$C173,2)</f>
        <v>174.37</v>
      </c>
      <c r="E925" s="42">
        <f>ROUND($E$791/100*$E$792*АТС!C173,2)</f>
        <v>160.19</v>
      </c>
      <c r="F925" s="42">
        <f>ROUND($F$791/100*$F$792*АТС!C173,2)</f>
        <v>109.1</v>
      </c>
      <c r="G925" s="42">
        <f>ROUND($G$791/100*$G$792*АТС!C173,2)</f>
        <v>63.85</v>
      </c>
    </row>
    <row r="926" spans="1:7" x14ac:dyDescent="0.25">
      <c r="A926" s="236"/>
      <c r="B926" s="125">
        <f t="shared" si="14"/>
        <v>41584.541669999999</v>
      </c>
      <c r="C926" s="115">
        <v>13</v>
      </c>
      <c r="D926" s="42">
        <f>ROUND($D$791/100*$D$792*АТС!$C174,2)</f>
        <v>177.82</v>
      </c>
      <c r="E926" s="42">
        <f>ROUND($E$791/100*$E$792*АТС!C174,2)</f>
        <v>163.36000000000001</v>
      </c>
      <c r="F926" s="42">
        <f>ROUND($F$791/100*$F$792*АТС!C174,2)</f>
        <v>111.26</v>
      </c>
      <c r="G926" s="42">
        <f>ROUND($G$791/100*$G$792*АТС!C174,2)</f>
        <v>65.11</v>
      </c>
    </row>
    <row r="927" spans="1:7" x14ac:dyDescent="0.25">
      <c r="A927" s="236"/>
      <c r="B927" s="124">
        <f t="shared" si="14"/>
        <v>41584.583330000001</v>
      </c>
      <c r="C927" s="115">
        <v>14</v>
      </c>
      <c r="D927" s="42">
        <f>ROUND($D$791/100*$D$792*АТС!$C175,2)</f>
        <v>177.8</v>
      </c>
      <c r="E927" s="42">
        <f>ROUND($E$791/100*$E$792*АТС!C175,2)</f>
        <v>163.35</v>
      </c>
      <c r="F927" s="42">
        <f>ROUND($F$791/100*$F$792*АТС!C175,2)</f>
        <v>111.25</v>
      </c>
      <c r="G927" s="42">
        <f>ROUND($G$791/100*$G$792*АТС!C175,2)</f>
        <v>65.11</v>
      </c>
    </row>
    <row r="928" spans="1:7" x14ac:dyDescent="0.25">
      <c r="A928" s="236"/>
      <c r="B928" s="125">
        <f t="shared" si="14"/>
        <v>41584.625</v>
      </c>
      <c r="C928" s="115">
        <v>15</v>
      </c>
      <c r="D928" s="42">
        <f>ROUND($D$791/100*$D$792*АТС!$C176,2)</f>
        <v>180.23</v>
      </c>
      <c r="E928" s="42">
        <f>ROUND($E$791/100*$E$792*АТС!C176,2)</f>
        <v>165.58</v>
      </c>
      <c r="F928" s="42">
        <f>ROUND($F$791/100*$F$792*АТС!C176,2)</f>
        <v>112.77</v>
      </c>
      <c r="G928" s="42">
        <f>ROUND($G$791/100*$G$792*АТС!C176,2)</f>
        <v>65.989999999999995</v>
      </c>
    </row>
    <row r="929" spans="1:7" x14ac:dyDescent="0.25">
      <c r="A929" s="236"/>
      <c r="B929" s="124">
        <f t="shared" si="14"/>
        <v>41584.666669999999</v>
      </c>
      <c r="C929" s="115">
        <v>16</v>
      </c>
      <c r="D929" s="42">
        <f>ROUND($D$791/100*$D$792*АТС!$C177,2)</f>
        <v>230.26</v>
      </c>
      <c r="E929" s="42">
        <f>ROUND($E$791/100*$E$792*АТС!C177,2)</f>
        <v>211.54</v>
      </c>
      <c r="F929" s="42">
        <f>ROUND($F$791/100*$F$792*АТС!C177,2)</f>
        <v>144.08000000000001</v>
      </c>
      <c r="G929" s="42">
        <f>ROUND($G$791/100*$G$792*АТС!C177,2)</f>
        <v>84.31</v>
      </c>
    </row>
    <row r="930" spans="1:7" x14ac:dyDescent="0.25">
      <c r="A930" s="236"/>
      <c r="B930" s="125">
        <f t="shared" si="14"/>
        <v>41584.708330000001</v>
      </c>
      <c r="C930" s="115">
        <v>17</v>
      </c>
      <c r="D930" s="42">
        <f>ROUND($D$791/100*$D$792*АТС!$C178,2)</f>
        <v>223.48</v>
      </c>
      <c r="E930" s="42">
        <f>ROUND($E$791/100*$E$792*АТС!C178,2)</f>
        <v>205.31</v>
      </c>
      <c r="F930" s="42">
        <f>ROUND($F$791/100*$F$792*АТС!C178,2)</f>
        <v>139.83000000000001</v>
      </c>
      <c r="G930" s="42">
        <f>ROUND($G$791/100*$G$792*АТС!C178,2)</f>
        <v>81.83</v>
      </c>
    </row>
    <row r="931" spans="1:7" x14ac:dyDescent="0.25">
      <c r="A931" s="236"/>
      <c r="B931" s="124">
        <f t="shared" si="14"/>
        <v>41584.75</v>
      </c>
      <c r="C931" s="115">
        <v>18</v>
      </c>
      <c r="D931" s="42">
        <f>ROUND($D$791/100*$D$792*АТС!$C179,2)</f>
        <v>169.78</v>
      </c>
      <c r="E931" s="42">
        <f>ROUND($E$791/100*$E$792*АТС!C179,2)</f>
        <v>155.97999999999999</v>
      </c>
      <c r="F931" s="42">
        <f>ROUND($F$791/100*$F$792*АТС!C179,2)</f>
        <v>106.23</v>
      </c>
      <c r="G931" s="42">
        <f>ROUND($G$791/100*$G$792*АТС!C179,2)</f>
        <v>62.17</v>
      </c>
    </row>
    <row r="932" spans="1:7" x14ac:dyDescent="0.25">
      <c r="A932" s="236"/>
      <c r="B932" s="125">
        <f t="shared" si="14"/>
        <v>41584.791669999999</v>
      </c>
      <c r="C932" s="115">
        <v>19</v>
      </c>
      <c r="D932" s="42">
        <f>ROUND($D$791/100*$D$792*АТС!$C180,2)</f>
        <v>154.37</v>
      </c>
      <c r="E932" s="42">
        <f>ROUND($E$791/100*$E$792*АТС!C180,2)</f>
        <v>141.82</v>
      </c>
      <c r="F932" s="42">
        <f>ROUND($F$791/100*$F$792*АТС!C180,2)</f>
        <v>96.59</v>
      </c>
      <c r="G932" s="42">
        <f>ROUND($G$791/100*$G$792*АТС!C180,2)</f>
        <v>56.52</v>
      </c>
    </row>
    <row r="933" spans="1:7" x14ac:dyDescent="0.25">
      <c r="A933" s="236"/>
      <c r="B933" s="124">
        <f t="shared" si="14"/>
        <v>41584.833330000001</v>
      </c>
      <c r="C933" s="115">
        <v>20</v>
      </c>
      <c r="D933" s="42">
        <f>ROUND($D$791/100*$D$792*АТС!$C181,2)</f>
        <v>159.38999999999999</v>
      </c>
      <c r="E933" s="42">
        <f>ROUND($E$791/100*$E$792*АТС!C181,2)</f>
        <v>146.43</v>
      </c>
      <c r="F933" s="42">
        <f>ROUND($F$791/100*$F$792*АТС!C181,2)</f>
        <v>99.73</v>
      </c>
      <c r="G933" s="42">
        <f>ROUND($G$791/100*$G$792*АТС!C181,2)</f>
        <v>58.36</v>
      </c>
    </row>
    <row r="934" spans="1:7" x14ac:dyDescent="0.25">
      <c r="A934" s="236"/>
      <c r="B934" s="125">
        <f t="shared" si="14"/>
        <v>41584.875</v>
      </c>
      <c r="C934" s="115">
        <v>21</v>
      </c>
      <c r="D934" s="42">
        <f>ROUND($D$791/100*$D$792*АТС!$C182,2)</f>
        <v>142.35</v>
      </c>
      <c r="E934" s="42">
        <f>ROUND($E$791/100*$E$792*АТС!C182,2)</f>
        <v>130.78</v>
      </c>
      <c r="F934" s="42">
        <f>ROUND($F$791/100*$F$792*АТС!C182,2)</f>
        <v>89.07</v>
      </c>
      <c r="G934" s="42">
        <f>ROUND($G$791/100*$G$792*АТС!C182,2)</f>
        <v>52.12</v>
      </c>
    </row>
    <row r="935" spans="1:7" x14ac:dyDescent="0.25">
      <c r="A935" s="236"/>
      <c r="B935" s="124">
        <f t="shared" si="14"/>
        <v>41584.916669999999</v>
      </c>
      <c r="C935" s="115">
        <v>22</v>
      </c>
      <c r="D935" s="42">
        <f>ROUND($D$791/100*$D$792*АТС!$C183,2)</f>
        <v>136.72</v>
      </c>
      <c r="E935" s="42">
        <f>ROUND($E$791/100*$E$792*АТС!C183,2)</f>
        <v>125.6</v>
      </c>
      <c r="F935" s="42">
        <f>ROUND($F$791/100*$F$792*АТС!C183,2)</f>
        <v>85.55</v>
      </c>
      <c r="G935" s="42">
        <f>ROUND($G$791/100*$G$792*АТС!C183,2)</f>
        <v>50.06</v>
      </c>
    </row>
    <row r="936" spans="1:7" x14ac:dyDescent="0.25">
      <c r="A936" s="236"/>
      <c r="B936" s="125">
        <f t="shared" si="14"/>
        <v>41584.958330000001</v>
      </c>
      <c r="C936" s="115">
        <v>23</v>
      </c>
      <c r="D936" s="42">
        <f>ROUND($D$791/100*$D$792*АТС!$C184,2)</f>
        <v>133.16</v>
      </c>
      <c r="E936" s="42">
        <f>ROUND($E$791/100*$E$792*АТС!C184,2)</f>
        <v>122.33</v>
      </c>
      <c r="F936" s="42">
        <f>ROUND($F$791/100*$F$792*АТС!C184,2)</f>
        <v>83.32</v>
      </c>
      <c r="G936" s="42">
        <f>ROUND($G$791/100*$G$792*АТС!C184,2)</f>
        <v>48.76</v>
      </c>
    </row>
    <row r="937" spans="1:7" x14ac:dyDescent="0.25">
      <c r="A937" s="236"/>
      <c r="B937" s="124">
        <f t="shared" si="14"/>
        <v>41585</v>
      </c>
      <c r="C937" s="115">
        <v>0</v>
      </c>
      <c r="D937" s="42">
        <f>ROUND($D$791/100*$D$792*АТС!$C185,2)</f>
        <v>142.88</v>
      </c>
      <c r="E937" s="42">
        <f>ROUND($E$791/100*$E$792*АТС!C185,2)</f>
        <v>131.26</v>
      </c>
      <c r="F937" s="42">
        <f>ROUND($F$791/100*$F$792*АТС!C185,2)</f>
        <v>89.4</v>
      </c>
      <c r="G937" s="42">
        <f>ROUND($G$791/100*$G$792*АТС!C185,2)</f>
        <v>52.32</v>
      </c>
    </row>
    <row r="938" spans="1:7" x14ac:dyDescent="0.25">
      <c r="A938" s="236"/>
      <c r="B938" s="125">
        <f t="shared" si="14"/>
        <v>41585.041669999999</v>
      </c>
      <c r="C938" s="115">
        <v>1</v>
      </c>
      <c r="D938" s="42">
        <f>ROUND($D$791/100*$D$792*АТС!$C186,2)</f>
        <v>156.26</v>
      </c>
      <c r="E938" s="42">
        <f>ROUND($E$791/100*$E$792*АТС!C186,2)</f>
        <v>143.56</v>
      </c>
      <c r="F938" s="42">
        <f>ROUND($F$791/100*$F$792*АТС!C186,2)</f>
        <v>97.77</v>
      </c>
      <c r="G938" s="42">
        <f>ROUND($G$791/100*$G$792*АТС!C186,2)</f>
        <v>57.22</v>
      </c>
    </row>
    <row r="939" spans="1:7" x14ac:dyDescent="0.25">
      <c r="A939" s="236"/>
      <c r="B939" s="124">
        <f t="shared" si="14"/>
        <v>41585.083330000001</v>
      </c>
      <c r="C939" s="115">
        <v>2</v>
      </c>
      <c r="D939" s="42">
        <f>ROUND($D$791/100*$D$792*АТС!$C187,2)</f>
        <v>162.71</v>
      </c>
      <c r="E939" s="42">
        <f>ROUND($E$791/100*$E$792*АТС!C187,2)</f>
        <v>149.47999999999999</v>
      </c>
      <c r="F939" s="42">
        <f>ROUND($F$791/100*$F$792*АТС!C187,2)</f>
        <v>101.81</v>
      </c>
      <c r="G939" s="42">
        <f>ROUND($G$791/100*$G$792*АТС!C187,2)</f>
        <v>59.58</v>
      </c>
    </row>
    <row r="940" spans="1:7" x14ac:dyDescent="0.25">
      <c r="A940" s="236"/>
      <c r="B940" s="125">
        <f t="shared" si="14"/>
        <v>41585.125</v>
      </c>
      <c r="C940" s="115">
        <v>3</v>
      </c>
      <c r="D940" s="42">
        <f>ROUND($D$791/100*$D$792*АТС!$C188,2)</f>
        <v>165.01</v>
      </c>
      <c r="E940" s="42">
        <f>ROUND($E$791/100*$E$792*АТС!C188,2)</f>
        <v>151.6</v>
      </c>
      <c r="F940" s="42">
        <f>ROUND($F$791/100*$F$792*АТС!C188,2)</f>
        <v>103.25</v>
      </c>
      <c r="G940" s="42">
        <f>ROUND($G$791/100*$G$792*АТС!C188,2)</f>
        <v>60.42</v>
      </c>
    </row>
    <row r="941" spans="1:7" x14ac:dyDescent="0.25">
      <c r="A941" s="236"/>
      <c r="B941" s="124">
        <f t="shared" si="14"/>
        <v>41585.166669999999</v>
      </c>
      <c r="C941" s="115">
        <v>4</v>
      </c>
      <c r="D941" s="42">
        <f>ROUND($D$791/100*$D$792*АТС!$C189,2)</f>
        <v>163.88</v>
      </c>
      <c r="E941" s="42">
        <f>ROUND($E$791/100*$E$792*АТС!C189,2)</f>
        <v>150.56</v>
      </c>
      <c r="F941" s="42">
        <f>ROUND($F$791/100*$F$792*АТС!C189,2)</f>
        <v>102.54</v>
      </c>
      <c r="G941" s="42">
        <f>ROUND($G$791/100*$G$792*АТС!C189,2)</f>
        <v>60.01</v>
      </c>
    </row>
    <row r="942" spans="1:7" x14ac:dyDescent="0.25">
      <c r="A942" s="236"/>
      <c r="B942" s="125">
        <f t="shared" si="14"/>
        <v>41585.208330000001</v>
      </c>
      <c r="C942" s="115">
        <v>5</v>
      </c>
      <c r="D942" s="42">
        <f>ROUND($D$791/100*$D$792*АТС!$C190,2)</f>
        <v>162.79</v>
      </c>
      <c r="E942" s="42">
        <f>ROUND($E$791/100*$E$792*АТС!C190,2)</f>
        <v>149.56</v>
      </c>
      <c r="F942" s="42">
        <f>ROUND($F$791/100*$F$792*АТС!C190,2)</f>
        <v>101.86</v>
      </c>
      <c r="G942" s="42">
        <f>ROUND($G$791/100*$G$792*АТС!C190,2)</f>
        <v>59.61</v>
      </c>
    </row>
    <row r="943" spans="1:7" x14ac:dyDescent="0.25">
      <c r="A943" s="236"/>
      <c r="B943" s="124">
        <f t="shared" si="14"/>
        <v>41585.25</v>
      </c>
      <c r="C943" s="115">
        <v>6</v>
      </c>
      <c r="D943" s="42">
        <f>ROUND($D$791/100*$D$792*АТС!$C191,2)</f>
        <v>150.51</v>
      </c>
      <c r="E943" s="42">
        <f>ROUND($E$791/100*$E$792*АТС!C191,2)</f>
        <v>138.28</v>
      </c>
      <c r="F943" s="42">
        <f>ROUND($F$791/100*$F$792*АТС!C191,2)</f>
        <v>94.18</v>
      </c>
      <c r="G943" s="42">
        <f>ROUND($G$791/100*$G$792*АТС!C191,2)</f>
        <v>55.11</v>
      </c>
    </row>
    <row r="944" spans="1:7" x14ac:dyDescent="0.25">
      <c r="A944" s="236"/>
      <c r="B944" s="125">
        <f t="shared" si="14"/>
        <v>41585.291669999999</v>
      </c>
      <c r="C944" s="115">
        <v>7</v>
      </c>
      <c r="D944" s="42">
        <f>ROUND($D$791/100*$D$792*АТС!$C192,2)</f>
        <v>186.41</v>
      </c>
      <c r="E944" s="42">
        <f>ROUND($E$791/100*$E$792*АТС!C192,2)</f>
        <v>171.25</v>
      </c>
      <c r="F944" s="42">
        <f>ROUND($F$791/100*$F$792*АТС!C192,2)</f>
        <v>116.64</v>
      </c>
      <c r="G944" s="42">
        <f>ROUND($G$791/100*$G$792*АТС!C192,2)</f>
        <v>68.260000000000005</v>
      </c>
    </row>
    <row r="945" spans="1:7" x14ac:dyDescent="0.25">
      <c r="A945" s="236"/>
      <c r="B945" s="124">
        <f t="shared" si="14"/>
        <v>41585.333330000001</v>
      </c>
      <c r="C945" s="115">
        <v>8</v>
      </c>
      <c r="D945" s="42">
        <f>ROUND($D$791/100*$D$792*АТС!$C193,2)</f>
        <v>169.77</v>
      </c>
      <c r="E945" s="42">
        <f>ROUND($E$791/100*$E$792*АТС!C193,2)</f>
        <v>155.97</v>
      </c>
      <c r="F945" s="42">
        <f>ROUND($F$791/100*$F$792*АТС!C193,2)</f>
        <v>106.22</v>
      </c>
      <c r="G945" s="42">
        <f>ROUND($G$791/100*$G$792*АТС!C193,2)</f>
        <v>62.16</v>
      </c>
    </row>
    <row r="946" spans="1:7" x14ac:dyDescent="0.25">
      <c r="A946" s="236"/>
      <c r="B946" s="125">
        <f t="shared" ref="B946:B1009" si="15">B922+1</f>
        <v>41585.375</v>
      </c>
      <c r="C946" s="115">
        <v>9</v>
      </c>
      <c r="D946" s="42">
        <f>ROUND($D$791/100*$D$792*АТС!$C194,2)</f>
        <v>189.27</v>
      </c>
      <c r="E946" s="42">
        <f>ROUND($E$791/100*$E$792*АТС!C194,2)</f>
        <v>173.88</v>
      </c>
      <c r="F946" s="42">
        <f>ROUND($F$791/100*$F$792*АТС!C194,2)</f>
        <v>118.43</v>
      </c>
      <c r="G946" s="42">
        <f>ROUND($G$791/100*$G$792*АТС!C194,2)</f>
        <v>69.3</v>
      </c>
    </row>
    <row r="947" spans="1:7" x14ac:dyDescent="0.25">
      <c r="A947" s="236"/>
      <c r="B947" s="124">
        <f t="shared" si="15"/>
        <v>41585.416669999999</v>
      </c>
      <c r="C947" s="115">
        <v>10</v>
      </c>
      <c r="D947" s="42">
        <f>ROUND($D$791/100*$D$792*АТС!$C195,2)</f>
        <v>179.64</v>
      </c>
      <c r="E947" s="42">
        <f>ROUND($E$791/100*$E$792*АТС!C195,2)</f>
        <v>165.03</v>
      </c>
      <c r="F947" s="42">
        <f>ROUND($F$791/100*$F$792*АТС!C195,2)</f>
        <v>112.4</v>
      </c>
      <c r="G947" s="42">
        <f>ROUND($G$791/100*$G$792*АТС!C195,2)</f>
        <v>65.78</v>
      </c>
    </row>
    <row r="948" spans="1:7" x14ac:dyDescent="0.25">
      <c r="A948" s="236"/>
      <c r="B948" s="125">
        <f t="shared" si="15"/>
        <v>41585.458330000001</v>
      </c>
      <c r="C948" s="115">
        <v>11</v>
      </c>
      <c r="D948" s="42">
        <f>ROUND($D$791/100*$D$792*АТС!$C196,2)</f>
        <v>150.31</v>
      </c>
      <c r="E948" s="42">
        <f>ROUND($E$791/100*$E$792*АТС!C196,2)</f>
        <v>138.09</v>
      </c>
      <c r="F948" s="42">
        <f>ROUND($F$791/100*$F$792*АТС!C196,2)</f>
        <v>94.05</v>
      </c>
      <c r="G948" s="42">
        <f>ROUND($G$791/100*$G$792*АТС!C196,2)</f>
        <v>55.04</v>
      </c>
    </row>
    <row r="949" spans="1:7" x14ac:dyDescent="0.25">
      <c r="A949" s="236"/>
      <c r="B949" s="124">
        <f t="shared" si="15"/>
        <v>41585.5</v>
      </c>
      <c r="C949" s="115">
        <v>12</v>
      </c>
      <c r="D949" s="42">
        <f>ROUND($D$791/100*$D$792*АТС!$C197,2)</f>
        <v>155.75</v>
      </c>
      <c r="E949" s="42">
        <f>ROUND($E$791/100*$E$792*АТС!C197,2)</f>
        <v>143.09</v>
      </c>
      <c r="F949" s="42">
        <f>ROUND($F$791/100*$F$792*АТС!C197,2)</f>
        <v>97.45</v>
      </c>
      <c r="G949" s="42">
        <f>ROUND($G$791/100*$G$792*АТС!C197,2)</f>
        <v>57.03</v>
      </c>
    </row>
    <row r="950" spans="1:7" x14ac:dyDescent="0.25">
      <c r="A950" s="236"/>
      <c r="B950" s="125">
        <f t="shared" si="15"/>
        <v>41585.541669999999</v>
      </c>
      <c r="C950" s="115">
        <v>13</v>
      </c>
      <c r="D950" s="42">
        <f>ROUND($D$791/100*$D$792*АТС!$C198,2)</f>
        <v>159.55000000000001</v>
      </c>
      <c r="E950" s="42">
        <f>ROUND($E$791/100*$E$792*АТС!C198,2)</f>
        <v>146.58000000000001</v>
      </c>
      <c r="F950" s="42">
        <f>ROUND($F$791/100*$F$792*АТС!C198,2)</f>
        <v>99.83</v>
      </c>
      <c r="G950" s="42">
        <f>ROUND($G$791/100*$G$792*АТС!C198,2)</f>
        <v>58.42</v>
      </c>
    </row>
    <row r="951" spans="1:7" x14ac:dyDescent="0.25">
      <c r="A951" s="236"/>
      <c r="B951" s="124">
        <f t="shared" si="15"/>
        <v>41585.583330000001</v>
      </c>
      <c r="C951" s="115">
        <v>14</v>
      </c>
      <c r="D951" s="42">
        <f>ROUND($D$791/100*$D$792*АТС!$C199,2)</f>
        <v>158.63</v>
      </c>
      <c r="E951" s="42">
        <f>ROUND($E$791/100*$E$792*АТС!C199,2)</f>
        <v>145.72999999999999</v>
      </c>
      <c r="F951" s="42">
        <f>ROUND($F$791/100*$F$792*АТС!C199,2)</f>
        <v>99.25</v>
      </c>
      <c r="G951" s="42">
        <f>ROUND($G$791/100*$G$792*АТС!C199,2)</f>
        <v>58.08</v>
      </c>
    </row>
    <row r="952" spans="1:7" x14ac:dyDescent="0.25">
      <c r="A952" s="236"/>
      <c r="B952" s="125">
        <f t="shared" si="15"/>
        <v>41585.625</v>
      </c>
      <c r="C952" s="115">
        <v>15</v>
      </c>
      <c r="D952" s="42">
        <f>ROUND($D$791/100*$D$792*АТС!$C200,2)</f>
        <v>155.88</v>
      </c>
      <c r="E952" s="42">
        <f>ROUND($E$791/100*$E$792*АТС!C200,2)</f>
        <v>143.19999999999999</v>
      </c>
      <c r="F952" s="42">
        <f>ROUND($F$791/100*$F$792*АТС!C200,2)</f>
        <v>97.53</v>
      </c>
      <c r="G952" s="42">
        <f>ROUND($G$791/100*$G$792*АТС!C200,2)</f>
        <v>57.08</v>
      </c>
    </row>
    <row r="953" spans="1:7" x14ac:dyDescent="0.25">
      <c r="A953" s="236"/>
      <c r="B953" s="124">
        <f t="shared" si="15"/>
        <v>41585.666669999999</v>
      </c>
      <c r="C953" s="115">
        <v>16</v>
      </c>
      <c r="D953" s="42">
        <f>ROUND($D$791/100*$D$792*АТС!$C201,2)</f>
        <v>189.36</v>
      </c>
      <c r="E953" s="42">
        <f>ROUND($E$791/100*$E$792*АТС!C201,2)</f>
        <v>173.97</v>
      </c>
      <c r="F953" s="42">
        <f>ROUND($F$791/100*$F$792*АТС!C201,2)</f>
        <v>118.49</v>
      </c>
      <c r="G953" s="42">
        <f>ROUND($G$791/100*$G$792*АТС!C201,2)</f>
        <v>69.34</v>
      </c>
    </row>
    <row r="954" spans="1:7" x14ac:dyDescent="0.25">
      <c r="A954" s="236"/>
      <c r="B954" s="125">
        <f t="shared" si="15"/>
        <v>41585.708330000001</v>
      </c>
      <c r="C954" s="115">
        <v>17</v>
      </c>
      <c r="D954" s="42">
        <f>ROUND($D$791/100*$D$792*АТС!$C202,2)</f>
        <v>182.83</v>
      </c>
      <c r="E954" s="42">
        <f>ROUND($E$791/100*$E$792*АТС!C202,2)</f>
        <v>167.97</v>
      </c>
      <c r="F954" s="42">
        <f>ROUND($F$791/100*$F$792*АТС!C202,2)</f>
        <v>114.4</v>
      </c>
      <c r="G954" s="42">
        <f>ROUND($G$791/100*$G$792*АТС!C202,2)</f>
        <v>66.95</v>
      </c>
    </row>
    <row r="955" spans="1:7" x14ac:dyDescent="0.25">
      <c r="A955" s="236"/>
      <c r="B955" s="124">
        <f t="shared" si="15"/>
        <v>41585.75</v>
      </c>
      <c r="C955" s="115">
        <v>18</v>
      </c>
      <c r="D955" s="42">
        <f>ROUND($D$791/100*$D$792*АТС!$C203,2)</f>
        <v>155.38</v>
      </c>
      <c r="E955" s="42">
        <f>ROUND($E$791/100*$E$792*АТС!C203,2)</f>
        <v>142.74</v>
      </c>
      <c r="F955" s="42">
        <f>ROUND($F$791/100*$F$792*АТС!C203,2)</f>
        <v>97.22</v>
      </c>
      <c r="G955" s="42">
        <f>ROUND($G$791/100*$G$792*АТС!C203,2)</f>
        <v>56.89</v>
      </c>
    </row>
    <row r="956" spans="1:7" x14ac:dyDescent="0.25">
      <c r="A956" s="236"/>
      <c r="B956" s="125">
        <f t="shared" si="15"/>
        <v>41585.791669999999</v>
      </c>
      <c r="C956" s="115">
        <v>19</v>
      </c>
      <c r="D956" s="42">
        <f>ROUND($D$791/100*$D$792*АТС!$C204,2)</f>
        <v>150.5</v>
      </c>
      <c r="E956" s="42">
        <f>ROUND($E$791/100*$E$792*АТС!C204,2)</f>
        <v>138.27000000000001</v>
      </c>
      <c r="F956" s="42">
        <f>ROUND($F$791/100*$F$792*АТС!C204,2)</f>
        <v>94.17</v>
      </c>
      <c r="G956" s="42">
        <f>ROUND($G$791/100*$G$792*АТС!C204,2)</f>
        <v>55.11</v>
      </c>
    </row>
    <row r="957" spans="1:7" x14ac:dyDescent="0.25">
      <c r="A957" s="236"/>
      <c r="B957" s="124">
        <f t="shared" si="15"/>
        <v>41585.833330000001</v>
      </c>
      <c r="C957" s="115">
        <v>20</v>
      </c>
      <c r="D957" s="42">
        <f>ROUND($D$791/100*$D$792*АТС!$C205,2)</f>
        <v>155.31</v>
      </c>
      <c r="E957" s="42">
        <f>ROUND($E$791/100*$E$792*АТС!C205,2)</f>
        <v>142.68</v>
      </c>
      <c r="F957" s="42">
        <f>ROUND($F$791/100*$F$792*АТС!C205,2)</f>
        <v>97.18</v>
      </c>
      <c r="G957" s="42">
        <f>ROUND($G$791/100*$G$792*АТС!C205,2)</f>
        <v>56.87</v>
      </c>
    </row>
    <row r="958" spans="1:7" x14ac:dyDescent="0.25">
      <c r="A958" s="236"/>
      <c r="B958" s="125">
        <f t="shared" si="15"/>
        <v>41585.875</v>
      </c>
      <c r="C958" s="115">
        <v>21</v>
      </c>
      <c r="D958" s="42">
        <f>ROUND($D$791/100*$D$792*АТС!$C206,2)</f>
        <v>137.5</v>
      </c>
      <c r="E958" s="42">
        <f>ROUND($E$791/100*$E$792*АТС!C206,2)</f>
        <v>126.32</v>
      </c>
      <c r="F958" s="42">
        <f>ROUND($F$791/100*$F$792*АТС!C206,2)</f>
        <v>86.03</v>
      </c>
      <c r="G958" s="42">
        <f>ROUND($G$791/100*$G$792*АТС!C206,2)</f>
        <v>50.35</v>
      </c>
    </row>
    <row r="959" spans="1:7" x14ac:dyDescent="0.25">
      <c r="A959" s="236"/>
      <c r="B959" s="124">
        <f t="shared" si="15"/>
        <v>41585.916669999999</v>
      </c>
      <c r="C959" s="115">
        <v>22</v>
      </c>
      <c r="D959" s="42">
        <f>ROUND($D$791/100*$D$792*АТС!$C207,2)</f>
        <v>133.5</v>
      </c>
      <c r="E959" s="42">
        <f>ROUND($E$791/100*$E$792*АТС!C207,2)</f>
        <v>122.64</v>
      </c>
      <c r="F959" s="42">
        <f>ROUND($F$791/100*$F$792*АТС!C207,2)</f>
        <v>83.53</v>
      </c>
      <c r="G959" s="42">
        <f>ROUND($G$791/100*$G$792*АТС!C207,2)</f>
        <v>48.88</v>
      </c>
    </row>
    <row r="960" spans="1:7" x14ac:dyDescent="0.25">
      <c r="A960" s="236"/>
      <c r="B960" s="125">
        <f t="shared" si="15"/>
        <v>41585.958330000001</v>
      </c>
      <c r="C960" s="115">
        <v>23</v>
      </c>
      <c r="D960" s="42">
        <f>ROUND($D$791/100*$D$792*АТС!$C208,2)</f>
        <v>128.80000000000001</v>
      </c>
      <c r="E960" s="42">
        <f>ROUND($E$791/100*$E$792*АТС!C208,2)</f>
        <v>118.33</v>
      </c>
      <c r="F960" s="42">
        <f>ROUND($F$791/100*$F$792*АТС!C208,2)</f>
        <v>80.59</v>
      </c>
      <c r="G960" s="42">
        <f>ROUND($G$791/100*$G$792*АТС!C208,2)</f>
        <v>47.16</v>
      </c>
    </row>
    <row r="961" spans="1:7" x14ac:dyDescent="0.25">
      <c r="A961" s="236"/>
      <c r="B961" s="124">
        <f t="shared" si="15"/>
        <v>41586</v>
      </c>
      <c r="C961" s="115">
        <v>0</v>
      </c>
      <c r="D961" s="42">
        <f>ROUND($D$791/100*$D$792*АТС!$C209,2)</f>
        <v>135.38999999999999</v>
      </c>
      <c r="E961" s="42">
        <f>ROUND($E$791/100*$E$792*АТС!C209,2)</f>
        <v>124.39</v>
      </c>
      <c r="F961" s="42">
        <f>ROUND($F$791/100*$F$792*АТС!C209,2)</f>
        <v>84.72</v>
      </c>
      <c r="G961" s="42">
        <f>ROUND($G$791/100*$G$792*АТС!C209,2)</f>
        <v>49.58</v>
      </c>
    </row>
    <row r="962" spans="1:7" x14ac:dyDescent="0.25">
      <c r="A962" s="236"/>
      <c r="B962" s="125">
        <f t="shared" si="15"/>
        <v>41586.041669999999</v>
      </c>
      <c r="C962" s="115">
        <v>1</v>
      </c>
      <c r="D962" s="42">
        <f>ROUND($D$791/100*$D$792*АТС!$C210,2)</f>
        <v>145.61000000000001</v>
      </c>
      <c r="E962" s="42">
        <f>ROUND($E$791/100*$E$792*АТС!C210,2)</f>
        <v>133.77000000000001</v>
      </c>
      <c r="F962" s="42">
        <f>ROUND($F$791/100*$F$792*АТС!C210,2)</f>
        <v>91.11</v>
      </c>
      <c r="G962" s="42">
        <f>ROUND($G$791/100*$G$792*АТС!C210,2)</f>
        <v>53.32</v>
      </c>
    </row>
    <row r="963" spans="1:7" x14ac:dyDescent="0.25">
      <c r="A963" s="236"/>
      <c r="B963" s="124">
        <f t="shared" si="15"/>
        <v>41586.083330000001</v>
      </c>
      <c r="C963" s="115">
        <v>2</v>
      </c>
      <c r="D963" s="42">
        <f>ROUND($D$791/100*$D$792*АТС!$C211,2)</f>
        <v>149.44999999999999</v>
      </c>
      <c r="E963" s="42">
        <f>ROUND($E$791/100*$E$792*АТС!C211,2)</f>
        <v>137.30000000000001</v>
      </c>
      <c r="F963" s="42">
        <f>ROUND($F$791/100*$F$792*АТС!C211,2)</f>
        <v>93.51</v>
      </c>
      <c r="G963" s="42">
        <f>ROUND($G$791/100*$G$792*АТС!C211,2)</f>
        <v>54.72</v>
      </c>
    </row>
    <row r="964" spans="1:7" x14ac:dyDescent="0.25">
      <c r="A964" s="236"/>
      <c r="B964" s="125">
        <f t="shared" si="15"/>
        <v>41586.125</v>
      </c>
      <c r="C964" s="115">
        <v>3</v>
      </c>
      <c r="D964" s="42">
        <f>ROUND($D$791/100*$D$792*АТС!$C212,2)</f>
        <v>154.38</v>
      </c>
      <c r="E964" s="42">
        <f>ROUND($E$791/100*$E$792*АТС!C212,2)</f>
        <v>141.83000000000001</v>
      </c>
      <c r="F964" s="42">
        <f>ROUND($F$791/100*$F$792*АТС!C212,2)</f>
        <v>96.6</v>
      </c>
      <c r="G964" s="42">
        <f>ROUND($G$791/100*$G$792*АТС!C212,2)</f>
        <v>56.53</v>
      </c>
    </row>
    <row r="965" spans="1:7" x14ac:dyDescent="0.25">
      <c r="A965" s="236"/>
      <c r="B965" s="124">
        <f t="shared" si="15"/>
        <v>41586.166669999999</v>
      </c>
      <c r="C965" s="115">
        <v>4</v>
      </c>
      <c r="D965" s="42">
        <f>ROUND($D$791/100*$D$792*АТС!$C213,2)</f>
        <v>154.37</v>
      </c>
      <c r="E965" s="42">
        <f>ROUND($E$791/100*$E$792*АТС!C213,2)</f>
        <v>141.82</v>
      </c>
      <c r="F965" s="42">
        <f>ROUND($F$791/100*$F$792*АТС!C213,2)</f>
        <v>96.59</v>
      </c>
      <c r="G965" s="42">
        <f>ROUND($G$791/100*$G$792*АТС!C213,2)</f>
        <v>56.52</v>
      </c>
    </row>
    <row r="966" spans="1:7" x14ac:dyDescent="0.25">
      <c r="A966" s="236"/>
      <c r="B966" s="125">
        <f t="shared" si="15"/>
        <v>41586.208330000001</v>
      </c>
      <c r="C966" s="115">
        <v>5</v>
      </c>
      <c r="D966" s="42">
        <f>ROUND($D$791/100*$D$792*АТС!$C214,2)</f>
        <v>150.49</v>
      </c>
      <c r="E966" s="42">
        <f>ROUND($E$791/100*$E$792*АТС!C214,2)</f>
        <v>138.26</v>
      </c>
      <c r="F966" s="42">
        <f>ROUND($F$791/100*$F$792*АТС!C214,2)</f>
        <v>94.16</v>
      </c>
      <c r="G966" s="42">
        <f>ROUND($G$791/100*$G$792*АТС!C214,2)</f>
        <v>55.11</v>
      </c>
    </row>
    <row r="967" spans="1:7" x14ac:dyDescent="0.25">
      <c r="A967" s="236"/>
      <c r="B967" s="124">
        <f t="shared" si="15"/>
        <v>41586.25</v>
      </c>
      <c r="C967" s="115">
        <v>6</v>
      </c>
      <c r="D967" s="42">
        <f>ROUND($D$791/100*$D$792*АТС!$C215,2)</f>
        <v>138.97</v>
      </c>
      <c r="E967" s="42">
        <f>ROUND($E$791/100*$E$792*АТС!C215,2)</f>
        <v>127.67</v>
      </c>
      <c r="F967" s="42">
        <f>ROUND($F$791/100*$F$792*АТС!C215,2)</f>
        <v>86.95</v>
      </c>
      <c r="G967" s="42">
        <f>ROUND($G$791/100*$G$792*АТС!C215,2)</f>
        <v>50.88</v>
      </c>
    </row>
    <row r="968" spans="1:7" x14ac:dyDescent="0.25">
      <c r="A968" s="236"/>
      <c r="B968" s="125">
        <f t="shared" si="15"/>
        <v>41586.291669999999</v>
      </c>
      <c r="C968" s="115">
        <v>7</v>
      </c>
      <c r="D968" s="42">
        <f>ROUND($D$791/100*$D$792*АТС!$C216,2)</f>
        <v>174.28</v>
      </c>
      <c r="E968" s="42">
        <f>ROUND($E$791/100*$E$792*АТС!C216,2)</f>
        <v>160.11000000000001</v>
      </c>
      <c r="F968" s="42">
        <f>ROUND($F$791/100*$F$792*АТС!C216,2)</f>
        <v>109.05</v>
      </c>
      <c r="G968" s="42">
        <f>ROUND($G$791/100*$G$792*АТС!C216,2)</f>
        <v>63.82</v>
      </c>
    </row>
    <row r="969" spans="1:7" x14ac:dyDescent="0.25">
      <c r="A969" s="236"/>
      <c r="B969" s="124">
        <f t="shared" si="15"/>
        <v>41586.333330000001</v>
      </c>
      <c r="C969" s="115">
        <v>8</v>
      </c>
      <c r="D969" s="42">
        <f>ROUND($D$791/100*$D$792*АТС!$C217,2)</f>
        <v>159.58000000000001</v>
      </c>
      <c r="E969" s="42">
        <f>ROUND($E$791/100*$E$792*АТС!C217,2)</f>
        <v>146.61000000000001</v>
      </c>
      <c r="F969" s="42">
        <f>ROUND($F$791/100*$F$792*АТС!C217,2)</f>
        <v>99.85</v>
      </c>
      <c r="G969" s="42">
        <f>ROUND($G$791/100*$G$792*АТС!C217,2)</f>
        <v>58.43</v>
      </c>
    </row>
    <row r="970" spans="1:7" x14ac:dyDescent="0.25">
      <c r="A970" s="236"/>
      <c r="B970" s="125">
        <f t="shared" si="15"/>
        <v>41586.375</v>
      </c>
      <c r="C970" s="115">
        <v>9</v>
      </c>
      <c r="D970" s="42">
        <f>ROUND($D$791/100*$D$792*АТС!$C218,2)</f>
        <v>173.37</v>
      </c>
      <c r="E970" s="42">
        <f>ROUND($E$791/100*$E$792*АТС!C218,2)</f>
        <v>159.27000000000001</v>
      </c>
      <c r="F970" s="42">
        <f>ROUND($F$791/100*$F$792*АТС!C218,2)</f>
        <v>108.48</v>
      </c>
      <c r="G970" s="42">
        <f>ROUND($G$791/100*$G$792*АТС!C218,2)</f>
        <v>63.48</v>
      </c>
    </row>
    <row r="971" spans="1:7" x14ac:dyDescent="0.25">
      <c r="A971" s="236"/>
      <c r="B971" s="124">
        <f t="shared" si="15"/>
        <v>41586.416669999999</v>
      </c>
      <c r="C971" s="115">
        <v>10</v>
      </c>
      <c r="D971" s="42">
        <f>ROUND($D$791/100*$D$792*АТС!$C219,2)</f>
        <v>166.39</v>
      </c>
      <c r="E971" s="42">
        <f>ROUND($E$791/100*$E$792*АТС!C219,2)</f>
        <v>152.86000000000001</v>
      </c>
      <c r="F971" s="42">
        <f>ROUND($F$791/100*$F$792*АТС!C219,2)</f>
        <v>104.11</v>
      </c>
      <c r="G971" s="42">
        <f>ROUND($G$791/100*$G$792*АТС!C219,2)</f>
        <v>60.93</v>
      </c>
    </row>
    <row r="972" spans="1:7" x14ac:dyDescent="0.25">
      <c r="A972" s="236"/>
      <c r="B972" s="125">
        <f t="shared" si="15"/>
        <v>41586.458330000001</v>
      </c>
      <c r="C972" s="115">
        <v>11</v>
      </c>
      <c r="D972" s="42">
        <f>ROUND($D$791/100*$D$792*АТС!$C220,2)</f>
        <v>145.36000000000001</v>
      </c>
      <c r="E972" s="42">
        <f>ROUND($E$791/100*$E$792*АТС!C220,2)</f>
        <v>133.54</v>
      </c>
      <c r="F972" s="42">
        <f>ROUND($F$791/100*$F$792*АТС!C220,2)</f>
        <v>90.95</v>
      </c>
      <c r="G972" s="42">
        <f>ROUND($G$791/100*$G$792*АТС!C220,2)</f>
        <v>53.23</v>
      </c>
    </row>
    <row r="973" spans="1:7" x14ac:dyDescent="0.25">
      <c r="A973" s="236"/>
      <c r="B973" s="124">
        <f t="shared" si="15"/>
        <v>41586.5</v>
      </c>
      <c r="C973" s="115">
        <v>12</v>
      </c>
      <c r="D973" s="42">
        <f>ROUND($D$791/100*$D$792*АТС!$C221,2)</f>
        <v>150.46</v>
      </c>
      <c r="E973" s="42">
        <f>ROUND($E$791/100*$E$792*АТС!C221,2)</f>
        <v>138.22</v>
      </c>
      <c r="F973" s="42">
        <f>ROUND($F$791/100*$F$792*АТС!C221,2)</f>
        <v>94.14</v>
      </c>
      <c r="G973" s="42">
        <f>ROUND($G$791/100*$G$792*АТС!C221,2)</f>
        <v>55.09</v>
      </c>
    </row>
    <row r="974" spans="1:7" x14ac:dyDescent="0.25">
      <c r="A974" s="236"/>
      <c r="B974" s="125">
        <f t="shared" si="15"/>
        <v>41586.541669999999</v>
      </c>
      <c r="C974" s="115">
        <v>13</v>
      </c>
      <c r="D974" s="42">
        <f>ROUND($D$791/100*$D$792*АТС!$C222,2)</f>
        <v>154.03</v>
      </c>
      <c r="E974" s="42">
        <f>ROUND($E$791/100*$E$792*АТС!C222,2)</f>
        <v>141.5</v>
      </c>
      <c r="F974" s="42">
        <f>ROUND($F$791/100*$F$792*АТС!C222,2)</f>
        <v>96.38</v>
      </c>
      <c r="G974" s="42">
        <f>ROUND($G$791/100*$G$792*АТС!C222,2)</f>
        <v>56.4</v>
      </c>
    </row>
    <row r="975" spans="1:7" x14ac:dyDescent="0.25">
      <c r="A975" s="236"/>
      <c r="B975" s="124">
        <f t="shared" si="15"/>
        <v>41586.583330000001</v>
      </c>
      <c r="C975" s="115">
        <v>14</v>
      </c>
      <c r="D975" s="42">
        <f>ROUND($D$791/100*$D$792*АТС!$C223,2)</f>
        <v>155.88</v>
      </c>
      <c r="E975" s="42">
        <f>ROUND($E$791/100*$E$792*АТС!C223,2)</f>
        <v>143.19999999999999</v>
      </c>
      <c r="F975" s="42">
        <f>ROUND($F$791/100*$F$792*АТС!C223,2)</f>
        <v>97.53</v>
      </c>
      <c r="G975" s="42">
        <f>ROUND($G$791/100*$G$792*АТС!C223,2)</f>
        <v>57.08</v>
      </c>
    </row>
    <row r="976" spans="1:7" x14ac:dyDescent="0.25">
      <c r="A976" s="236"/>
      <c r="B976" s="125">
        <f t="shared" si="15"/>
        <v>41586.625</v>
      </c>
      <c r="C976" s="115">
        <v>15</v>
      </c>
      <c r="D976" s="42">
        <f>ROUND($D$791/100*$D$792*АТС!$C224,2)</f>
        <v>155.88999999999999</v>
      </c>
      <c r="E976" s="42">
        <f>ROUND($E$791/100*$E$792*АТС!C224,2)</f>
        <v>143.22</v>
      </c>
      <c r="F976" s="42">
        <f>ROUND($F$791/100*$F$792*АТС!C224,2)</f>
        <v>97.54</v>
      </c>
      <c r="G976" s="42">
        <f>ROUND($G$791/100*$G$792*АТС!C224,2)</f>
        <v>57.08</v>
      </c>
    </row>
    <row r="977" spans="1:7" x14ac:dyDescent="0.25">
      <c r="A977" s="236"/>
      <c r="B977" s="124">
        <f t="shared" si="15"/>
        <v>41586.666669999999</v>
      </c>
      <c r="C977" s="115">
        <v>16</v>
      </c>
      <c r="D977" s="42">
        <f>ROUND($D$791/100*$D$792*АТС!$C225,2)</f>
        <v>177.15</v>
      </c>
      <c r="E977" s="42">
        <f>ROUND($E$791/100*$E$792*АТС!C225,2)</f>
        <v>162.74</v>
      </c>
      <c r="F977" s="42">
        <f>ROUND($F$791/100*$F$792*АТС!C225,2)</f>
        <v>110.84</v>
      </c>
      <c r="G977" s="42">
        <f>ROUND($G$791/100*$G$792*АТС!C225,2)</f>
        <v>64.86</v>
      </c>
    </row>
    <row r="978" spans="1:7" x14ac:dyDescent="0.25">
      <c r="A978" s="236"/>
      <c r="B978" s="125">
        <f t="shared" si="15"/>
        <v>41586.708330000001</v>
      </c>
      <c r="C978" s="115">
        <v>17</v>
      </c>
      <c r="D978" s="42">
        <f>ROUND($D$791/100*$D$792*АТС!$C226,2)</f>
        <v>172.51</v>
      </c>
      <c r="E978" s="42">
        <f>ROUND($E$791/100*$E$792*АТС!C226,2)</f>
        <v>158.47999999999999</v>
      </c>
      <c r="F978" s="42">
        <f>ROUND($F$791/100*$F$792*АТС!C226,2)</f>
        <v>107.94</v>
      </c>
      <c r="G978" s="42">
        <f>ROUND($G$791/100*$G$792*АТС!C226,2)</f>
        <v>63.17</v>
      </c>
    </row>
    <row r="979" spans="1:7" x14ac:dyDescent="0.25">
      <c r="A979" s="236"/>
      <c r="B979" s="124">
        <f t="shared" si="15"/>
        <v>41586.75</v>
      </c>
      <c r="C979" s="115">
        <v>18</v>
      </c>
      <c r="D979" s="42">
        <f>ROUND($D$791/100*$D$792*АТС!$C227,2)</f>
        <v>131.85</v>
      </c>
      <c r="E979" s="42">
        <f>ROUND($E$791/100*$E$792*АТС!C227,2)</f>
        <v>121.13</v>
      </c>
      <c r="F979" s="42">
        <f>ROUND($F$791/100*$F$792*АТС!C227,2)</f>
        <v>82.5</v>
      </c>
      <c r="G979" s="42">
        <f>ROUND($G$791/100*$G$792*АТС!C227,2)</f>
        <v>48.28</v>
      </c>
    </row>
    <row r="980" spans="1:7" x14ac:dyDescent="0.25">
      <c r="A980" s="236"/>
      <c r="B980" s="125">
        <f t="shared" si="15"/>
        <v>41586.791669999999</v>
      </c>
      <c r="C980" s="115">
        <v>19</v>
      </c>
      <c r="D980" s="42">
        <f>ROUND($D$791/100*$D$792*АТС!$C228,2)</f>
        <v>126.09</v>
      </c>
      <c r="E980" s="42">
        <f>ROUND($E$791/100*$E$792*АТС!C228,2)</f>
        <v>115.84</v>
      </c>
      <c r="F980" s="42">
        <f>ROUND($F$791/100*$F$792*АТС!C228,2)</f>
        <v>78.89</v>
      </c>
      <c r="G980" s="42">
        <f>ROUND($G$791/100*$G$792*АТС!C228,2)</f>
        <v>46.17</v>
      </c>
    </row>
    <row r="981" spans="1:7" x14ac:dyDescent="0.25">
      <c r="A981" s="236"/>
      <c r="B981" s="124">
        <f t="shared" si="15"/>
        <v>41586.833330000001</v>
      </c>
      <c r="C981" s="115">
        <v>20</v>
      </c>
      <c r="D981" s="42">
        <f>ROUND($D$791/100*$D$792*АТС!$C229,2)</f>
        <v>129.52000000000001</v>
      </c>
      <c r="E981" s="42">
        <f>ROUND($E$791/100*$E$792*АТС!C229,2)</f>
        <v>118.99</v>
      </c>
      <c r="F981" s="42">
        <f>ROUND($F$791/100*$F$792*АТС!C229,2)</f>
        <v>81.040000000000006</v>
      </c>
      <c r="G981" s="42">
        <f>ROUND($G$791/100*$G$792*АТС!C229,2)</f>
        <v>47.43</v>
      </c>
    </row>
    <row r="982" spans="1:7" x14ac:dyDescent="0.25">
      <c r="A982" s="236"/>
      <c r="B982" s="125">
        <f t="shared" si="15"/>
        <v>41586.875</v>
      </c>
      <c r="C982" s="115">
        <v>21</v>
      </c>
      <c r="D982" s="42">
        <f>ROUND($D$791/100*$D$792*АТС!$C230,2)</f>
        <v>132.02000000000001</v>
      </c>
      <c r="E982" s="42">
        <f>ROUND($E$791/100*$E$792*АТС!C230,2)</f>
        <v>121.29</v>
      </c>
      <c r="F982" s="42">
        <f>ROUND($F$791/100*$F$792*АТС!C230,2)</f>
        <v>82.61</v>
      </c>
      <c r="G982" s="42">
        <f>ROUND($G$791/100*$G$792*АТС!C230,2)</f>
        <v>48.34</v>
      </c>
    </row>
    <row r="983" spans="1:7" x14ac:dyDescent="0.25">
      <c r="A983" s="236"/>
      <c r="B983" s="124">
        <f t="shared" si="15"/>
        <v>41586.916669999999</v>
      </c>
      <c r="C983" s="115">
        <v>22</v>
      </c>
      <c r="D983" s="42">
        <f>ROUND($D$791/100*$D$792*АТС!$C231,2)</f>
        <v>147.6</v>
      </c>
      <c r="E983" s="42">
        <f>ROUND($E$791/100*$E$792*АТС!C231,2)</f>
        <v>135.6</v>
      </c>
      <c r="F983" s="42">
        <f>ROUND($F$791/100*$F$792*АТС!C231,2)</f>
        <v>92.35</v>
      </c>
      <c r="G983" s="42">
        <f>ROUND($G$791/100*$G$792*АТС!C231,2)</f>
        <v>54.05</v>
      </c>
    </row>
    <row r="984" spans="1:7" x14ac:dyDescent="0.25">
      <c r="A984" s="236"/>
      <c r="B984" s="125">
        <f t="shared" si="15"/>
        <v>41586.958330000001</v>
      </c>
      <c r="C984" s="115">
        <v>23</v>
      </c>
      <c r="D984" s="42">
        <f>ROUND($D$791/100*$D$792*АТС!$C232,2)</f>
        <v>130.4</v>
      </c>
      <c r="E984" s="42">
        <f>ROUND($E$791/100*$E$792*АТС!C232,2)</f>
        <v>119.8</v>
      </c>
      <c r="F984" s="42">
        <f>ROUND($F$791/100*$F$792*АТС!C232,2)</f>
        <v>81.59</v>
      </c>
      <c r="G984" s="42">
        <f>ROUND($G$791/100*$G$792*АТС!C232,2)</f>
        <v>47.75</v>
      </c>
    </row>
    <row r="985" spans="1:7" x14ac:dyDescent="0.25">
      <c r="A985" s="236"/>
      <c r="B985" s="124">
        <f t="shared" si="15"/>
        <v>41587</v>
      </c>
      <c r="C985" s="115">
        <v>0</v>
      </c>
      <c r="D985" s="42">
        <f>ROUND($D$791/100*$D$792*АТС!$C233,2)</f>
        <v>128.37</v>
      </c>
      <c r="E985" s="42">
        <f>ROUND($E$791/100*$E$792*АТС!C233,2)</f>
        <v>117.94</v>
      </c>
      <c r="F985" s="42">
        <f>ROUND($F$791/100*$F$792*АТС!C233,2)</f>
        <v>80.319999999999993</v>
      </c>
      <c r="G985" s="42">
        <f>ROUND($G$791/100*$G$792*АТС!C233,2)</f>
        <v>47.01</v>
      </c>
    </row>
    <row r="986" spans="1:7" x14ac:dyDescent="0.25">
      <c r="A986" s="236"/>
      <c r="B986" s="125">
        <f t="shared" si="15"/>
        <v>41587.041669999999</v>
      </c>
      <c r="C986" s="115">
        <v>1</v>
      </c>
      <c r="D986" s="42">
        <f>ROUND($D$791/100*$D$792*АТС!$C234,2)</f>
        <v>139.96</v>
      </c>
      <c r="E986" s="42">
        <f>ROUND($E$791/100*$E$792*АТС!C234,2)</f>
        <v>128.58000000000001</v>
      </c>
      <c r="F986" s="42">
        <f>ROUND($F$791/100*$F$792*АТС!C234,2)</f>
        <v>87.57</v>
      </c>
      <c r="G986" s="42">
        <f>ROUND($G$791/100*$G$792*АТС!C234,2)</f>
        <v>51.25</v>
      </c>
    </row>
    <row r="987" spans="1:7" x14ac:dyDescent="0.25">
      <c r="A987" s="236"/>
      <c r="B987" s="124">
        <f t="shared" si="15"/>
        <v>41587.083330000001</v>
      </c>
      <c r="C987" s="115">
        <v>2</v>
      </c>
      <c r="D987" s="42">
        <f>ROUND($D$791/100*$D$792*АТС!$C235,2)</f>
        <v>147.01</v>
      </c>
      <c r="E987" s="42">
        <f>ROUND($E$791/100*$E$792*АТС!C235,2)</f>
        <v>135.06</v>
      </c>
      <c r="F987" s="42">
        <f>ROUND($F$791/100*$F$792*АТС!C235,2)</f>
        <v>91.98</v>
      </c>
      <c r="G987" s="42">
        <f>ROUND($G$791/100*$G$792*АТС!C235,2)</f>
        <v>53.83</v>
      </c>
    </row>
    <row r="988" spans="1:7" x14ac:dyDescent="0.25">
      <c r="A988" s="236"/>
      <c r="B988" s="125">
        <f t="shared" si="15"/>
        <v>41587.125</v>
      </c>
      <c r="C988" s="115">
        <v>3</v>
      </c>
      <c r="D988" s="42">
        <f>ROUND($D$791/100*$D$792*АТС!$C236,2)</f>
        <v>151.28</v>
      </c>
      <c r="E988" s="42">
        <f>ROUND($E$791/100*$E$792*АТС!C236,2)</f>
        <v>138.97999999999999</v>
      </c>
      <c r="F988" s="42">
        <f>ROUND($F$791/100*$F$792*АТС!C236,2)</f>
        <v>94.66</v>
      </c>
      <c r="G988" s="42">
        <f>ROUND($G$791/100*$G$792*АТС!C236,2)</f>
        <v>55.39</v>
      </c>
    </row>
    <row r="989" spans="1:7" x14ac:dyDescent="0.25">
      <c r="A989" s="236"/>
      <c r="B989" s="124">
        <f t="shared" si="15"/>
        <v>41587.166669999999</v>
      </c>
      <c r="C989" s="115">
        <v>4</v>
      </c>
      <c r="D989" s="42">
        <f>ROUND($D$791/100*$D$792*АТС!$C237,2)</f>
        <v>152.37</v>
      </c>
      <c r="E989" s="42">
        <f>ROUND($E$791/100*$E$792*АТС!C237,2)</f>
        <v>139.99</v>
      </c>
      <c r="F989" s="42">
        <f>ROUND($F$791/100*$F$792*АТС!C237,2)</f>
        <v>95.34</v>
      </c>
      <c r="G989" s="42">
        <f>ROUND($G$791/100*$G$792*АТС!C237,2)</f>
        <v>55.79</v>
      </c>
    </row>
    <row r="990" spans="1:7" x14ac:dyDescent="0.25">
      <c r="A990" s="236"/>
      <c r="B990" s="125">
        <f t="shared" si="15"/>
        <v>41587.208330000001</v>
      </c>
      <c r="C990" s="115">
        <v>5</v>
      </c>
      <c r="D990" s="42">
        <f>ROUND($D$791/100*$D$792*АТС!$C238,2)</f>
        <v>151.22</v>
      </c>
      <c r="E990" s="42">
        <f>ROUND($E$791/100*$E$792*АТС!C238,2)</f>
        <v>138.93</v>
      </c>
      <c r="F990" s="42">
        <f>ROUND($F$791/100*$F$792*АТС!C238,2)</f>
        <v>94.62</v>
      </c>
      <c r="G990" s="42">
        <f>ROUND($G$791/100*$G$792*АТС!C238,2)</f>
        <v>55.37</v>
      </c>
    </row>
    <row r="991" spans="1:7" x14ac:dyDescent="0.25">
      <c r="A991" s="236"/>
      <c r="B991" s="124">
        <f t="shared" si="15"/>
        <v>41587.25</v>
      </c>
      <c r="C991" s="115">
        <v>6</v>
      </c>
      <c r="D991" s="42">
        <f>ROUND($D$791/100*$D$792*АТС!$C239,2)</f>
        <v>140.99</v>
      </c>
      <c r="E991" s="42">
        <f>ROUND($E$791/100*$E$792*АТС!C239,2)</f>
        <v>129.53</v>
      </c>
      <c r="F991" s="42">
        <f>ROUND($F$791/100*$F$792*АТС!C239,2)</f>
        <v>88.22</v>
      </c>
      <c r="G991" s="42">
        <f>ROUND($G$791/100*$G$792*АТС!C239,2)</f>
        <v>51.63</v>
      </c>
    </row>
    <row r="992" spans="1:7" x14ac:dyDescent="0.25">
      <c r="A992" s="236"/>
      <c r="B992" s="125">
        <f t="shared" si="15"/>
        <v>41587.291669999999</v>
      </c>
      <c r="C992" s="115">
        <v>7</v>
      </c>
      <c r="D992" s="42">
        <f>ROUND($D$791/100*$D$792*АТС!$C240,2)</f>
        <v>138.19</v>
      </c>
      <c r="E992" s="42">
        <f>ROUND($E$791/100*$E$792*АТС!C240,2)</f>
        <v>126.95</v>
      </c>
      <c r="F992" s="42">
        <f>ROUND($F$791/100*$F$792*АТС!C240,2)</f>
        <v>86.47</v>
      </c>
      <c r="G992" s="42">
        <f>ROUND($G$791/100*$G$792*АТС!C240,2)</f>
        <v>50.6</v>
      </c>
    </row>
    <row r="993" spans="1:7" x14ac:dyDescent="0.25">
      <c r="A993" s="236"/>
      <c r="B993" s="124">
        <f t="shared" si="15"/>
        <v>41587.333330000001</v>
      </c>
      <c r="C993" s="115">
        <v>8</v>
      </c>
      <c r="D993" s="42">
        <f>ROUND($D$791/100*$D$792*АТС!$C241,2)</f>
        <v>131.22</v>
      </c>
      <c r="E993" s="42">
        <f>ROUND($E$791/100*$E$792*АТС!C241,2)</f>
        <v>120.55</v>
      </c>
      <c r="F993" s="42">
        <f>ROUND($F$791/100*$F$792*АТС!C241,2)</f>
        <v>82.11</v>
      </c>
      <c r="G993" s="42">
        <f>ROUND($G$791/100*$G$792*АТС!C241,2)</f>
        <v>48.05</v>
      </c>
    </row>
    <row r="994" spans="1:7" x14ac:dyDescent="0.25">
      <c r="A994" s="236"/>
      <c r="B994" s="125">
        <f t="shared" si="15"/>
        <v>41587.375</v>
      </c>
      <c r="C994" s="115">
        <v>9</v>
      </c>
      <c r="D994" s="42">
        <f>ROUND($D$791/100*$D$792*АТС!$C242,2)</f>
        <v>169.65</v>
      </c>
      <c r="E994" s="42">
        <f>ROUND($E$791/100*$E$792*АТС!C242,2)</f>
        <v>155.85</v>
      </c>
      <c r="F994" s="42">
        <f>ROUND($F$791/100*$F$792*АТС!C242,2)</f>
        <v>106.15</v>
      </c>
      <c r="G994" s="42">
        <f>ROUND($G$791/100*$G$792*АТС!C242,2)</f>
        <v>62.12</v>
      </c>
    </row>
    <row r="995" spans="1:7" x14ac:dyDescent="0.25">
      <c r="A995" s="236"/>
      <c r="B995" s="124">
        <f t="shared" si="15"/>
        <v>41587.416669999999</v>
      </c>
      <c r="C995" s="115">
        <v>10</v>
      </c>
      <c r="D995" s="42">
        <f>ROUND($D$791/100*$D$792*АТС!$C243,2)</f>
        <v>162.21</v>
      </c>
      <c r="E995" s="42">
        <f>ROUND($E$791/100*$E$792*АТС!C243,2)</f>
        <v>149.02000000000001</v>
      </c>
      <c r="F995" s="42">
        <f>ROUND($F$791/100*$F$792*АТС!C243,2)</f>
        <v>101.5</v>
      </c>
      <c r="G995" s="42">
        <f>ROUND($G$791/100*$G$792*АТС!C243,2)</f>
        <v>59.4</v>
      </c>
    </row>
    <row r="996" spans="1:7" x14ac:dyDescent="0.25">
      <c r="A996" s="236"/>
      <c r="B996" s="125">
        <f t="shared" si="15"/>
        <v>41587.458330000001</v>
      </c>
      <c r="C996" s="115">
        <v>11</v>
      </c>
      <c r="D996" s="42">
        <f>ROUND($D$791/100*$D$792*АТС!$C244,2)</f>
        <v>164.59</v>
      </c>
      <c r="E996" s="42">
        <f>ROUND($E$791/100*$E$792*АТС!C244,2)</f>
        <v>151.21</v>
      </c>
      <c r="F996" s="42">
        <f>ROUND($F$791/100*$F$792*АТС!C244,2)</f>
        <v>102.98</v>
      </c>
      <c r="G996" s="42">
        <f>ROUND($G$791/100*$G$792*АТС!C244,2)</f>
        <v>60.27</v>
      </c>
    </row>
    <row r="997" spans="1:7" x14ac:dyDescent="0.25">
      <c r="A997" s="236"/>
      <c r="B997" s="124">
        <f t="shared" si="15"/>
        <v>41587.5</v>
      </c>
      <c r="C997" s="115">
        <v>12</v>
      </c>
      <c r="D997" s="42">
        <f>ROUND($D$791/100*$D$792*АТС!$C245,2)</f>
        <v>164.58</v>
      </c>
      <c r="E997" s="42">
        <f>ROUND($E$791/100*$E$792*АТС!C245,2)</f>
        <v>151.19999999999999</v>
      </c>
      <c r="F997" s="42">
        <f>ROUND($F$791/100*$F$792*АТС!C245,2)</f>
        <v>102.98</v>
      </c>
      <c r="G997" s="42">
        <f>ROUND($G$791/100*$G$792*АТС!C245,2)</f>
        <v>60.26</v>
      </c>
    </row>
    <row r="998" spans="1:7" x14ac:dyDescent="0.25">
      <c r="A998" s="236"/>
      <c r="B998" s="125">
        <f t="shared" si="15"/>
        <v>41587.541669999999</v>
      </c>
      <c r="C998" s="115">
        <v>13</v>
      </c>
      <c r="D998" s="42">
        <f>ROUND($D$791/100*$D$792*АТС!$C246,2)</f>
        <v>174.83</v>
      </c>
      <c r="E998" s="42">
        <f>ROUND($E$791/100*$E$792*АТС!C246,2)</f>
        <v>160.62</v>
      </c>
      <c r="F998" s="42">
        <f>ROUND($F$791/100*$F$792*АТС!C246,2)</f>
        <v>109.39</v>
      </c>
      <c r="G998" s="42">
        <f>ROUND($G$791/100*$G$792*АТС!C246,2)</f>
        <v>64.02</v>
      </c>
    </row>
    <row r="999" spans="1:7" x14ac:dyDescent="0.25">
      <c r="A999" s="236"/>
      <c r="B999" s="124">
        <f t="shared" si="15"/>
        <v>41587.583330000001</v>
      </c>
      <c r="C999" s="115">
        <v>14</v>
      </c>
      <c r="D999" s="42">
        <f>ROUND($D$791/100*$D$792*АТС!$C247,2)</f>
        <v>180.16</v>
      </c>
      <c r="E999" s="42">
        <f>ROUND($E$791/100*$E$792*АТС!C247,2)</f>
        <v>165.51</v>
      </c>
      <c r="F999" s="42">
        <f>ROUND($F$791/100*$F$792*АТС!C247,2)</f>
        <v>112.72</v>
      </c>
      <c r="G999" s="42">
        <f>ROUND($G$791/100*$G$792*АТС!C247,2)</f>
        <v>65.97</v>
      </c>
    </row>
    <row r="1000" spans="1:7" x14ac:dyDescent="0.25">
      <c r="A1000" s="236"/>
      <c r="B1000" s="125">
        <f t="shared" si="15"/>
        <v>41587.625</v>
      </c>
      <c r="C1000" s="115">
        <v>15</v>
      </c>
      <c r="D1000" s="42">
        <f>ROUND($D$791/100*$D$792*АТС!$C248,2)</f>
        <v>186.1</v>
      </c>
      <c r="E1000" s="42">
        <f>ROUND($E$791/100*$E$792*АТС!C248,2)</f>
        <v>170.97</v>
      </c>
      <c r="F1000" s="42">
        <f>ROUND($F$791/100*$F$792*АТС!C248,2)</f>
        <v>116.44</v>
      </c>
      <c r="G1000" s="42">
        <f>ROUND($G$791/100*$G$792*АТС!C248,2)</f>
        <v>68.14</v>
      </c>
    </row>
    <row r="1001" spans="1:7" x14ac:dyDescent="0.25">
      <c r="A1001" s="236"/>
      <c r="B1001" s="124">
        <f t="shared" si="15"/>
        <v>41587.666669999999</v>
      </c>
      <c r="C1001" s="115">
        <v>16</v>
      </c>
      <c r="D1001" s="42">
        <f>ROUND($D$791/100*$D$792*АТС!$C249,2)</f>
        <v>181.43</v>
      </c>
      <c r="E1001" s="42">
        <f>ROUND($E$791/100*$E$792*АТС!C249,2)</f>
        <v>166.68</v>
      </c>
      <c r="F1001" s="42">
        <f>ROUND($F$791/100*$F$792*АТС!C249,2)</f>
        <v>113.52</v>
      </c>
      <c r="G1001" s="42">
        <f>ROUND($G$791/100*$G$792*АТС!C249,2)</f>
        <v>66.44</v>
      </c>
    </row>
    <row r="1002" spans="1:7" x14ac:dyDescent="0.25">
      <c r="A1002" s="236"/>
      <c r="B1002" s="125">
        <f t="shared" si="15"/>
        <v>41587.708330000001</v>
      </c>
      <c r="C1002" s="115">
        <v>17</v>
      </c>
      <c r="D1002" s="42">
        <f>ROUND($D$791/100*$D$792*АТС!$C250,2)</f>
        <v>172.47</v>
      </c>
      <c r="E1002" s="42">
        <f>ROUND($E$791/100*$E$792*АТС!C250,2)</f>
        <v>158.44999999999999</v>
      </c>
      <c r="F1002" s="42">
        <f>ROUND($F$791/100*$F$792*АТС!C250,2)</f>
        <v>107.92</v>
      </c>
      <c r="G1002" s="42">
        <f>ROUND($G$791/100*$G$792*АТС!C250,2)</f>
        <v>63.15</v>
      </c>
    </row>
    <row r="1003" spans="1:7" x14ac:dyDescent="0.25">
      <c r="A1003" s="236"/>
      <c r="B1003" s="124">
        <f t="shared" si="15"/>
        <v>41587.75</v>
      </c>
      <c r="C1003" s="115">
        <v>18</v>
      </c>
      <c r="D1003" s="42">
        <f>ROUND($D$791/100*$D$792*АТС!$C251,2)</f>
        <v>127.99</v>
      </c>
      <c r="E1003" s="42">
        <f>ROUND($E$791/100*$E$792*АТС!C251,2)</f>
        <v>117.58</v>
      </c>
      <c r="F1003" s="42">
        <f>ROUND($F$791/100*$F$792*АТС!C251,2)</f>
        <v>80.08</v>
      </c>
      <c r="G1003" s="42">
        <f>ROUND($G$791/100*$G$792*АТС!C251,2)</f>
        <v>46.87</v>
      </c>
    </row>
    <row r="1004" spans="1:7" x14ac:dyDescent="0.25">
      <c r="A1004" s="236"/>
      <c r="B1004" s="125">
        <f t="shared" si="15"/>
        <v>41587.791669999999</v>
      </c>
      <c r="C1004" s="115">
        <v>19</v>
      </c>
      <c r="D1004" s="42">
        <f>ROUND($D$791/100*$D$792*АТС!$C252,2)</f>
        <v>135.97</v>
      </c>
      <c r="E1004" s="42">
        <f>ROUND($E$791/100*$E$792*АТС!C252,2)</f>
        <v>124.91</v>
      </c>
      <c r="F1004" s="42">
        <f>ROUND($F$791/100*$F$792*АТС!C252,2)</f>
        <v>85.07</v>
      </c>
      <c r="G1004" s="42">
        <f>ROUND($G$791/100*$G$792*АТС!C252,2)</f>
        <v>49.79</v>
      </c>
    </row>
    <row r="1005" spans="1:7" x14ac:dyDescent="0.25">
      <c r="A1005" s="236"/>
      <c r="B1005" s="124">
        <f t="shared" si="15"/>
        <v>41587.833330000001</v>
      </c>
      <c r="C1005" s="115">
        <v>20</v>
      </c>
      <c r="D1005" s="42">
        <f>ROUND($D$791/100*$D$792*АТС!$C253,2)</f>
        <v>133.56</v>
      </c>
      <c r="E1005" s="42">
        <f>ROUND($E$791/100*$E$792*АТС!C253,2)</f>
        <v>122.7</v>
      </c>
      <c r="F1005" s="42">
        <f>ROUND($F$791/100*$F$792*АТС!C253,2)</f>
        <v>83.57</v>
      </c>
      <c r="G1005" s="42">
        <f>ROUND($G$791/100*$G$792*АТС!C253,2)</f>
        <v>48.9</v>
      </c>
    </row>
    <row r="1006" spans="1:7" x14ac:dyDescent="0.25">
      <c r="A1006" s="236"/>
      <c r="B1006" s="125">
        <f t="shared" si="15"/>
        <v>41587.875</v>
      </c>
      <c r="C1006" s="115">
        <v>21</v>
      </c>
      <c r="D1006" s="42">
        <f>ROUND($D$791/100*$D$792*АТС!$C254,2)</f>
        <v>134.03</v>
      </c>
      <c r="E1006" s="42">
        <f>ROUND($E$791/100*$E$792*АТС!C254,2)</f>
        <v>123.14</v>
      </c>
      <c r="F1006" s="42">
        <f>ROUND($F$791/100*$F$792*АТС!C254,2)</f>
        <v>83.87</v>
      </c>
      <c r="G1006" s="42">
        <f>ROUND($G$791/100*$G$792*АТС!C254,2)</f>
        <v>49.08</v>
      </c>
    </row>
    <row r="1007" spans="1:7" x14ac:dyDescent="0.25">
      <c r="A1007" s="236"/>
      <c r="B1007" s="124">
        <f t="shared" si="15"/>
        <v>41587.916669999999</v>
      </c>
      <c r="C1007" s="115">
        <v>22</v>
      </c>
      <c r="D1007" s="42">
        <f>ROUND($D$791/100*$D$792*АТС!$C255,2)</f>
        <v>145.47</v>
      </c>
      <c r="E1007" s="42">
        <f>ROUND($E$791/100*$E$792*АТС!C255,2)</f>
        <v>133.63999999999999</v>
      </c>
      <c r="F1007" s="42">
        <f>ROUND($F$791/100*$F$792*АТС!C255,2)</f>
        <v>91.02</v>
      </c>
      <c r="G1007" s="42">
        <f>ROUND($G$791/100*$G$792*АТС!C255,2)</f>
        <v>53.26</v>
      </c>
    </row>
    <row r="1008" spans="1:7" x14ac:dyDescent="0.25">
      <c r="A1008" s="236"/>
      <c r="B1008" s="125">
        <f t="shared" si="15"/>
        <v>41587.958330000001</v>
      </c>
      <c r="C1008" s="115">
        <v>23</v>
      </c>
      <c r="D1008" s="42">
        <f>ROUND($D$791/100*$D$792*АТС!$C256,2)</f>
        <v>129.34</v>
      </c>
      <c r="E1008" s="42">
        <f>ROUND($E$791/100*$E$792*АТС!C256,2)</f>
        <v>118.82</v>
      </c>
      <c r="F1008" s="42">
        <f>ROUND($F$791/100*$F$792*АТС!C256,2)</f>
        <v>80.930000000000007</v>
      </c>
      <c r="G1008" s="42">
        <f>ROUND($G$791/100*$G$792*АТС!C256,2)</f>
        <v>47.36</v>
      </c>
    </row>
    <row r="1009" spans="1:7" x14ac:dyDescent="0.25">
      <c r="A1009" s="236"/>
      <c r="B1009" s="124">
        <f t="shared" si="15"/>
        <v>41588</v>
      </c>
      <c r="C1009" s="115">
        <v>0</v>
      </c>
      <c r="D1009" s="42">
        <f>ROUND($D$791/100*$D$792*АТС!$C257,2)</f>
        <v>131.78</v>
      </c>
      <c r="E1009" s="42">
        <f>ROUND($E$791/100*$E$792*АТС!C257,2)</f>
        <v>121.07</v>
      </c>
      <c r="F1009" s="42">
        <f>ROUND($F$791/100*$F$792*АТС!C257,2)</f>
        <v>82.46</v>
      </c>
      <c r="G1009" s="42">
        <f>ROUND($G$791/100*$G$792*АТС!C257,2)</f>
        <v>48.25</v>
      </c>
    </row>
    <row r="1010" spans="1:7" x14ac:dyDescent="0.25">
      <c r="A1010" s="236"/>
      <c r="B1010" s="125">
        <f t="shared" ref="B1010:B1073" si="16">B986+1</f>
        <v>41588.041669999999</v>
      </c>
      <c r="C1010" s="115">
        <v>1</v>
      </c>
      <c r="D1010" s="42">
        <f>ROUND($D$791/100*$D$792*АТС!$C258,2)</f>
        <v>141.85</v>
      </c>
      <c r="E1010" s="42">
        <f>ROUND($E$791/100*$E$792*АТС!C258,2)</f>
        <v>130.32</v>
      </c>
      <c r="F1010" s="42">
        <f>ROUND($F$791/100*$F$792*АТС!C258,2)</f>
        <v>88.76</v>
      </c>
      <c r="G1010" s="42">
        <f>ROUND($G$791/100*$G$792*АТС!C258,2)</f>
        <v>51.94</v>
      </c>
    </row>
    <row r="1011" spans="1:7" x14ac:dyDescent="0.25">
      <c r="A1011" s="236"/>
      <c r="B1011" s="124">
        <f t="shared" si="16"/>
        <v>41588.083330000001</v>
      </c>
      <c r="C1011" s="115">
        <v>2</v>
      </c>
      <c r="D1011" s="42">
        <f>ROUND($D$791/100*$D$792*АТС!$C259,2)</f>
        <v>150.09</v>
      </c>
      <c r="E1011" s="42">
        <f>ROUND($E$791/100*$E$792*АТС!C259,2)</f>
        <v>137.88999999999999</v>
      </c>
      <c r="F1011" s="42">
        <f>ROUND($F$791/100*$F$792*АТС!C259,2)</f>
        <v>93.91</v>
      </c>
      <c r="G1011" s="42">
        <f>ROUND($G$791/100*$G$792*АТС!C259,2)</f>
        <v>54.96</v>
      </c>
    </row>
    <row r="1012" spans="1:7" x14ac:dyDescent="0.25">
      <c r="A1012" s="236"/>
      <c r="B1012" s="125">
        <f t="shared" si="16"/>
        <v>41588.125</v>
      </c>
      <c r="C1012" s="115">
        <v>3</v>
      </c>
      <c r="D1012" s="42">
        <f>ROUND($D$791/100*$D$792*АТС!$C260,2)</f>
        <v>152.28</v>
      </c>
      <c r="E1012" s="42">
        <f>ROUND($E$791/100*$E$792*АТС!C260,2)</f>
        <v>139.9</v>
      </c>
      <c r="F1012" s="42">
        <f>ROUND($F$791/100*$F$792*АТС!C260,2)</f>
        <v>95.28</v>
      </c>
      <c r="G1012" s="42">
        <f>ROUND($G$791/100*$G$792*АТС!C260,2)</f>
        <v>55.76</v>
      </c>
    </row>
    <row r="1013" spans="1:7" x14ac:dyDescent="0.25">
      <c r="A1013" s="236"/>
      <c r="B1013" s="124">
        <f t="shared" si="16"/>
        <v>41588.166669999999</v>
      </c>
      <c r="C1013" s="115">
        <v>4</v>
      </c>
      <c r="D1013" s="42">
        <f>ROUND($D$791/100*$D$792*АТС!$C261,2)</f>
        <v>153.41</v>
      </c>
      <c r="E1013" s="42">
        <f>ROUND($E$791/100*$E$792*АТС!C261,2)</f>
        <v>140.93</v>
      </c>
      <c r="F1013" s="42">
        <f>ROUND($F$791/100*$F$792*АТС!C261,2)</f>
        <v>95.99</v>
      </c>
      <c r="G1013" s="42">
        <f>ROUND($G$791/100*$G$792*АТС!C261,2)</f>
        <v>56.17</v>
      </c>
    </row>
    <row r="1014" spans="1:7" x14ac:dyDescent="0.25">
      <c r="A1014" s="236"/>
      <c r="B1014" s="125">
        <f t="shared" si="16"/>
        <v>41588.208330000001</v>
      </c>
      <c r="C1014" s="115">
        <v>5</v>
      </c>
      <c r="D1014" s="42">
        <f>ROUND($D$791/100*$D$792*АТС!$C262,2)</f>
        <v>154.58000000000001</v>
      </c>
      <c r="E1014" s="42">
        <f>ROUND($E$791/100*$E$792*АТС!C262,2)</f>
        <v>142.01</v>
      </c>
      <c r="F1014" s="42">
        <f>ROUND($F$791/100*$F$792*АТС!C262,2)</f>
        <v>96.72</v>
      </c>
      <c r="G1014" s="42">
        <f>ROUND($G$791/100*$G$792*АТС!C262,2)</f>
        <v>56.6</v>
      </c>
    </row>
    <row r="1015" spans="1:7" x14ac:dyDescent="0.25">
      <c r="A1015" s="236"/>
      <c r="B1015" s="124">
        <f t="shared" si="16"/>
        <v>41588.25</v>
      </c>
      <c r="C1015" s="115">
        <v>6</v>
      </c>
      <c r="D1015" s="42">
        <f>ROUND($D$791/100*$D$792*АТС!$C263,2)</f>
        <v>143.9</v>
      </c>
      <c r="E1015" s="42">
        <f>ROUND($E$791/100*$E$792*АТС!C263,2)</f>
        <v>132.19999999999999</v>
      </c>
      <c r="F1015" s="42">
        <f>ROUND($F$791/100*$F$792*АТС!C263,2)</f>
        <v>90.04</v>
      </c>
      <c r="G1015" s="42">
        <f>ROUND($G$791/100*$G$792*АТС!C263,2)</f>
        <v>52.69</v>
      </c>
    </row>
    <row r="1016" spans="1:7" x14ac:dyDescent="0.25">
      <c r="A1016" s="236"/>
      <c r="B1016" s="125">
        <f t="shared" si="16"/>
        <v>41588.291669999999</v>
      </c>
      <c r="C1016" s="115">
        <v>7</v>
      </c>
      <c r="D1016" s="42">
        <f>ROUND($D$791/100*$D$792*АТС!$C264,2)</f>
        <v>137.02000000000001</v>
      </c>
      <c r="E1016" s="42">
        <f>ROUND($E$791/100*$E$792*АТС!C264,2)</f>
        <v>125.88</v>
      </c>
      <c r="F1016" s="42">
        <f>ROUND($F$791/100*$F$792*АТС!C264,2)</f>
        <v>85.73</v>
      </c>
      <c r="G1016" s="42">
        <f>ROUND($G$791/100*$G$792*АТС!C264,2)</f>
        <v>50.17</v>
      </c>
    </row>
    <row r="1017" spans="1:7" x14ac:dyDescent="0.25">
      <c r="A1017" s="236"/>
      <c r="B1017" s="124">
        <f t="shared" si="16"/>
        <v>41588.333330000001</v>
      </c>
      <c r="C1017" s="115">
        <v>8</v>
      </c>
      <c r="D1017" s="42">
        <f>ROUND($D$791/100*$D$792*АТС!$C265,2)</f>
        <v>126.69</v>
      </c>
      <c r="E1017" s="42">
        <f>ROUND($E$791/100*$E$792*АТС!C265,2)</f>
        <v>116.39</v>
      </c>
      <c r="F1017" s="42">
        <f>ROUND($F$791/100*$F$792*АТС!C265,2)</f>
        <v>79.27</v>
      </c>
      <c r="G1017" s="42">
        <f>ROUND($G$791/100*$G$792*АТС!C265,2)</f>
        <v>46.39</v>
      </c>
    </row>
    <row r="1018" spans="1:7" x14ac:dyDescent="0.25">
      <c r="A1018" s="236"/>
      <c r="B1018" s="125">
        <f t="shared" si="16"/>
        <v>41588.375</v>
      </c>
      <c r="C1018" s="115">
        <v>9</v>
      </c>
      <c r="D1018" s="42">
        <f>ROUND($D$791/100*$D$792*АТС!$C266,2)</f>
        <v>165.54</v>
      </c>
      <c r="E1018" s="42">
        <f>ROUND($E$791/100*$E$792*АТС!C266,2)</f>
        <v>152.08000000000001</v>
      </c>
      <c r="F1018" s="42">
        <f>ROUND($F$791/100*$F$792*АТС!C266,2)</f>
        <v>103.58</v>
      </c>
      <c r="G1018" s="42">
        <f>ROUND($G$791/100*$G$792*АТС!C266,2)</f>
        <v>60.62</v>
      </c>
    </row>
    <row r="1019" spans="1:7" x14ac:dyDescent="0.25">
      <c r="A1019" s="236"/>
      <c r="B1019" s="124">
        <f t="shared" si="16"/>
        <v>41588.416669999999</v>
      </c>
      <c r="C1019" s="115">
        <v>10</v>
      </c>
      <c r="D1019" s="42">
        <f>ROUND($D$791/100*$D$792*АТС!$C267,2)</f>
        <v>155.1</v>
      </c>
      <c r="E1019" s="42">
        <f>ROUND($E$791/100*$E$792*АТС!C267,2)</f>
        <v>142.49</v>
      </c>
      <c r="F1019" s="42">
        <f>ROUND($F$791/100*$F$792*АТС!C267,2)</f>
        <v>97.04</v>
      </c>
      <c r="G1019" s="42">
        <f>ROUND($G$791/100*$G$792*АТС!C267,2)</f>
        <v>56.79</v>
      </c>
    </row>
    <row r="1020" spans="1:7" x14ac:dyDescent="0.25">
      <c r="A1020" s="236"/>
      <c r="B1020" s="125">
        <f t="shared" si="16"/>
        <v>41588.458330000001</v>
      </c>
      <c r="C1020" s="115">
        <v>11</v>
      </c>
      <c r="D1020" s="42">
        <f>ROUND($D$791/100*$D$792*АТС!$C268,2)</f>
        <v>154</v>
      </c>
      <c r="E1020" s="42">
        <f>ROUND($E$791/100*$E$792*АТС!C268,2)</f>
        <v>141.47999999999999</v>
      </c>
      <c r="F1020" s="42">
        <f>ROUND($F$791/100*$F$792*АТС!C268,2)</f>
        <v>96.36</v>
      </c>
      <c r="G1020" s="42">
        <f>ROUND($G$791/100*$G$792*АТС!C268,2)</f>
        <v>56.39</v>
      </c>
    </row>
    <row r="1021" spans="1:7" x14ac:dyDescent="0.25">
      <c r="A1021" s="236"/>
      <c r="B1021" s="124">
        <f t="shared" si="16"/>
        <v>41588.5</v>
      </c>
      <c r="C1021" s="115">
        <v>12</v>
      </c>
      <c r="D1021" s="42">
        <f>ROUND($D$791/100*$D$792*АТС!$C269,2)</f>
        <v>163.07</v>
      </c>
      <c r="E1021" s="42">
        <f>ROUND($E$791/100*$E$792*АТС!C269,2)</f>
        <v>149.81</v>
      </c>
      <c r="F1021" s="42">
        <f>ROUND($F$791/100*$F$792*АТС!C269,2)</f>
        <v>102.03</v>
      </c>
      <c r="G1021" s="42">
        <f>ROUND($G$791/100*$G$792*АТС!C269,2)</f>
        <v>59.71</v>
      </c>
    </row>
    <row r="1022" spans="1:7" x14ac:dyDescent="0.25">
      <c r="A1022" s="236"/>
      <c r="B1022" s="125">
        <f t="shared" si="16"/>
        <v>41588.541669999999</v>
      </c>
      <c r="C1022" s="115">
        <v>13</v>
      </c>
      <c r="D1022" s="42">
        <f>ROUND($D$791/100*$D$792*АТС!$C270,2)</f>
        <v>167.91</v>
      </c>
      <c r="E1022" s="42">
        <f>ROUND($E$791/100*$E$792*АТС!C270,2)</f>
        <v>154.26</v>
      </c>
      <c r="F1022" s="42">
        <f>ROUND($F$791/100*$F$792*АТС!C270,2)</f>
        <v>105.06</v>
      </c>
      <c r="G1022" s="42">
        <f>ROUND($G$791/100*$G$792*АТС!C270,2)</f>
        <v>61.48</v>
      </c>
    </row>
    <row r="1023" spans="1:7" x14ac:dyDescent="0.25">
      <c r="A1023" s="236"/>
      <c r="B1023" s="124">
        <f t="shared" si="16"/>
        <v>41588.583330000001</v>
      </c>
      <c r="C1023" s="115">
        <v>14</v>
      </c>
      <c r="D1023" s="42">
        <f>ROUND($D$791/100*$D$792*АТС!$C271,2)</f>
        <v>170.44</v>
      </c>
      <c r="E1023" s="42">
        <f>ROUND($E$791/100*$E$792*АТС!C271,2)</f>
        <v>156.58000000000001</v>
      </c>
      <c r="F1023" s="42">
        <f>ROUND($F$791/100*$F$792*АТС!C271,2)</f>
        <v>106.64</v>
      </c>
      <c r="G1023" s="42">
        <f>ROUND($G$791/100*$G$792*АТС!C271,2)</f>
        <v>62.41</v>
      </c>
    </row>
    <row r="1024" spans="1:7" x14ac:dyDescent="0.25">
      <c r="A1024" s="236"/>
      <c r="B1024" s="125">
        <f t="shared" si="16"/>
        <v>41588.625</v>
      </c>
      <c r="C1024" s="115">
        <v>15</v>
      </c>
      <c r="D1024" s="42">
        <f>ROUND($D$791/100*$D$792*АТС!$C272,2)</f>
        <v>173.06</v>
      </c>
      <c r="E1024" s="42">
        <f>ROUND($E$791/100*$E$792*АТС!C272,2)</f>
        <v>158.99</v>
      </c>
      <c r="F1024" s="42">
        <f>ROUND($F$791/100*$F$792*АТС!C272,2)</f>
        <v>108.29</v>
      </c>
      <c r="G1024" s="42">
        <f>ROUND($G$791/100*$G$792*АТС!C272,2)</f>
        <v>63.37</v>
      </c>
    </row>
    <row r="1025" spans="1:7" x14ac:dyDescent="0.25">
      <c r="A1025" s="236"/>
      <c r="B1025" s="124">
        <f t="shared" si="16"/>
        <v>41588.666669999999</v>
      </c>
      <c r="C1025" s="115">
        <v>16</v>
      </c>
      <c r="D1025" s="42">
        <f>ROUND($D$791/100*$D$792*АТС!$C273,2)</f>
        <v>176.96</v>
      </c>
      <c r="E1025" s="42">
        <f>ROUND($E$791/100*$E$792*АТС!C273,2)</f>
        <v>162.57</v>
      </c>
      <c r="F1025" s="42">
        <f>ROUND($F$791/100*$F$792*АТС!C273,2)</f>
        <v>110.72</v>
      </c>
      <c r="G1025" s="42">
        <f>ROUND($G$791/100*$G$792*АТС!C273,2)</f>
        <v>64.8</v>
      </c>
    </row>
    <row r="1026" spans="1:7" x14ac:dyDescent="0.25">
      <c r="A1026" s="236"/>
      <c r="B1026" s="125">
        <f t="shared" si="16"/>
        <v>41588.708330000001</v>
      </c>
      <c r="C1026" s="115">
        <v>17</v>
      </c>
      <c r="D1026" s="42">
        <f>ROUND($D$791/100*$D$792*АТС!$C274,2)</f>
        <v>164.49</v>
      </c>
      <c r="E1026" s="42">
        <f>ROUND($E$791/100*$E$792*АТС!C274,2)</f>
        <v>151.11000000000001</v>
      </c>
      <c r="F1026" s="42">
        <f>ROUND($F$791/100*$F$792*АТС!C274,2)</f>
        <v>102.92</v>
      </c>
      <c r="G1026" s="42">
        <f>ROUND($G$791/100*$G$792*АТС!C274,2)</f>
        <v>60.23</v>
      </c>
    </row>
    <row r="1027" spans="1:7" x14ac:dyDescent="0.25">
      <c r="A1027" s="236"/>
      <c r="B1027" s="124">
        <f t="shared" si="16"/>
        <v>41588.75</v>
      </c>
      <c r="C1027" s="115">
        <v>18</v>
      </c>
      <c r="D1027" s="42">
        <f>ROUND($D$791/100*$D$792*АТС!$C275,2)</f>
        <v>124.52</v>
      </c>
      <c r="E1027" s="42">
        <f>ROUND($E$791/100*$E$792*АТС!C275,2)</f>
        <v>114.4</v>
      </c>
      <c r="F1027" s="42">
        <f>ROUND($F$791/100*$F$792*АТС!C275,2)</f>
        <v>77.91</v>
      </c>
      <c r="G1027" s="42">
        <f>ROUND($G$791/100*$G$792*АТС!C275,2)</f>
        <v>45.6</v>
      </c>
    </row>
    <row r="1028" spans="1:7" x14ac:dyDescent="0.25">
      <c r="A1028" s="236"/>
      <c r="B1028" s="125">
        <f t="shared" si="16"/>
        <v>41588.791669999999</v>
      </c>
      <c r="C1028" s="115">
        <v>19</v>
      </c>
      <c r="D1028" s="42">
        <f>ROUND($D$791/100*$D$792*АТС!$C276,2)</f>
        <v>134.34</v>
      </c>
      <c r="E1028" s="42">
        <f>ROUND($E$791/100*$E$792*АТС!C276,2)</f>
        <v>123.42</v>
      </c>
      <c r="F1028" s="42">
        <f>ROUND($F$791/100*$F$792*АТС!C276,2)</f>
        <v>84.06</v>
      </c>
      <c r="G1028" s="42">
        <f>ROUND($G$791/100*$G$792*АТС!C276,2)</f>
        <v>49.19</v>
      </c>
    </row>
    <row r="1029" spans="1:7" x14ac:dyDescent="0.25">
      <c r="A1029" s="236"/>
      <c r="B1029" s="124">
        <f t="shared" si="16"/>
        <v>41588.833330000001</v>
      </c>
      <c r="C1029" s="115">
        <v>20</v>
      </c>
      <c r="D1029" s="42">
        <f>ROUND($D$791/100*$D$792*АТС!$C277,2)</f>
        <v>133.31</v>
      </c>
      <c r="E1029" s="42">
        <f>ROUND($E$791/100*$E$792*АТС!C277,2)</f>
        <v>122.47</v>
      </c>
      <c r="F1029" s="42">
        <f>ROUND($F$791/100*$F$792*АТС!C277,2)</f>
        <v>83.41</v>
      </c>
      <c r="G1029" s="42">
        <f>ROUND($G$791/100*$G$792*АТС!C277,2)</f>
        <v>48.81</v>
      </c>
    </row>
    <row r="1030" spans="1:7" x14ac:dyDescent="0.25">
      <c r="A1030" s="236"/>
      <c r="B1030" s="125">
        <f t="shared" si="16"/>
        <v>41588.875</v>
      </c>
      <c r="C1030" s="115">
        <v>21</v>
      </c>
      <c r="D1030" s="42">
        <f>ROUND($D$791/100*$D$792*АТС!$C278,2)</f>
        <v>130.07</v>
      </c>
      <c r="E1030" s="42">
        <f>ROUND($E$791/100*$E$792*АТС!C278,2)</f>
        <v>119.5</v>
      </c>
      <c r="F1030" s="42">
        <f>ROUND($F$791/100*$F$792*АТС!C278,2)</f>
        <v>81.39</v>
      </c>
      <c r="G1030" s="42">
        <f>ROUND($G$791/100*$G$792*АТС!C278,2)</f>
        <v>47.63</v>
      </c>
    </row>
    <row r="1031" spans="1:7" x14ac:dyDescent="0.25">
      <c r="A1031" s="236"/>
      <c r="B1031" s="124">
        <f t="shared" si="16"/>
        <v>41588.916669999999</v>
      </c>
      <c r="C1031" s="115">
        <v>22</v>
      </c>
      <c r="D1031" s="42">
        <f>ROUND($D$791/100*$D$792*АТС!$C279,2)</f>
        <v>146.06</v>
      </c>
      <c r="E1031" s="42">
        <f>ROUND($E$791/100*$E$792*АТС!C279,2)</f>
        <v>134.19</v>
      </c>
      <c r="F1031" s="42">
        <f>ROUND($F$791/100*$F$792*АТС!C279,2)</f>
        <v>91.39</v>
      </c>
      <c r="G1031" s="42">
        <f>ROUND($G$791/100*$G$792*АТС!C279,2)</f>
        <v>53.48</v>
      </c>
    </row>
    <row r="1032" spans="1:7" x14ac:dyDescent="0.25">
      <c r="A1032" s="236"/>
      <c r="B1032" s="125">
        <f t="shared" si="16"/>
        <v>41588.958330000001</v>
      </c>
      <c r="C1032" s="115">
        <v>23</v>
      </c>
      <c r="D1032" s="42">
        <f>ROUND($D$791/100*$D$792*АТС!$C280,2)</f>
        <v>129.69999999999999</v>
      </c>
      <c r="E1032" s="42">
        <f>ROUND($E$791/100*$E$792*АТС!C280,2)</f>
        <v>119.15</v>
      </c>
      <c r="F1032" s="42">
        <f>ROUND($F$791/100*$F$792*АТС!C280,2)</f>
        <v>81.150000000000006</v>
      </c>
      <c r="G1032" s="42">
        <f>ROUND($G$791/100*$G$792*АТС!C280,2)</f>
        <v>47.49</v>
      </c>
    </row>
    <row r="1033" spans="1:7" x14ac:dyDescent="0.25">
      <c r="A1033" s="236"/>
      <c r="B1033" s="124">
        <f t="shared" si="16"/>
        <v>41589</v>
      </c>
      <c r="C1033" s="115">
        <v>0</v>
      </c>
      <c r="D1033" s="42">
        <f>ROUND($D$791/100*$D$792*АТС!$C281,2)</f>
        <v>133.03</v>
      </c>
      <c r="E1033" s="42">
        <f>ROUND($E$791/100*$E$792*АТС!C281,2)</f>
        <v>122.22</v>
      </c>
      <c r="F1033" s="42">
        <f>ROUND($F$791/100*$F$792*АТС!C281,2)</f>
        <v>83.24</v>
      </c>
      <c r="G1033" s="42">
        <f>ROUND($G$791/100*$G$792*АТС!C281,2)</f>
        <v>48.71</v>
      </c>
    </row>
    <row r="1034" spans="1:7" x14ac:dyDescent="0.25">
      <c r="A1034" s="236"/>
      <c r="B1034" s="125">
        <f t="shared" si="16"/>
        <v>41589.041669999999</v>
      </c>
      <c r="C1034" s="115">
        <v>1</v>
      </c>
      <c r="D1034" s="42">
        <f>ROUND($D$791/100*$D$792*АТС!$C282,2)</f>
        <v>142.88</v>
      </c>
      <c r="E1034" s="42">
        <f>ROUND($E$791/100*$E$792*АТС!C282,2)</f>
        <v>131.26</v>
      </c>
      <c r="F1034" s="42">
        <f>ROUND($F$791/100*$F$792*АТС!C282,2)</f>
        <v>89.4</v>
      </c>
      <c r="G1034" s="42">
        <f>ROUND($G$791/100*$G$792*АТС!C282,2)</f>
        <v>52.32</v>
      </c>
    </row>
    <row r="1035" spans="1:7" x14ac:dyDescent="0.25">
      <c r="A1035" s="236"/>
      <c r="B1035" s="124">
        <f t="shared" si="16"/>
        <v>41589.083330000001</v>
      </c>
      <c r="C1035" s="115">
        <v>2</v>
      </c>
      <c r="D1035" s="42">
        <f>ROUND($D$791/100*$D$792*АТС!$C283,2)</f>
        <v>148.5</v>
      </c>
      <c r="E1035" s="42">
        <f>ROUND($E$791/100*$E$792*АТС!C283,2)</f>
        <v>136.43</v>
      </c>
      <c r="F1035" s="42">
        <f>ROUND($F$791/100*$F$792*АТС!C283,2)</f>
        <v>92.92</v>
      </c>
      <c r="G1035" s="42">
        <f>ROUND($G$791/100*$G$792*АТС!C283,2)</f>
        <v>54.38</v>
      </c>
    </row>
    <row r="1036" spans="1:7" x14ac:dyDescent="0.25">
      <c r="A1036" s="236"/>
      <c r="B1036" s="125">
        <f t="shared" si="16"/>
        <v>41589.125</v>
      </c>
      <c r="C1036" s="115">
        <v>3</v>
      </c>
      <c r="D1036" s="42">
        <f>ROUND($D$791/100*$D$792*АТС!$C284,2)</f>
        <v>152.43</v>
      </c>
      <c r="E1036" s="42">
        <f>ROUND($E$791/100*$E$792*АТС!C284,2)</f>
        <v>140.03</v>
      </c>
      <c r="F1036" s="42">
        <f>ROUND($F$791/100*$F$792*АТС!C284,2)</f>
        <v>95.37</v>
      </c>
      <c r="G1036" s="42">
        <f>ROUND($G$791/100*$G$792*АТС!C284,2)</f>
        <v>55.81</v>
      </c>
    </row>
    <row r="1037" spans="1:7" x14ac:dyDescent="0.25">
      <c r="A1037" s="236"/>
      <c r="B1037" s="124">
        <f t="shared" si="16"/>
        <v>41589.166669999999</v>
      </c>
      <c r="C1037" s="115">
        <v>4</v>
      </c>
      <c r="D1037" s="42">
        <f>ROUND($D$791/100*$D$792*АТС!$C285,2)</f>
        <v>153.47</v>
      </c>
      <c r="E1037" s="42">
        <f>ROUND($E$791/100*$E$792*АТС!C285,2)</f>
        <v>140.99</v>
      </c>
      <c r="F1037" s="42">
        <f>ROUND($F$791/100*$F$792*АТС!C285,2)</f>
        <v>96.03</v>
      </c>
      <c r="G1037" s="42">
        <f>ROUND($G$791/100*$G$792*АТС!C285,2)</f>
        <v>56.2</v>
      </c>
    </row>
    <row r="1038" spans="1:7" x14ac:dyDescent="0.25">
      <c r="A1038" s="236"/>
      <c r="B1038" s="125">
        <f t="shared" si="16"/>
        <v>41589.208330000001</v>
      </c>
      <c r="C1038" s="115">
        <v>5</v>
      </c>
      <c r="D1038" s="42">
        <f>ROUND($D$791/100*$D$792*АТС!$C286,2)</f>
        <v>149.54</v>
      </c>
      <c r="E1038" s="42">
        <f>ROUND($E$791/100*$E$792*АТС!C286,2)</f>
        <v>137.38999999999999</v>
      </c>
      <c r="F1038" s="42">
        <f>ROUND($F$791/100*$F$792*АТС!C286,2)</f>
        <v>93.57</v>
      </c>
      <c r="G1038" s="42">
        <f>ROUND($G$791/100*$G$792*АТС!C286,2)</f>
        <v>54.76</v>
      </c>
    </row>
    <row r="1039" spans="1:7" x14ac:dyDescent="0.25">
      <c r="A1039" s="236"/>
      <c r="B1039" s="124">
        <f t="shared" si="16"/>
        <v>41589.25</v>
      </c>
      <c r="C1039" s="115">
        <v>6</v>
      </c>
      <c r="D1039" s="42">
        <f>ROUND($D$791/100*$D$792*АТС!$C287,2)</f>
        <v>136.43</v>
      </c>
      <c r="E1039" s="42">
        <f>ROUND($E$791/100*$E$792*АТС!C287,2)</f>
        <v>125.34</v>
      </c>
      <c r="F1039" s="42">
        <f>ROUND($F$791/100*$F$792*АТС!C287,2)</f>
        <v>85.36</v>
      </c>
      <c r="G1039" s="42">
        <f>ROUND($G$791/100*$G$792*АТС!C287,2)</f>
        <v>49.96</v>
      </c>
    </row>
    <row r="1040" spans="1:7" x14ac:dyDescent="0.25">
      <c r="A1040" s="236"/>
      <c r="B1040" s="125">
        <f t="shared" si="16"/>
        <v>41589.291669999999</v>
      </c>
      <c r="C1040" s="115">
        <v>7</v>
      </c>
      <c r="D1040" s="42">
        <f>ROUND($D$791/100*$D$792*АТС!$C288,2)</f>
        <v>169.73</v>
      </c>
      <c r="E1040" s="42">
        <f>ROUND($E$791/100*$E$792*АТС!C288,2)</f>
        <v>155.93</v>
      </c>
      <c r="F1040" s="42">
        <f>ROUND($F$791/100*$F$792*АТС!C288,2)</f>
        <v>106.2</v>
      </c>
      <c r="G1040" s="42">
        <f>ROUND($G$791/100*$G$792*АТС!C288,2)</f>
        <v>62.15</v>
      </c>
    </row>
    <row r="1041" spans="1:7" x14ac:dyDescent="0.25">
      <c r="A1041" s="236"/>
      <c r="B1041" s="124">
        <f t="shared" si="16"/>
        <v>41589.333330000001</v>
      </c>
      <c r="C1041" s="115">
        <v>8</v>
      </c>
      <c r="D1041" s="42">
        <f>ROUND($D$791/100*$D$792*АТС!$C289,2)</f>
        <v>156.80000000000001</v>
      </c>
      <c r="E1041" s="42">
        <f>ROUND($E$791/100*$E$792*АТС!C289,2)</f>
        <v>144.05000000000001</v>
      </c>
      <c r="F1041" s="42">
        <f>ROUND($F$791/100*$F$792*АТС!C289,2)</f>
        <v>98.11</v>
      </c>
      <c r="G1041" s="42">
        <f>ROUND($G$791/100*$G$792*АТС!C289,2)</f>
        <v>57.41</v>
      </c>
    </row>
    <row r="1042" spans="1:7" x14ac:dyDescent="0.25">
      <c r="A1042" s="236"/>
      <c r="B1042" s="125">
        <f t="shared" si="16"/>
        <v>41589.375</v>
      </c>
      <c r="C1042" s="115">
        <v>9</v>
      </c>
      <c r="D1042" s="42">
        <f>ROUND($D$791/100*$D$792*АТС!$C290,2)</f>
        <v>168.78</v>
      </c>
      <c r="E1042" s="42">
        <f>ROUND($E$791/100*$E$792*АТС!C290,2)</f>
        <v>155.06</v>
      </c>
      <c r="F1042" s="42">
        <f>ROUND($F$791/100*$F$792*АТС!C290,2)</f>
        <v>105.61</v>
      </c>
      <c r="G1042" s="42">
        <f>ROUND($G$791/100*$G$792*АТС!C290,2)</f>
        <v>61.8</v>
      </c>
    </row>
    <row r="1043" spans="1:7" x14ac:dyDescent="0.25">
      <c r="A1043" s="236"/>
      <c r="B1043" s="124">
        <f t="shared" si="16"/>
        <v>41589.416669999999</v>
      </c>
      <c r="C1043" s="115">
        <v>10</v>
      </c>
      <c r="D1043" s="42">
        <f>ROUND($D$791/100*$D$792*АТС!$C291,2)</f>
        <v>163.08000000000001</v>
      </c>
      <c r="E1043" s="42">
        <f>ROUND($E$791/100*$E$792*АТС!C291,2)</f>
        <v>149.82</v>
      </c>
      <c r="F1043" s="42">
        <f>ROUND($F$791/100*$F$792*АТС!C291,2)</f>
        <v>102.04</v>
      </c>
      <c r="G1043" s="42">
        <f>ROUND($G$791/100*$G$792*АТС!C291,2)</f>
        <v>59.71</v>
      </c>
    </row>
    <row r="1044" spans="1:7" x14ac:dyDescent="0.25">
      <c r="A1044" s="236"/>
      <c r="B1044" s="125">
        <f t="shared" si="16"/>
        <v>41589.458330000001</v>
      </c>
      <c r="C1044" s="115">
        <v>11</v>
      </c>
      <c r="D1044" s="42">
        <f>ROUND($D$791/100*$D$792*АТС!$C292,2)</f>
        <v>139.74</v>
      </c>
      <c r="E1044" s="42">
        <f>ROUND($E$791/100*$E$792*АТС!C292,2)</f>
        <v>128.38</v>
      </c>
      <c r="F1044" s="42">
        <f>ROUND($F$791/100*$F$792*АТС!C292,2)</f>
        <v>87.43</v>
      </c>
      <c r="G1044" s="42">
        <f>ROUND($G$791/100*$G$792*АТС!C292,2)</f>
        <v>51.17</v>
      </c>
    </row>
    <row r="1045" spans="1:7" x14ac:dyDescent="0.25">
      <c r="A1045" s="236"/>
      <c r="B1045" s="124">
        <f t="shared" si="16"/>
        <v>41589.5</v>
      </c>
      <c r="C1045" s="115">
        <v>12</v>
      </c>
      <c r="D1045" s="42">
        <f>ROUND($D$791/100*$D$792*АТС!$C293,2)</f>
        <v>145.29</v>
      </c>
      <c r="E1045" s="42">
        <f>ROUND($E$791/100*$E$792*АТС!C293,2)</f>
        <v>133.47999999999999</v>
      </c>
      <c r="F1045" s="42">
        <f>ROUND($F$791/100*$F$792*АТС!C293,2)</f>
        <v>90.91</v>
      </c>
      <c r="G1045" s="42">
        <f>ROUND($G$791/100*$G$792*АТС!C293,2)</f>
        <v>53.2</v>
      </c>
    </row>
    <row r="1046" spans="1:7" x14ac:dyDescent="0.25">
      <c r="A1046" s="236"/>
      <c r="B1046" s="125">
        <f t="shared" si="16"/>
        <v>41589.541669999999</v>
      </c>
      <c r="C1046" s="115">
        <v>13</v>
      </c>
      <c r="D1046" s="42">
        <f>ROUND($D$791/100*$D$792*АТС!$C294,2)</f>
        <v>148.62</v>
      </c>
      <c r="E1046" s="42">
        <f>ROUND($E$791/100*$E$792*АТС!C294,2)</f>
        <v>136.54</v>
      </c>
      <c r="F1046" s="42">
        <f>ROUND($F$791/100*$F$792*АТС!C294,2)</f>
        <v>92.99</v>
      </c>
      <c r="G1046" s="42">
        <f>ROUND($G$791/100*$G$792*АТС!C294,2)</f>
        <v>54.42</v>
      </c>
    </row>
    <row r="1047" spans="1:7" x14ac:dyDescent="0.25">
      <c r="A1047" s="236"/>
      <c r="B1047" s="124">
        <f t="shared" si="16"/>
        <v>41589.583330000001</v>
      </c>
      <c r="C1047" s="115">
        <v>14</v>
      </c>
      <c r="D1047" s="42">
        <f>ROUND($D$791/100*$D$792*АТС!$C295,2)</f>
        <v>149.47999999999999</v>
      </c>
      <c r="E1047" s="42">
        <f>ROUND($E$791/100*$E$792*АТС!C295,2)</f>
        <v>137.33000000000001</v>
      </c>
      <c r="F1047" s="42">
        <f>ROUND($F$791/100*$F$792*АТС!C295,2)</f>
        <v>93.53</v>
      </c>
      <c r="G1047" s="42">
        <f>ROUND($G$791/100*$G$792*АТС!C295,2)</f>
        <v>54.74</v>
      </c>
    </row>
    <row r="1048" spans="1:7" x14ac:dyDescent="0.25">
      <c r="A1048" s="236"/>
      <c r="B1048" s="125">
        <f t="shared" si="16"/>
        <v>41589.625</v>
      </c>
      <c r="C1048" s="115">
        <v>15</v>
      </c>
      <c r="D1048" s="42">
        <f>ROUND($D$791/100*$D$792*АТС!$C296,2)</f>
        <v>147.75</v>
      </c>
      <c r="E1048" s="42">
        <f>ROUND($E$791/100*$E$792*АТС!C296,2)</f>
        <v>135.72999999999999</v>
      </c>
      <c r="F1048" s="42">
        <f>ROUND($F$791/100*$F$792*АТС!C296,2)</f>
        <v>92.45</v>
      </c>
      <c r="G1048" s="42">
        <f>ROUND($G$791/100*$G$792*АТС!C296,2)</f>
        <v>54.1</v>
      </c>
    </row>
    <row r="1049" spans="1:7" x14ac:dyDescent="0.25">
      <c r="A1049" s="236"/>
      <c r="B1049" s="124">
        <f t="shared" si="16"/>
        <v>41589.666669999999</v>
      </c>
      <c r="C1049" s="115">
        <v>16</v>
      </c>
      <c r="D1049" s="42">
        <f>ROUND($D$791/100*$D$792*АТС!$C297,2)</f>
        <v>173.2</v>
      </c>
      <c r="E1049" s="42">
        <f>ROUND($E$791/100*$E$792*АТС!C297,2)</f>
        <v>159.12</v>
      </c>
      <c r="F1049" s="42">
        <f>ROUND($F$791/100*$F$792*АТС!C297,2)</f>
        <v>108.37</v>
      </c>
      <c r="G1049" s="42">
        <f>ROUND($G$791/100*$G$792*АТС!C297,2)</f>
        <v>63.42</v>
      </c>
    </row>
    <row r="1050" spans="1:7" x14ac:dyDescent="0.25">
      <c r="A1050" s="236"/>
      <c r="B1050" s="125">
        <f t="shared" si="16"/>
        <v>41589.708330000001</v>
      </c>
      <c r="C1050" s="115">
        <v>17</v>
      </c>
      <c r="D1050" s="42">
        <f>ROUND($D$791/100*$D$792*АТС!$C298,2)</f>
        <v>168.48</v>
      </c>
      <c r="E1050" s="42">
        <f>ROUND($E$791/100*$E$792*АТС!C298,2)</f>
        <v>154.78</v>
      </c>
      <c r="F1050" s="42">
        <f>ROUND($F$791/100*$F$792*АТС!C298,2)</f>
        <v>105.42</v>
      </c>
      <c r="G1050" s="42">
        <f>ROUND($G$791/100*$G$792*АТС!C298,2)</f>
        <v>61.69</v>
      </c>
    </row>
    <row r="1051" spans="1:7" x14ac:dyDescent="0.25">
      <c r="A1051" s="236"/>
      <c r="B1051" s="124">
        <f t="shared" si="16"/>
        <v>41589.75</v>
      </c>
      <c r="C1051" s="115">
        <v>18</v>
      </c>
      <c r="D1051" s="42">
        <f>ROUND($D$791/100*$D$792*АТС!$C299,2)</f>
        <v>134.6</v>
      </c>
      <c r="E1051" s="42">
        <f>ROUND($E$791/100*$E$792*АТС!C299,2)</f>
        <v>123.65</v>
      </c>
      <c r="F1051" s="42">
        <f>ROUND($F$791/100*$F$792*АТС!C299,2)</f>
        <v>84.22</v>
      </c>
      <c r="G1051" s="42">
        <f>ROUND($G$791/100*$G$792*АТС!C299,2)</f>
        <v>49.28</v>
      </c>
    </row>
    <row r="1052" spans="1:7" x14ac:dyDescent="0.25">
      <c r="A1052" s="236"/>
      <c r="B1052" s="125">
        <f t="shared" si="16"/>
        <v>41589.791669999999</v>
      </c>
      <c r="C1052" s="115">
        <v>19</v>
      </c>
      <c r="D1052" s="42">
        <f>ROUND($D$791/100*$D$792*АТС!$C300,2)</f>
        <v>127.7</v>
      </c>
      <c r="E1052" s="42">
        <f>ROUND($E$791/100*$E$792*АТС!C300,2)</f>
        <v>117.32</v>
      </c>
      <c r="F1052" s="42">
        <f>ROUND($F$791/100*$F$792*АТС!C300,2)</f>
        <v>79.91</v>
      </c>
      <c r="G1052" s="42">
        <f>ROUND($G$791/100*$G$792*АТС!C300,2)</f>
        <v>46.76</v>
      </c>
    </row>
    <row r="1053" spans="1:7" x14ac:dyDescent="0.25">
      <c r="A1053" s="236"/>
      <c r="B1053" s="124">
        <f t="shared" si="16"/>
        <v>41589.833330000001</v>
      </c>
      <c r="C1053" s="115">
        <v>20</v>
      </c>
      <c r="D1053" s="42">
        <f>ROUND($D$791/100*$D$792*АТС!$C301,2)</f>
        <v>127.16</v>
      </c>
      <c r="E1053" s="42">
        <f>ROUND($E$791/100*$E$792*АТС!C301,2)</f>
        <v>116.82</v>
      </c>
      <c r="F1053" s="42">
        <f>ROUND($F$791/100*$F$792*АТС!C301,2)</f>
        <v>79.56</v>
      </c>
      <c r="G1053" s="42">
        <f>ROUND($G$791/100*$G$792*АТС!C301,2)</f>
        <v>46.56</v>
      </c>
    </row>
    <row r="1054" spans="1:7" x14ac:dyDescent="0.25">
      <c r="A1054" s="236"/>
      <c r="B1054" s="125">
        <f t="shared" si="16"/>
        <v>41589.875</v>
      </c>
      <c r="C1054" s="115">
        <v>21</v>
      </c>
      <c r="D1054" s="42">
        <f>ROUND($D$791/100*$D$792*АТС!$C302,2)</f>
        <v>131.96</v>
      </c>
      <c r="E1054" s="42">
        <f>ROUND($E$791/100*$E$792*АТС!C302,2)</f>
        <v>121.23</v>
      </c>
      <c r="F1054" s="42">
        <f>ROUND($F$791/100*$F$792*АТС!C302,2)</f>
        <v>82.57</v>
      </c>
      <c r="G1054" s="42">
        <f>ROUND($G$791/100*$G$792*АТС!C302,2)</f>
        <v>48.32</v>
      </c>
    </row>
    <row r="1055" spans="1:7" x14ac:dyDescent="0.25">
      <c r="A1055" s="236"/>
      <c r="B1055" s="124">
        <f t="shared" si="16"/>
        <v>41589.916669999999</v>
      </c>
      <c r="C1055" s="115">
        <v>22</v>
      </c>
      <c r="D1055" s="42">
        <f>ROUND($D$791/100*$D$792*АТС!$C303,2)</f>
        <v>142.84</v>
      </c>
      <c r="E1055" s="42">
        <f>ROUND($E$791/100*$E$792*АТС!C303,2)</f>
        <v>131.22</v>
      </c>
      <c r="F1055" s="42">
        <f>ROUND($F$791/100*$F$792*АТС!C303,2)</f>
        <v>89.37</v>
      </c>
      <c r="G1055" s="42">
        <f>ROUND($G$791/100*$G$792*АТС!C303,2)</f>
        <v>52.3</v>
      </c>
    </row>
    <row r="1056" spans="1:7" x14ac:dyDescent="0.25">
      <c r="A1056" s="236"/>
      <c r="B1056" s="125">
        <f t="shared" si="16"/>
        <v>41589.958330000001</v>
      </c>
      <c r="C1056" s="115">
        <v>23</v>
      </c>
      <c r="D1056" s="42">
        <f>ROUND($D$791/100*$D$792*АТС!$C304,2)</f>
        <v>128.33000000000001</v>
      </c>
      <c r="E1056" s="42">
        <f>ROUND($E$791/100*$E$792*АТС!C304,2)</f>
        <v>117.89</v>
      </c>
      <c r="F1056" s="42">
        <f>ROUND($F$791/100*$F$792*АТС!C304,2)</f>
        <v>80.290000000000006</v>
      </c>
      <c r="G1056" s="42">
        <f>ROUND($G$791/100*$G$792*АТС!C304,2)</f>
        <v>46.99</v>
      </c>
    </row>
    <row r="1057" spans="1:7" x14ac:dyDescent="0.25">
      <c r="A1057" s="236"/>
      <c r="B1057" s="124">
        <f t="shared" si="16"/>
        <v>41590</v>
      </c>
      <c r="C1057" s="115">
        <v>0</v>
      </c>
      <c r="D1057" s="42">
        <f>ROUND($D$791/100*$D$792*АТС!$C305,2)</f>
        <v>129.59</v>
      </c>
      <c r="E1057" s="42">
        <f>ROUND($E$791/100*$E$792*АТС!C305,2)</f>
        <v>119.05</v>
      </c>
      <c r="F1057" s="42">
        <f>ROUND($F$791/100*$F$792*АТС!C305,2)</f>
        <v>81.09</v>
      </c>
      <c r="G1057" s="42">
        <f>ROUND($G$791/100*$G$792*АТС!C305,2)</f>
        <v>47.45</v>
      </c>
    </row>
    <row r="1058" spans="1:7" x14ac:dyDescent="0.25">
      <c r="A1058" s="236"/>
      <c r="B1058" s="125">
        <f t="shared" si="16"/>
        <v>41590.041669999999</v>
      </c>
      <c r="C1058" s="115">
        <v>1</v>
      </c>
      <c r="D1058" s="42">
        <f>ROUND($D$791/100*$D$792*АТС!$C306,2)</f>
        <v>139.85</v>
      </c>
      <c r="E1058" s="42">
        <f>ROUND($E$791/100*$E$792*АТС!C306,2)</f>
        <v>128.47999999999999</v>
      </c>
      <c r="F1058" s="42">
        <f>ROUND($F$791/100*$F$792*АТС!C306,2)</f>
        <v>87.5</v>
      </c>
      <c r="G1058" s="42">
        <f>ROUND($G$791/100*$G$792*АТС!C306,2)</f>
        <v>51.21</v>
      </c>
    </row>
    <row r="1059" spans="1:7" x14ac:dyDescent="0.25">
      <c r="A1059" s="236"/>
      <c r="B1059" s="124">
        <f t="shared" si="16"/>
        <v>41590.083330000001</v>
      </c>
      <c r="C1059" s="115">
        <v>2</v>
      </c>
      <c r="D1059" s="42">
        <f>ROUND($D$791/100*$D$792*АТС!$C307,2)</f>
        <v>145.11000000000001</v>
      </c>
      <c r="E1059" s="42">
        <f>ROUND($E$791/100*$E$792*АТС!C307,2)</f>
        <v>133.31</v>
      </c>
      <c r="F1059" s="42">
        <f>ROUND($F$791/100*$F$792*АТС!C307,2)</f>
        <v>90.79</v>
      </c>
      <c r="G1059" s="42">
        <f>ROUND($G$791/100*$G$792*АТС!C307,2)</f>
        <v>53.13</v>
      </c>
    </row>
    <row r="1060" spans="1:7" x14ac:dyDescent="0.25">
      <c r="A1060" s="236"/>
      <c r="B1060" s="125">
        <f t="shared" si="16"/>
        <v>41590.125</v>
      </c>
      <c r="C1060" s="115">
        <v>3</v>
      </c>
      <c r="D1060" s="42">
        <f>ROUND($D$791/100*$D$792*АТС!$C308,2)</f>
        <v>148.79</v>
      </c>
      <c r="E1060" s="42">
        <f>ROUND($E$791/100*$E$792*АТС!C308,2)</f>
        <v>136.69999999999999</v>
      </c>
      <c r="F1060" s="42">
        <f>ROUND($F$791/100*$F$792*АТС!C308,2)</f>
        <v>93.1</v>
      </c>
      <c r="G1060" s="42">
        <f>ROUND($G$791/100*$G$792*АТС!C308,2)</f>
        <v>54.48</v>
      </c>
    </row>
    <row r="1061" spans="1:7" x14ac:dyDescent="0.25">
      <c r="A1061" s="236"/>
      <c r="B1061" s="124">
        <f t="shared" si="16"/>
        <v>41590.166669999999</v>
      </c>
      <c r="C1061" s="115">
        <v>4</v>
      </c>
      <c r="D1061" s="42">
        <f>ROUND($D$791/100*$D$792*АТС!$C309,2)</f>
        <v>148.79</v>
      </c>
      <c r="E1061" s="42">
        <f>ROUND($E$791/100*$E$792*АТС!C309,2)</f>
        <v>136.69</v>
      </c>
      <c r="F1061" s="42">
        <f>ROUND($F$791/100*$F$792*АТС!C309,2)</f>
        <v>93.1</v>
      </c>
      <c r="G1061" s="42">
        <f>ROUND($G$791/100*$G$792*АТС!C309,2)</f>
        <v>54.48</v>
      </c>
    </row>
    <row r="1062" spans="1:7" x14ac:dyDescent="0.25">
      <c r="A1062" s="236"/>
      <c r="B1062" s="125">
        <f t="shared" si="16"/>
        <v>41590.208330000001</v>
      </c>
      <c r="C1062" s="115">
        <v>5</v>
      </c>
      <c r="D1062" s="42">
        <f>ROUND($D$791/100*$D$792*АТС!$C310,2)</f>
        <v>145.13</v>
      </c>
      <c r="E1062" s="42">
        <f>ROUND($E$791/100*$E$792*АТС!C310,2)</f>
        <v>133.33000000000001</v>
      </c>
      <c r="F1062" s="42">
        <f>ROUND($F$791/100*$F$792*АТС!C310,2)</f>
        <v>90.81</v>
      </c>
      <c r="G1062" s="42">
        <f>ROUND($G$791/100*$G$792*АТС!C310,2)</f>
        <v>53.14</v>
      </c>
    </row>
    <row r="1063" spans="1:7" x14ac:dyDescent="0.25">
      <c r="A1063" s="236"/>
      <c r="B1063" s="124">
        <f t="shared" si="16"/>
        <v>41590.25</v>
      </c>
      <c r="C1063" s="115">
        <v>6</v>
      </c>
      <c r="D1063" s="42">
        <f>ROUND($D$791/100*$D$792*АТС!$C311,2)</f>
        <v>133.49</v>
      </c>
      <c r="E1063" s="42">
        <f>ROUND($E$791/100*$E$792*АТС!C311,2)</f>
        <v>122.63</v>
      </c>
      <c r="F1063" s="42">
        <f>ROUND($F$791/100*$F$792*АТС!C311,2)</f>
        <v>83.52</v>
      </c>
      <c r="G1063" s="42">
        <f>ROUND($G$791/100*$G$792*АТС!C311,2)</f>
        <v>48.88</v>
      </c>
    </row>
    <row r="1064" spans="1:7" x14ac:dyDescent="0.25">
      <c r="A1064" s="236"/>
      <c r="B1064" s="125">
        <f t="shared" si="16"/>
        <v>41590.291669999999</v>
      </c>
      <c r="C1064" s="115">
        <v>7</v>
      </c>
      <c r="D1064" s="42">
        <f>ROUND($D$791/100*$D$792*АТС!$C312,2)</f>
        <v>165.97</v>
      </c>
      <c r="E1064" s="42">
        <f>ROUND($E$791/100*$E$792*АТС!C312,2)</f>
        <v>152.47999999999999</v>
      </c>
      <c r="F1064" s="42">
        <f>ROUND($F$791/100*$F$792*АТС!C312,2)</f>
        <v>103.85</v>
      </c>
      <c r="G1064" s="42">
        <f>ROUND($G$791/100*$G$792*АТС!C312,2)</f>
        <v>60.77</v>
      </c>
    </row>
    <row r="1065" spans="1:7" x14ac:dyDescent="0.25">
      <c r="A1065" s="236"/>
      <c r="B1065" s="124">
        <f t="shared" si="16"/>
        <v>41590.333330000001</v>
      </c>
      <c r="C1065" s="115">
        <v>8</v>
      </c>
      <c r="D1065" s="42">
        <f>ROUND($D$791/100*$D$792*АТС!$C313,2)</f>
        <v>153.41</v>
      </c>
      <c r="E1065" s="42">
        <f>ROUND($E$791/100*$E$792*АТС!C313,2)</f>
        <v>140.94</v>
      </c>
      <c r="F1065" s="42">
        <f>ROUND($F$791/100*$F$792*АТС!C313,2)</f>
        <v>95.99</v>
      </c>
      <c r="G1065" s="42">
        <f>ROUND($G$791/100*$G$792*АТС!C313,2)</f>
        <v>56.17</v>
      </c>
    </row>
    <row r="1066" spans="1:7" x14ac:dyDescent="0.25">
      <c r="A1066" s="236"/>
      <c r="B1066" s="125">
        <f t="shared" si="16"/>
        <v>41590.375</v>
      </c>
      <c r="C1066" s="115">
        <v>9</v>
      </c>
      <c r="D1066" s="42">
        <f>ROUND($D$791/100*$D$792*АТС!$C314,2)</f>
        <v>165.86</v>
      </c>
      <c r="E1066" s="42">
        <f>ROUND($E$791/100*$E$792*АТС!C314,2)</f>
        <v>152.38</v>
      </c>
      <c r="F1066" s="42">
        <f>ROUND($F$791/100*$F$792*АТС!C314,2)</f>
        <v>103.78</v>
      </c>
      <c r="G1066" s="42">
        <f>ROUND($G$791/100*$G$792*АТС!C314,2)</f>
        <v>60.73</v>
      </c>
    </row>
    <row r="1067" spans="1:7" x14ac:dyDescent="0.25">
      <c r="A1067" s="236"/>
      <c r="B1067" s="124">
        <f t="shared" si="16"/>
        <v>41590.416669999999</v>
      </c>
      <c r="C1067" s="115">
        <v>10</v>
      </c>
      <c r="D1067" s="42">
        <f>ROUND($D$791/100*$D$792*АТС!$C315,2)</f>
        <v>159.31</v>
      </c>
      <c r="E1067" s="42">
        <f>ROUND($E$791/100*$E$792*АТС!C315,2)</f>
        <v>146.36000000000001</v>
      </c>
      <c r="F1067" s="42">
        <f>ROUND($F$791/100*$F$792*АТС!C315,2)</f>
        <v>99.68</v>
      </c>
      <c r="G1067" s="42">
        <f>ROUND($G$791/100*$G$792*АТС!C315,2)</f>
        <v>58.34</v>
      </c>
    </row>
    <row r="1068" spans="1:7" x14ac:dyDescent="0.25">
      <c r="A1068" s="236"/>
      <c r="B1068" s="125">
        <f t="shared" si="16"/>
        <v>41590.458330000001</v>
      </c>
      <c r="C1068" s="115">
        <v>11</v>
      </c>
      <c r="D1068" s="42">
        <f>ROUND($D$791/100*$D$792*АТС!$C316,2)</f>
        <v>140.02000000000001</v>
      </c>
      <c r="E1068" s="42">
        <f>ROUND($E$791/100*$E$792*АТС!C316,2)</f>
        <v>128.63</v>
      </c>
      <c r="F1068" s="42">
        <f>ROUND($F$791/100*$F$792*АТС!C316,2)</f>
        <v>87.61</v>
      </c>
      <c r="G1068" s="42">
        <f>ROUND($G$791/100*$G$792*АТС!C316,2)</f>
        <v>51.27</v>
      </c>
    </row>
    <row r="1069" spans="1:7" x14ac:dyDescent="0.25">
      <c r="A1069" s="236"/>
      <c r="B1069" s="124">
        <f t="shared" si="16"/>
        <v>41590.5</v>
      </c>
      <c r="C1069" s="115">
        <v>12</v>
      </c>
      <c r="D1069" s="42">
        <f>ROUND($D$791/100*$D$792*АТС!$C317,2)</f>
        <v>145.55000000000001</v>
      </c>
      <c r="E1069" s="42">
        <f>ROUND($E$791/100*$E$792*АТС!C317,2)</f>
        <v>133.71</v>
      </c>
      <c r="F1069" s="42">
        <f>ROUND($F$791/100*$F$792*АТС!C317,2)</f>
        <v>91.07</v>
      </c>
      <c r="G1069" s="42">
        <f>ROUND($G$791/100*$G$792*АТС!C317,2)</f>
        <v>53.29</v>
      </c>
    </row>
    <row r="1070" spans="1:7" x14ac:dyDescent="0.25">
      <c r="A1070" s="236"/>
      <c r="B1070" s="125">
        <f t="shared" si="16"/>
        <v>41590.541669999999</v>
      </c>
      <c r="C1070" s="115">
        <v>13</v>
      </c>
      <c r="D1070" s="42">
        <f>ROUND($D$791/100*$D$792*АТС!$C318,2)</f>
        <v>148.9</v>
      </c>
      <c r="E1070" s="42">
        <f>ROUND($E$791/100*$E$792*АТС!C318,2)</f>
        <v>136.79</v>
      </c>
      <c r="F1070" s="42">
        <f>ROUND($F$791/100*$F$792*АТС!C318,2)</f>
        <v>93.17</v>
      </c>
      <c r="G1070" s="42">
        <f>ROUND($G$791/100*$G$792*АТС!C318,2)</f>
        <v>54.52</v>
      </c>
    </row>
    <row r="1071" spans="1:7" x14ac:dyDescent="0.25">
      <c r="A1071" s="236"/>
      <c r="B1071" s="124">
        <f t="shared" si="16"/>
        <v>41590.583330000001</v>
      </c>
      <c r="C1071" s="115">
        <v>14</v>
      </c>
      <c r="D1071" s="42">
        <f>ROUND($D$791/100*$D$792*АТС!$C319,2)</f>
        <v>149.75</v>
      </c>
      <c r="E1071" s="42">
        <f>ROUND($E$791/100*$E$792*АТС!C319,2)</f>
        <v>137.57</v>
      </c>
      <c r="F1071" s="42">
        <f>ROUND($F$791/100*$F$792*АТС!C319,2)</f>
        <v>93.7</v>
      </c>
      <c r="G1071" s="42">
        <f>ROUND($G$791/100*$G$792*АТС!C319,2)</f>
        <v>54.83</v>
      </c>
    </row>
    <row r="1072" spans="1:7" x14ac:dyDescent="0.25">
      <c r="A1072" s="236"/>
      <c r="B1072" s="125">
        <f t="shared" si="16"/>
        <v>41590.625</v>
      </c>
      <c r="C1072" s="115">
        <v>15</v>
      </c>
      <c r="D1072" s="42">
        <f>ROUND($D$791/100*$D$792*АТС!$C320,2)</f>
        <v>148.04</v>
      </c>
      <c r="E1072" s="42">
        <f>ROUND($E$791/100*$E$792*АТС!C320,2)</f>
        <v>136</v>
      </c>
      <c r="F1072" s="42">
        <f>ROUND($F$791/100*$F$792*АТС!C320,2)</f>
        <v>92.63</v>
      </c>
      <c r="G1072" s="42">
        <f>ROUND($G$791/100*$G$792*АТС!C320,2)</f>
        <v>54.21</v>
      </c>
    </row>
    <row r="1073" spans="1:7" x14ac:dyDescent="0.25">
      <c r="A1073" s="236"/>
      <c r="B1073" s="124">
        <f t="shared" si="16"/>
        <v>41590.666669999999</v>
      </c>
      <c r="C1073" s="115">
        <v>16</v>
      </c>
      <c r="D1073" s="42">
        <f>ROUND($D$791/100*$D$792*АТС!$C321,2)</f>
        <v>174.05</v>
      </c>
      <c r="E1073" s="42">
        <f>ROUND($E$791/100*$E$792*АТС!C321,2)</f>
        <v>159.9</v>
      </c>
      <c r="F1073" s="42">
        <f>ROUND($F$791/100*$F$792*АТС!C321,2)</f>
        <v>108.9</v>
      </c>
      <c r="G1073" s="42">
        <f>ROUND($G$791/100*$G$792*АТС!C321,2)</f>
        <v>63.73</v>
      </c>
    </row>
    <row r="1074" spans="1:7" x14ac:dyDescent="0.25">
      <c r="A1074" s="236"/>
      <c r="B1074" s="125">
        <f t="shared" ref="B1074:B1137" si="17">B1050+1</f>
        <v>41590.708330000001</v>
      </c>
      <c r="C1074" s="115">
        <v>17</v>
      </c>
      <c r="D1074" s="42">
        <f>ROUND($D$791/100*$D$792*АТС!$C322,2)</f>
        <v>169.59</v>
      </c>
      <c r="E1074" s="42">
        <f>ROUND($E$791/100*$E$792*АТС!C322,2)</f>
        <v>155.80000000000001</v>
      </c>
      <c r="F1074" s="42">
        <f>ROUND($F$791/100*$F$792*АТС!C322,2)</f>
        <v>106.11</v>
      </c>
      <c r="G1074" s="42">
        <f>ROUND($G$791/100*$G$792*АТС!C322,2)</f>
        <v>62.1</v>
      </c>
    </row>
    <row r="1075" spans="1:7" x14ac:dyDescent="0.25">
      <c r="A1075" s="236"/>
      <c r="B1075" s="124">
        <f t="shared" si="17"/>
        <v>41590.75</v>
      </c>
      <c r="C1075" s="115">
        <v>18</v>
      </c>
      <c r="D1075" s="42">
        <f>ROUND($D$791/100*$D$792*АТС!$C323,2)</f>
        <v>135.15</v>
      </c>
      <c r="E1075" s="42">
        <f>ROUND($E$791/100*$E$792*АТС!C323,2)</f>
        <v>124.16</v>
      </c>
      <c r="F1075" s="42">
        <f>ROUND($F$791/100*$F$792*АТС!C323,2)</f>
        <v>84.56</v>
      </c>
      <c r="G1075" s="42">
        <f>ROUND($G$791/100*$G$792*АТС!C323,2)</f>
        <v>49.49</v>
      </c>
    </row>
    <row r="1076" spans="1:7" x14ac:dyDescent="0.25">
      <c r="A1076" s="236"/>
      <c r="B1076" s="125">
        <f t="shared" si="17"/>
        <v>41590.791669999999</v>
      </c>
      <c r="C1076" s="115">
        <v>19</v>
      </c>
      <c r="D1076" s="42">
        <f>ROUND($D$791/100*$D$792*АТС!$C324,2)</f>
        <v>127.02</v>
      </c>
      <c r="E1076" s="42">
        <f>ROUND($E$791/100*$E$792*АТС!C324,2)</f>
        <v>116.7</v>
      </c>
      <c r="F1076" s="42">
        <f>ROUND($F$791/100*$F$792*АТС!C324,2)</f>
        <v>79.48</v>
      </c>
      <c r="G1076" s="42">
        <f>ROUND($G$791/100*$G$792*АТС!C324,2)</f>
        <v>46.51</v>
      </c>
    </row>
    <row r="1077" spans="1:7" x14ac:dyDescent="0.25">
      <c r="A1077" s="236"/>
      <c r="B1077" s="124">
        <f t="shared" si="17"/>
        <v>41590.833330000001</v>
      </c>
      <c r="C1077" s="115">
        <v>20</v>
      </c>
      <c r="D1077" s="42">
        <f>ROUND($D$791/100*$D$792*АТС!$C325,2)</f>
        <v>127.53</v>
      </c>
      <c r="E1077" s="42">
        <f>ROUND($E$791/100*$E$792*АТС!C325,2)</f>
        <v>117.16</v>
      </c>
      <c r="F1077" s="42">
        <f>ROUND($F$791/100*$F$792*АТС!C325,2)</f>
        <v>79.790000000000006</v>
      </c>
      <c r="G1077" s="42">
        <f>ROUND($G$791/100*$G$792*АТС!C325,2)</f>
        <v>46.7</v>
      </c>
    </row>
    <row r="1078" spans="1:7" x14ac:dyDescent="0.25">
      <c r="A1078" s="236"/>
      <c r="B1078" s="125">
        <f t="shared" si="17"/>
        <v>41590.875</v>
      </c>
      <c r="C1078" s="115">
        <v>21</v>
      </c>
      <c r="D1078" s="42">
        <f>ROUND($D$791/100*$D$792*АТС!$C326,2)</f>
        <v>131.80000000000001</v>
      </c>
      <c r="E1078" s="42">
        <f>ROUND($E$791/100*$E$792*АТС!C326,2)</f>
        <v>121.09</v>
      </c>
      <c r="F1078" s="42">
        <f>ROUND($F$791/100*$F$792*АТС!C326,2)</f>
        <v>82.47</v>
      </c>
      <c r="G1078" s="42">
        <f>ROUND($G$791/100*$G$792*АТС!C326,2)</f>
        <v>48.26</v>
      </c>
    </row>
    <row r="1079" spans="1:7" x14ac:dyDescent="0.25">
      <c r="A1079" s="236"/>
      <c r="B1079" s="124">
        <f t="shared" si="17"/>
        <v>41590.916669999999</v>
      </c>
      <c r="C1079" s="115">
        <v>22</v>
      </c>
      <c r="D1079" s="42">
        <f>ROUND($D$791/100*$D$792*АТС!$C327,2)</f>
        <v>140.63</v>
      </c>
      <c r="E1079" s="42">
        <f>ROUND($E$791/100*$E$792*АТС!C327,2)</f>
        <v>129.19999999999999</v>
      </c>
      <c r="F1079" s="42">
        <f>ROUND($F$791/100*$F$792*АТС!C327,2)</f>
        <v>87.99</v>
      </c>
      <c r="G1079" s="42">
        <f>ROUND($G$791/100*$G$792*АТС!C327,2)</f>
        <v>51.49</v>
      </c>
    </row>
    <row r="1080" spans="1:7" x14ac:dyDescent="0.25">
      <c r="A1080" s="236"/>
      <c r="B1080" s="125">
        <f t="shared" si="17"/>
        <v>41590.958330000001</v>
      </c>
      <c r="C1080" s="115">
        <v>23</v>
      </c>
      <c r="D1080" s="42">
        <f>ROUND($D$791/100*$D$792*АТС!$C328,2)</f>
        <v>128.15</v>
      </c>
      <c r="E1080" s="42">
        <f>ROUND($E$791/100*$E$792*АТС!C328,2)</f>
        <v>117.73</v>
      </c>
      <c r="F1080" s="42">
        <f>ROUND($F$791/100*$F$792*АТС!C328,2)</f>
        <v>80.180000000000007</v>
      </c>
      <c r="G1080" s="42">
        <f>ROUND($G$791/100*$G$792*АТС!C328,2)</f>
        <v>46.92</v>
      </c>
    </row>
    <row r="1081" spans="1:7" x14ac:dyDescent="0.25">
      <c r="A1081" s="236"/>
      <c r="B1081" s="124">
        <f t="shared" si="17"/>
        <v>41591</v>
      </c>
      <c r="C1081" s="115">
        <v>0</v>
      </c>
      <c r="D1081" s="42">
        <f>ROUND($D$791/100*$D$792*АТС!$C329,2)</f>
        <v>129.53</v>
      </c>
      <c r="E1081" s="42">
        <f>ROUND($E$791/100*$E$792*АТС!C329,2)</f>
        <v>119</v>
      </c>
      <c r="F1081" s="42">
        <f>ROUND($F$791/100*$F$792*АТС!C329,2)</f>
        <v>81.05</v>
      </c>
      <c r="G1081" s="42">
        <f>ROUND($G$791/100*$G$792*АТС!C329,2)</f>
        <v>47.43</v>
      </c>
    </row>
    <row r="1082" spans="1:7" x14ac:dyDescent="0.25">
      <c r="A1082" s="236"/>
      <c r="B1082" s="125">
        <f t="shared" si="17"/>
        <v>41591.041669999999</v>
      </c>
      <c r="C1082" s="115">
        <v>1</v>
      </c>
      <c r="D1082" s="42">
        <f>ROUND($D$791/100*$D$792*АТС!$C330,2)</f>
        <v>139.78</v>
      </c>
      <c r="E1082" s="42">
        <f>ROUND($E$791/100*$E$792*АТС!C330,2)</f>
        <v>128.41</v>
      </c>
      <c r="F1082" s="42">
        <f>ROUND($F$791/100*$F$792*АТС!C330,2)</f>
        <v>87.46</v>
      </c>
      <c r="G1082" s="42">
        <f>ROUND($G$791/100*$G$792*АТС!C330,2)</f>
        <v>51.18</v>
      </c>
    </row>
    <row r="1083" spans="1:7" x14ac:dyDescent="0.25">
      <c r="A1083" s="236"/>
      <c r="B1083" s="124">
        <f t="shared" si="17"/>
        <v>41591.083330000001</v>
      </c>
      <c r="C1083" s="115">
        <v>2</v>
      </c>
      <c r="D1083" s="42">
        <f>ROUND($D$791/100*$D$792*АТС!$C331,2)</f>
        <v>147.79</v>
      </c>
      <c r="E1083" s="42">
        <f>ROUND($E$791/100*$E$792*АТС!C331,2)</f>
        <v>135.77000000000001</v>
      </c>
      <c r="F1083" s="42">
        <f>ROUND($F$791/100*$F$792*АТС!C331,2)</f>
        <v>92.47</v>
      </c>
      <c r="G1083" s="42">
        <f>ROUND($G$791/100*$G$792*АТС!C331,2)</f>
        <v>54.12</v>
      </c>
    </row>
    <row r="1084" spans="1:7" x14ac:dyDescent="0.25">
      <c r="A1084" s="236"/>
      <c r="B1084" s="125">
        <f t="shared" si="17"/>
        <v>41591.125</v>
      </c>
      <c r="C1084" s="115">
        <v>3</v>
      </c>
      <c r="D1084" s="42">
        <f>ROUND($D$791/100*$D$792*АТС!$C332,2)</f>
        <v>148.72</v>
      </c>
      <c r="E1084" s="42">
        <f>ROUND($E$791/100*$E$792*АТС!C332,2)</f>
        <v>136.63</v>
      </c>
      <c r="F1084" s="42">
        <f>ROUND($F$791/100*$F$792*АТС!C332,2)</f>
        <v>93.06</v>
      </c>
      <c r="G1084" s="42">
        <f>ROUND($G$791/100*$G$792*АТС!C332,2)</f>
        <v>54.46</v>
      </c>
    </row>
    <row r="1085" spans="1:7" x14ac:dyDescent="0.25">
      <c r="A1085" s="236"/>
      <c r="B1085" s="124">
        <f t="shared" si="17"/>
        <v>41591.166669999999</v>
      </c>
      <c r="C1085" s="115">
        <v>4</v>
      </c>
      <c r="D1085" s="42">
        <f>ROUND($D$791/100*$D$792*АТС!$C333,2)</f>
        <v>148.75</v>
      </c>
      <c r="E1085" s="42">
        <f>ROUND($E$791/100*$E$792*АТС!C333,2)</f>
        <v>136.66</v>
      </c>
      <c r="F1085" s="42">
        <f>ROUND($F$791/100*$F$792*АТС!C333,2)</f>
        <v>93.07</v>
      </c>
      <c r="G1085" s="42">
        <f>ROUND($G$791/100*$G$792*АТС!C333,2)</f>
        <v>54.47</v>
      </c>
    </row>
    <row r="1086" spans="1:7" x14ac:dyDescent="0.25">
      <c r="A1086" s="236"/>
      <c r="B1086" s="125">
        <f t="shared" si="17"/>
        <v>41591.208330000001</v>
      </c>
      <c r="C1086" s="115">
        <v>5</v>
      </c>
      <c r="D1086" s="42">
        <f>ROUND($D$791/100*$D$792*АТС!$C334,2)</f>
        <v>149.72</v>
      </c>
      <c r="E1086" s="42">
        <f>ROUND($E$791/100*$E$792*АТС!C334,2)</f>
        <v>137.55000000000001</v>
      </c>
      <c r="F1086" s="42">
        <f>ROUND($F$791/100*$F$792*АТС!C334,2)</f>
        <v>93.68</v>
      </c>
      <c r="G1086" s="42">
        <f>ROUND($G$791/100*$G$792*АТС!C334,2)</f>
        <v>54.82</v>
      </c>
    </row>
    <row r="1087" spans="1:7" x14ac:dyDescent="0.25">
      <c r="A1087" s="236"/>
      <c r="B1087" s="124">
        <f t="shared" si="17"/>
        <v>41591.25</v>
      </c>
      <c r="C1087" s="115">
        <v>6</v>
      </c>
      <c r="D1087" s="42">
        <f>ROUND($D$791/100*$D$792*АТС!$C335,2)</f>
        <v>136.65</v>
      </c>
      <c r="E1087" s="42">
        <f>ROUND($E$791/100*$E$792*АТС!C335,2)</f>
        <v>125.54</v>
      </c>
      <c r="F1087" s="42">
        <f>ROUND($F$791/100*$F$792*АТС!C335,2)</f>
        <v>85.5</v>
      </c>
      <c r="G1087" s="42">
        <f>ROUND($G$791/100*$G$792*АТС!C335,2)</f>
        <v>50.04</v>
      </c>
    </row>
    <row r="1088" spans="1:7" x14ac:dyDescent="0.25">
      <c r="A1088" s="236"/>
      <c r="B1088" s="125">
        <f t="shared" si="17"/>
        <v>41591.291669999999</v>
      </c>
      <c r="C1088" s="115">
        <v>7</v>
      </c>
      <c r="D1088" s="42">
        <f>ROUND($D$791/100*$D$792*АТС!$C336,2)</f>
        <v>163.91</v>
      </c>
      <c r="E1088" s="42">
        <f>ROUND($E$791/100*$E$792*АТС!C336,2)</f>
        <v>150.59</v>
      </c>
      <c r="F1088" s="42">
        <f>ROUND($F$791/100*$F$792*АТС!C336,2)</f>
        <v>102.56</v>
      </c>
      <c r="G1088" s="42">
        <f>ROUND($G$791/100*$G$792*АТС!C336,2)</f>
        <v>60.02</v>
      </c>
    </row>
    <row r="1089" spans="1:7" x14ac:dyDescent="0.25">
      <c r="A1089" s="236"/>
      <c r="B1089" s="124">
        <f t="shared" si="17"/>
        <v>41591.333330000001</v>
      </c>
      <c r="C1089" s="115">
        <v>8</v>
      </c>
      <c r="D1089" s="42">
        <f>ROUND($D$791/100*$D$792*АТС!$C337,2)</f>
        <v>150.72999999999999</v>
      </c>
      <c r="E1089" s="42">
        <f>ROUND($E$791/100*$E$792*АТС!C337,2)</f>
        <v>138.47999999999999</v>
      </c>
      <c r="F1089" s="42">
        <f>ROUND($F$791/100*$F$792*АТС!C337,2)</f>
        <v>94.31</v>
      </c>
      <c r="G1089" s="42">
        <f>ROUND($G$791/100*$G$792*АТС!C337,2)</f>
        <v>55.19</v>
      </c>
    </row>
    <row r="1090" spans="1:7" x14ac:dyDescent="0.25">
      <c r="A1090" s="236"/>
      <c r="B1090" s="125">
        <f t="shared" si="17"/>
        <v>41591.375</v>
      </c>
      <c r="C1090" s="115">
        <v>9</v>
      </c>
      <c r="D1090" s="42">
        <f>ROUND($D$791/100*$D$792*АТС!$C338,2)</f>
        <v>159.29</v>
      </c>
      <c r="E1090" s="42">
        <f>ROUND($E$791/100*$E$792*АТС!C338,2)</f>
        <v>146.34</v>
      </c>
      <c r="F1090" s="42">
        <f>ROUND($F$791/100*$F$792*АТС!C338,2)</f>
        <v>99.67</v>
      </c>
      <c r="G1090" s="42">
        <f>ROUND($G$791/100*$G$792*АТС!C338,2)</f>
        <v>58.33</v>
      </c>
    </row>
    <row r="1091" spans="1:7" x14ac:dyDescent="0.25">
      <c r="A1091" s="236"/>
      <c r="B1091" s="124">
        <f t="shared" si="17"/>
        <v>41591.416669999999</v>
      </c>
      <c r="C1091" s="115">
        <v>10</v>
      </c>
      <c r="D1091" s="42">
        <f>ROUND($D$791/100*$D$792*АТС!$C339,2)</f>
        <v>155.11000000000001</v>
      </c>
      <c r="E1091" s="42">
        <f>ROUND($E$791/100*$E$792*АТС!C339,2)</f>
        <v>142.5</v>
      </c>
      <c r="F1091" s="42">
        <f>ROUND($F$791/100*$F$792*АТС!C339,2)</f>
        <v>97.05</v>
      </c>
      <c r="G1091" s="42">
        <f>ROUND($G$791/100*$G$792*АТС!C339,2)</f>
        <v>56.79</v>
      </c>
    </row>
    <row r="1092" spans="1:7" x14ac:dyDescent="0.25">
      <c r="A1092" s="236"/>
      <c r="B1092" s="125">
        <f t="shared" si="17"/>
        <v>41591.458330000001</v>
      </c>
      <c r="C1092" s="115">
        <v>11</v>
      </c>
      <c r="D1092" s="42">
        <f>ROUND($D$791/100*$D$792*АТС!$C340,2)</f>
        <v>134.76</v>
      </c>
      <c r="E1092" s="42">
        <f>ROUND($E$791/100*$E$792*АТС!C340,2)</f>
        <v>123.81</v>
      </c>
      <c r="F1092" s="42">
        <f>ROUND($F$791/100*$F$792*АТС!C340,2)</f>
        <v>84.32</v>
      </c>
      <c r="G1092" s="42">
        <f>ROUND($G$791/100*$G$792*АТС!C340,2)</f>
        <v>49.35</v>
      </c>
    </row>
    <row r="1093" spans="1:7" x14ac:dyDescent="0.25">
      <c r="A1093" s="236"/>
      <c r="B1093" s="124">
        <f t="shared" si="17"/>
        <v>41591.5</v>
      </c>
      <c r="C1093" s="115">
        <v>12</v>
      </c>
      <c r="D1093" s="42">
        <f>ROUND($D$791/100*$D$792*АТС!$C341,2)</f>
        <v>138.36000000000001</v>
      </c>
      <c r="E1093" s="42">
        <f>ROUND($E$791/100*$E$792*АТС!C341,2)</f>
        <v>127.11</v>
      </c>
      <c r="F1093" s="42">
        <f>ROUND($F$791/100*$F$792*АТС!C341,2)</f>
        <v>86.57</v>
      </c>
      <c r="G1093" s="42">
        <f>ROUND($G$791/100*$G$792*АТС!C341,2)</f>
        <v>50.66</v>
      </c>
    </row>
    <row r="1094" spans="1:7" x14ac:dyDescent="0.25">
      <c r="A1094" s="236"/>
      <c r="B1094" s="125">
        <f t="shared" si="17"/>
        <v>41591.541669999999</v>
      </c>
      <c r="C1094" s="115">
        <v>13</v>
      </c>
      <c r="D1094" s="42">
        <f>ROUND($D$791/100*$D$792*АТС!$C342,2)</f>
        <v>145.5</v>
      </c>
      <c r="E1094" s="42">
        <f>ROUND($E$791/100*$E$792*АТС!C342,2)</f>
        <v>133.66999999999999</v>
      </c>
      <c r="F1094" s="42">
        <f>ROUND($F$791/100*$F$792*АТС!C342,2)</f>
        <v>91.04</v>
      </c>
      <c r="G1094" s="42">
        <f>ROUND($G$791/100*$G$792*АТС!C342,2)</f>
        <v>53.28</v>
      </c>
    </row>
    <row r="1095" spans="1:7" x14ac:dyDescent="0.25">
      <c r="A1095" s="236"/>
      <c r="B1095" s="124">
        <f t="shared" si="17"/>
        <v>41591.583330000001</v>
      </c>
      <c r="C1095" s="115">
        <v>14</v>
      </c>
      <c r="D1095" s="42">
        <f>ROUND($D$791/100*$D$792*АТС!$C343,2)</f>
        <v>143.88</v>
      </c>
      <c r="E1095" s="42">
        <f>ROUND($E$791/100*$E$792*АТС!C343,2)</f>
        <v>132.18</v>
      </c>
      <c r="F1095" s="42">
        <f>ROUND($F$791/100*$F$792*АТС!C343,2)</f>
        <v>90.03</v>
      </c>
      <c r="G1095" s="42">
        <f>ROUND($G$791/100*$G$792*АТС!C343,2)</f>
        <v>52.68</v>
      </c>
    </row>
    <row r="1096" spans="1:7" x14ac:dyDescent="0.25">
      <c r="A1096" s="236"/>
      <c r="B1096" s="125">
        <f t="shared" si="17"/>
        <v>41591.625</v>
      </c>
      <c r="C1096" s="115">
        <v>15</v>
      </c>
      <c r="D1096" s="42">
        <f>ROUND($D$791/100*$D$792*АТС!$C344,2)</f>
        <v>144.71</v>
      </c>
      <c r="E1096" s="42">
        <f>ROUND($E$791/100*$E$792*АТС!C344,2)</f>
        <v>132.94</v>
      </c>
      <c r="F1096" s="42">
        <f>ROUND($F$791/100*$F$792*АТС!C344,2)</f>
        <v>90.54</v>
      </c>
      <c r="G1096" s="42">
        <f>ROUND($G$791/100*$G$792*АТС!C344,2)</f>
        <v>52.99</v>
      </c>
    </row>
    <row r="1097" spans="1:7" x14ac:dyDescent="0.25">
      <c r="A1097" s="236"/>
      <c r="B1097" s="124">
        <f t="shared" si="17"/>
        <v>41591.666669999999</v>
      </c>
      <c r="C1097" s="115">
        <v>16</v>
      </c>
      <c r="D1097" s="42">
        <f>ROUND($D$791/100*$D$792*АТС!$C345,2)</f>
        <v>169.01</v>
      </c>
      <c r="E1097" s="42">
        <f>ROUND($E$791/100*$E$792*АТС!C345,2)</f>
        <v>155.27000000000001</v>
      </c>
      <c r="F1097" s="42">
        <f>ROUND($F$791/100*$F$792*АТС!C345,2)</f>
        <v>105.75</v>
      </c>
      <c r="G1097" s="42">
        <f>ROUND($G$791/100*$G$792*АТС!C345,2)</f>
        <v>61.89</v>
      </c>
    </row>
    <row r="1098" spans="1:7" x14ac:dyDescent="0.25">
      <c r="A1098" s="236"/>
      <c r="B1098" s="125">
        <f t="shared" si="17"/>
        <v>41591.708330000001</v>
      </c>
      <c r="C1098" s="115">
        <v>17</v>
      </c>
      <c r="D1098" s="42">
        <f>ROUND($D$791/100*$D$792*АТС!$C346,2)</f>
        <v>159.46</v>
      </c>
      <c r="E1098" s="42">
        <f>ROUND($E$791/100*$E$792*АТС!C346,2)</f>
        <v>146.5</v>
      </c>
      <c r="F1098" s="42">
        <f>ROUND($F$791/100*$F$792*АТС!C346,2)</f>
        <v>99.77</v>
      </c>
      <c r="G1098" s="42">
        <f>ROUND($G$791/100*$G$792*АТС!C346,2)</f>
        <v>58.39</v>
      </c>
    </row>
    <row r="1099" spans="1:7" x14ac:dyDescent="0.25">
      <c r="A1099" s="236"/>
      <c r="B1099" s="124">
        <f t="shared" si="17"/>
        <v>41591.75</v>
      </c>
      <c r="C1099" s="115">
        <v>18</v>
      </c>
      <c r="D1099" s="42">
        <f>ROUND($D$791/100*$D$792*АТС!$C347,2)</f>
        <v>134.94</v>
      </c>
      <c r="E1099" s="42">
        <f>ROUND($E$791/100*$E$792*АТС!C347,2)</f>
        <v>123.97</v>
      </c>
      <c r="F1099" s="42">
        <f>ROUND($F$791/100*$F$792*АТС!C347,2)</f>
        <v>84.43</v>
      </c>
      <c r="G1099" s="42">
        <f>ROUND($G$791/100*$G$792*АТС!C347,2)</f>
        <v>49.41</v>
      </c>
    </row>
    <row r="1100" spans="1:7" x14ac:dyDescent="0.25">
      <c r="A1100" s="236"/>
      <c r="B1100" s="125">
        <f t="shared" si="17"/>
        <v>41591.791669999999</v>
      </c>
      <c r="C1100" s="115">
        <v>19</v>
      </c>
      <c r="D1100" s="42">
        <f>ROUND($D$791/100*$D$792*АТС!$C348,2)</f>
        <v>124.52</v>
      </c>
      <c r="E1100" s="42">
        <f>ROUND($E$791/100*$E$792*АТС!C348,2)</f>
        <v>114.4</v>
      </c>
      <c r="F1100" s="42">
        <f>ROUND($F$791/100*$F$792*АТС!C348,2)</f>
        <v>77.91</v>
      </c>
      <c r="G1100" s="42">
        <f>ROUND($G$791/100*$G$792*АТС!C348,2)</f>
        <v>45.6</v>
      </c>
    </row>
    <row r="1101" spans="1:7" x14ac:dyDescent="0.25">
      <c r="A1101" s="236"/>
      <c r="B1101" s="124">
        <f t="shared" si="17"/>
        <v>41591.833330000001</v>
      </c>
      <c r="C1101" s="115">
        <v>20</v>
      </c>
      <c r="D1101" s="42">
        <f>ROUND($D$791/100*$D$792*АТС!$C349,2)</f>
        <v>127.38</v>
      </c>
      <c r="E1101" s="42">
        <f>ROUND($E$791/100*$E$792*АТС!C349,2)</f>
        <v>117.02</v>
      </c>
      <c r="F1101" s="42">
        <f>ROUND($F$791/100*$F$792*АТС!C349,2)</f>
        <v>79.7</v>
      </c>
      <c r="G1101" s="42">
        <f>ROUND($G$791/100*$G$792*АТС!C349,2)</f>
        <v>46.64</v>
      </c>
    </row>
    <row r="1102" spans="1:7" x14ac:dyDescent="0.25">
      <c r="A1102" s="236"/>
      <c r="B1102" s="125">
        <f t="shared" si="17"/>
        <v>41591.875</v>
      </c>
      <c r="C1102" s="115">
        <v>21</v>
      </c>
      <c r="D1102" s="42">
        <f>ROUND($D$791/100*$D$792*АТС!$C350,2)</f>
        <v>131.04</v>
      </c>
      <c r="E1102" s="42">
        <f>ROUND($E$791/100*$E$792*АТС!C350,2)</f>
        <v>120.39</v>
      </c>
      <c r="F1102" s="42">
        <f>ROUND($F$791/100*$F$792*АТС!C350,2)</f>
        <v>81.99</v>
      </c>
      <c r="G1102" s="42">
        <f>ROUND($G$791/100*$G$792*АТС!C350,2)</f>
        <v>47.98</v>
      </c>
    </row>
    <row r="1103" spans="1:7" x14ac:dyDescent="0.25">
      <c r="A1103" s="236"/>
      <c r="B1103" s="124">
        <f t="shared" si="17"/>
        <v>41591.916669999999</v>
      </c>
      <c r="C1103" s="115">
        <v>22</v>
      </c>
      <c r="D1103" s="42">
        <f>ROUND($D$791/100*$D$792*АТС!$C351,2)</f>
        <v>139.84</v>
      </c>
      <c r="E1103" s="42">
        <f>ROUND($E$791/100*$E$792*АТС!C351,2)</f>
        <v>128.47</v>
      </c>
      <c r="F1103" s="42">
        <f>ROUND($F$791/100*$F$792*АТС!C351,2)</f>
        <v>87.5</v>
      </c>
      <c r="G1103" s="42">
        <f>ROUND($G$791/100*$G$792*АТС!C351,2)</f>
        <v>51.2</v>
      </c>
    </row>
    <row r="1104" spans="1:7" x14ac:dyDescent="0.25">
      <c r="A1104" s="236"/>
      <c r="B1104" s="125">
        <f t="shared" si="17"/>
        <v>41591.958330000001</v>
      </c>
      <c r="C1104" s="115">
        <v>23</v>
      </c>
      <c r="D1104" s="42">
        <f>ROUND($D$791/100*$D$792*АТС!$C352,2)</f>
        <v>127.19</v>
      </c>
      <c r="E1104" s="42">
        <f>ROUND($E$791/100*$E$792*АТС!C352,2)</f>
        <v>116.85</v>
      </c>
      <c r="F1104" s="42">
        <f>ROUND($F$791/100*$F$792*АТС!C352,2)</f>
        <v>79.59</v>
      </c>
      <c r="G1104" s="42">
        <f>ROUND($G$791/100*$G$792*АТС!C352,2)</f>
        <v>46.57</v>
      </c>
    </row>
    <row r="1105" spans="1:7" x14ac:dyDescent="0.25">
      <c r="A1105" s="236"/>
      <c r="B1105" s="124">
        <f t="shared" si="17"/>
        <v>41592</v>
      </c>
      <c r="C1105" s="115">
        <v>0</v>
      </c>
      <c r="D1105" s="42">
        <f>ROUND($D$791/100*$D$792*АТС!$C353,2)</f>
        <v>131.01</v>
      </c>
      <c r="E1105" s="42">
        <f>ROUND($E$791/100*$E$792*АТС!C353,2)</f>
        <v>120.36</v>
      </c>
      <c r="F1105" s="42">
        <f>ROUND($F$791/100*$F$792*АТС!C353,2)</f>
        <v>81.97</v>
      </c>
      <c r="G1105" s="42">
        <f>ROUND($G$791/100*$G$792*АТС!C353,2)</f>
        <v>47.97</v>
      </c>
    </row>
    <row r="1106" spans="1:7" x14ac:dyDescent="0.25">
      <c r="A1106" s="236"/>
      <c r="B1106" s="125">
        <f t="shared" si="17"/>
        <v>41592.041669999999</v>
      </c>
      <c r="C1106" s="115">
        <v>1</v>
      </c>
      <c r="D1106" s="42">
        <f>ROUND($D$791/100*$D$792*АТС!$C354,2)</f>
        <v>141.49</v>
      </c>
      <c r="E1106" s="42">
        <f>ROUND($E$791/100*$E$792*АТС!C354,2)</f>
        <v>129.99</v>
      </c>
      <c r="F1106" s="42">
        <f>ROUND($F$791/100*$F$792*АТС!C354,2)</f>
        <v>88.53</v>
      </c>
      <c r="G1106" s="42">
        <f>ROUND($G$791/100*$G$792*АТС!C354,2)</f>
        <v>51.81</v>
      </c>
    </row>
    <row r="1107" spans="1:7" x14ac:dyDescent="0.25">
      <c r="A1107" s="236"/>
      <c r="B1107" s="124">
        <f t="shared" si="17"/>
        <v>41592.083330000001</v>
      </c>
      <c r="C1107" s="115">
        <v>2</v>
      </c>
      <c r="D1107" s="42">
        <f>ROUND($D$791/100*$D$792*АТС!$C355,2)</f>
        <v>147.77000000000001</v>
      </c>
      <c r="E1107" s="42">
        <f>ROUND($E$791/100*$E$792*АТС!C355,2)</f>
        <v>135.76</v>
      </c>
      <c r="F1107" s="42">
        <f>ROUND($F$791/100*$F$792*АТС!C355,2)</f>
        <v>92.46</v>
      </c>
      <c r="G1107" s="42">
        <f>ROUND($G$791/100*$G$792*АТС!C355,2)</f>
        <v>54.11</v>
      </c>
    </row>
    <row r="1108" spans="1:7" x14ac:dyDescent="0.25">
      <c r="A1108" s="236"/>
      <c r="B1108" s="125">
        <f t="shared" si="17"/>
        <v>41592.125</v>
      </c>
      <c r="C1108" s="115">
        <v>3</v>
      </c>
      <c r="D1108" s="42">
        <f>ROUND($D$791/100*$D$792*АТС!$C356,2)</f>
        <v>148.71</v>
      </c>
      <c r="E1108" s="42">
        <f>ROUND($E$791/100*$E$792*АТС!C356,2)</f>
        <v>136.62</v>
      </c>
      <c r="F1108" s="42">
        <f>ROUND($F$791/100*$F$792*АТС!C356,2)</f>
        <v>93.05</v>
      </c>
      <c r="G1108" s="42">
        <f>ROUND($G$791/100*$G$792*АТС!C356,2)</f>
        <v>54.45</v>
      </c>
    </row>
    <row r="1109" spans="1:7" x14ac:dyDescent="0.25">
      <c r="A1109" s="236"/>
      <c r="B1109" s="124">
        <f t="shared" si="17"/>
        <v>41592.166669999999</v>
      </c>
      <c r="C1109" s="115">
        <v>4</v>
      </c>
      <c r="D1109" s="42">
        <f>ROUND($D$791/100*$D$792*АТС!$C357,2)</f>
        <v>149.66</v>
      </c>
      <c r="E1109" s="42">
        <f>ROUND($E$791/100*$E$792*АТС!C357,2)</f>
        <v>137.5</v>
      </c>
      <c r="F1109" s="42">
        <f>ROUND($F$791/100*$F$792*АТС!C357,2)</f>
        <v>93.64</v>
      </c>
      <c r="G1109" s="42">
        <f>ROUND($G$791/100*$G$792*АТС!C357,2)</f>
        <v>54.8</v>
      </c>
    </row>
    <row r="1110" spans="1:7" x14ac:dyDescent="0.25">
      <c r="A1110" s="236"/>
      <c r="B1110" s="125">
        <f t="shared" si="17"/>
        <v>41592.208330000001</v>
      </c>
      <c r="C1110" s="115">
        <v>5</v>
      </c>
      <c r="D1110" s="42">
        <f>ROUND($D$791/100*$D$792*АТС!$C358,2)</f>
        <v>147.83000000000001</v>
      </c>
      <c r="E1110" s="42">
        <f>ROUND($E$791/100*$E$792*АТС!C358,2)</f>
        <v>135.81</v>
      </c>
      <c r="F1110" s="42">
        <f>ROUND($F$791/100*$F$792*АТС!C358,2)</f>
        <v>92.5</v>
      </c>
      <c r="G1110" s="42">
        <f>ROUND($G$791/100*$G$792*АТС!C358,2)</f>
        <v>54.13</v>
      </c>
    </row>
    <row r="1111" spans="1:7" x14ac:dyDescent="0.25">
      <c r="A1111" s="236"/>
      <c r="B1111" s="124">
        <f t="shared" si="17"/>
        <v>41592.25</v>
      </c>
      <c r="C1111" s="115">
        <v>6</v>
      </c>
      <c r="D1111" s="42">
        <f>ROUND($D$791/100*$D$792*АТС!$C359,2)</f>
        <v>136.59</v>
      </c>
      <c r="E1111" s="42">
        <f>ROUND($E$791/100*$E$792*АТС!C359,2)</f>
        <v>125.48</v>
      </c>
      <c r="F1111" s="42">
        <f>ROUND($F$791/100*$F$792*АТС!C359,2)</f>
        <v>85.46</v>
      </c>
      <c r="G1111" s="42">
        <f>ROUND($G$791/100*$G$792*АТС!C359,2)</f>
        <v>50.01</v>
      </c>
    </row>
    <row r="1112" spans="1:7" x14ac:dyDescent="0.25">
      <c r="A1112" s="236"/>
      <c r="B1112" s="125">
        <f t="shared" si="17"/>
        <v>41592.291669999999</v>
      </c>
      <c r="C1112" s="115">
        <v>7</v>
      </c>
      <c r="D1112" s="42">
        <f>ROUND($D$791/100*$D$792*АТС!$C360,2)</f>
        <v>163.9</v>
      </c>
      <c r="E1112" s="42">
        <f>ROUND($E$791/100*$E$792*АТС!C360,2)</f>
        <v>150.57</v>
      </c>
      <c r="F1112" s="42">
        <f>ROUND($F$791/100*$F$792*АТС!C360,2)</f>
        <v>102.55</v>
      </c>
      <c r="G1112" s="42">
        <f>ROUND($G$791/100*$G$792*АТС!C360,2)</f>
        <v>60.01</v>
      </c>
    </row>
    <row r="1113" spans="1:7" x14ac:dyDescent="0.25">
      <c r="A1113" s="236"/>
      <c r="B1113" s="124">
        <f t="shared" si="17"/>
        <v>41592.333330000001</v>
      </c>
      <c r="C1113" s="115">
        <v>8</v>
      </c>
      <c r="D1113" s="42">
        <f>ROUND($D$791/100*$D$792*АТС!$C361,2)</f>
        <v>150.71</v>
      </c>
      <c r="E1113" s="42">
        <f>ROUND($E$791/100*$E$792*АТС!C361,2)</f>
        <v>138.46</v>
      </c>
      <c r="F1113" s="42">
        <f>ROUND($F$791/100*$F$792*АТС!C361,2)</f>
        <v>94.3</v>
      </c>
      <c r="G1113" s="42">
        <f>ROUND($G$791/100*$G$792*АТС!C361,2)</f>
        <v>55.19</v>
      </c>
    </row>
    <row r="1114" spans="1:7" x14ac:dyDescent="0.25">
      <c r="A1114" s="236"/>
      <c r="B1114" s="125">
        <f t="shared" si="17"/>
        <v>41592.375</v>
      </c>
      <c r="C1114" s="115">
        <v>9</v>
      </c>
      <c r="D1114" s="42">
        <f>ROUND($D$791/100*$D$792*АТС!$C362,2)</f>
        <v>158.36000000000001</v>
      </c>
      <c r="E1114" s="42">
        <f>ROUND($E$791/100*$E$792*АТС!C362,2)</f>
        <v>145.47999999999999</v>
      </c>
      <c r="F1114" s="42">
        <f>ROUND($F$791/100*$F$792*АТС!C362,2)</f>
        <v>99.08</v>
      </c>
      <c r="G1114" s="42">
        <f>ROUND($G$791/100*$G$792*АТС!C362,2)</f>
        <v>57.98</v>
      </c>
    </row>
    <row r="1115" spans="1:7" x14ac:dyDescent="0.25">
      <c r="A1115" s="236"/>
      <c r="B1115" s="124">
        <f t="shared" si="17"/>
        <v>41592.416669999999</v>
      </c>
      <c r="C1115" s="115">
        <v>10</v>
      </c>
      <c r="D1115" s="42">
        <f>ROUND($D$791/100*$D$792*АТС!$C363,2)</f>
        <v>154.41</v>
      </c>
      <c r="E1115" s="42">
        <f>ROUND($E$791/100*$E$792*АТС!C363,2)</f>
        <v>141.85</v>
      </c>
      <c r="F1115" s="42">
        <f>ROUND($F$791/100*$F$792*АТС!C363,2)</f>
        <v>96.61</v>
      </c>
      <c r="G1115" s="42">
        <f>ROUND($G$791/100*$G$792*АТС!C363,2)</f>
        <v>56.54</v>
      </c>
    </row>
    <row r="1116" spans="1:7" x14ac:dyDescent="0.25">
      <c r="A1116" s="236"/>
      <c r="B1116" s="125">
        <f t="shared" si="17"/>
        <v>41592.458330000001</v>
      </c>
      <c r="C1116" s="115">
        <v>11</v>
      </c>
      <c r="D1116" s="42">
        <f>ROUND($D$791/100*$D$792*АТС!$C364,2)</f>
        <v>133.55000000000001</v>
      </c>
      <c r="E1116" s="42">
        <f>ROUND($E$791/100*$E$792*АТС!C364,2)</f>
        <v>122.69</v>
      </c>
      <c r="F1116" s="42">
        <f>ROUND($F$791/100*$F$792*АТС!C364,2)</f>
        <v>83.56</v>
      </c>
      <c r="G1116" s="42">
        <f>ROUND($G$791/100*$G$792*АТС!C364,2)</f>
        <v>48.9</v>
      </c>
    </row>
    <row r="1117" spans="1:7" x14ac:dyDescent="0.25">
      <c r="A1117" s="236"/>
      <c r="B1117" s="124">
        <f t="shared" si="17"/>
        <v>41592.5</v>
      </c>
      <c r="C1117" s="115">
        <v>12</v>
      </c>
      <c r="D1117" s="42">
        <f>ROUND($D$791/100*$D$792*АТС!$C365,2)</f>
        <v>136.35</v>
      </c>
      <c r="E1117" s="42">
        <f>ROUND($E$791/100*$E$792*АТС!C365,2)</f>
        <v>125.27</v>
      </c>
      <c r="F1117" s="42">
        <f>ROUND($F$791/100*$F$792*АТС!C365,2)</f>
        <v>85.32</v>
      </c>
      <c r="G1117" s="42">
        <f>ROUND($G$791/100*$G$792*АТС!C365,2)</f>
        <v>49.93</v>
      </c>
    </row>
    <row r="1118" spans="1:7" x14ac:dyDescent="0.25">
      <c r="A1118" s="236"/>
      <c r="B1118" s="125">
        <f t="shared" si="17"/>
        <v>41592.541669999999</v>
      </c>
      <c r="C1118" s="115">
        <v>13</v>
      </c>
      <c r="D1118" s="42">
        <f>ROUND($D$791/100*$D$792*АТС!$C366,2)</f>
        <v>140.88999999999999</v>
      </c>
      <c r="E1118" s="42">
        <f>ROUND($E$791/100*$E$792*АТС!C366,2)</f>
        <v>129.43</v>
      </c>
      <c r="F1118" s="42">
        <f>ROUND($F$791/100*$F$792*АТС!C366,2)</f>
        <v>88.15</v>
      </c>
      <c r="G1118" s="42">
        <f>ROUND($G$791/100*$G$792*АТС!C366,2)</f>
        <v>51.59</v>
      </c>
    </row>
    <row r="1119" spans="1:7" x14ac:dyDescent="0.25">
      <c r="A1119" s="236"/>
      <c r="B1119" s="124">
        <f t="shared" si="17"/>
        <v>41592.583330000001</v>
      </c>
      <c r="C1119" s="115">
        <v>14</v>
      </c>
      <c r="D1119" s="42">
        <f>ROUND($D$791/100*$D$792*АТС!$C367,2)</f>
        <v>141.66999999999999</v>
      </c>
      <c r="E1119" s="42">
        <f>ROUND($E$791/100*$E$792*АТС!C367,2)</f>
        <v>130.15</v>
      </c>
      <c r="F1119" s="42">
        <f>ROUND($F$791/100*$F$792*АТС!C367,2)</f>
        <v>88.65</v>
      </c>
      <c r="G1119" s="42">
        <f>ROUND($G$791/100*$G$792*АТС!C367,2)</f>
        <v>51.88</v>
      </c>
    </row>
    <row r="1120" spans="1:7" x14ac:dyDescent="0.25">
      <c r="A1120" s="236"/>
      <c r="B1120" s="125">
        <f t="shared" si="17"/>
        <v>41592.625</v>
      </c>
      <c r="C1120" s="115">
        <v>15</v>
      </c>
      <c r="D1120" s="42">
        <f>ROUND($D$791/100*$D$792*АТС!$C368,2)</f>
        <v>142.44999999999999</v>
      </c>
      <c r="E1120" s="42">
        <f>ROUND($E$791/100*$E$792*АТС!C368,2)</f>
        <v>130.87</v>
      </c>
      <c r="F1120" s="42">
        <f>ROUND($F$791/100*$F$792*АТС!C368,2)</f>
        <v>89.13</v>
      </c>
      <c r="G1120" s="42">
        <f>ROUND($G$791/100*$G$792*АТС!C368,2)</f>
        <v>52.16</v>
      </c>
    </row>
    <row r="1121" spans="1:7" x14ac:dyDescent="0.25">
      <c r="A1121" s="236"/>
      <c r="B1121" s="124">
        <f t="shared" si="17"/>
        <v>41592.666669999999</v>
      </c>
      <c r="C1121" s="115">
        <v>16</v>
      </c>
      <c r="D1121" s="42">
        <f>ROUND($D$791/100*$D$792*АТС!$C369,2)</f>
        <v>163.53</v>
      </c>
      <c r="E1121" s="42">
        <f>ROUND($E$791/100*$E$792*АТС!C369,2)</f>
        <v>150.22999999999999</v>
      </c>
      <c r="F1121" s="42">
        <f>ROUND($F$791/100*$F$792*АТС!C369,2)</f>
        <v>102.32</v>
      </c>
      <c r="G1121" s="42">
        <f>ROUND($G$791/100*$G$792*АТС!C369,2)</f>
        <v>59.88</v>
      </c>
    </row>
    <row r="1122" spans="1:7" x14ac:dyDescent="0.25">
      <c r="A1122" s="236"/>
      <c r="B1122" s="125">
        <f t="shared" si="17"/>
        <v>41592.708330000001</v>
      </c>
      <c r="C1122" s="115">
        <v>17</v>
      </c>
      <c r="D1122" s="42">
        <f>ROUND($D$791/100*$D$792*АТС!$C370,2)</f>
        <v>150.63999999999999</v>
      </c>
      <c r="E1122" s="42">
        <f>ROUND($E$791/100*$E$792*АТС!C370,2)</f>
        <v>138.38999999999999</v>
      </c>
      <c r="F1122" s="42">
        <f>ROUND($F$791/100*$F$792*АТС!C370,2)</f>
        <v>94.26</v>
      </c>
      <c r="G1122" s="42">
        <f>ROUND($G$791/100*$G$792*АТС!C370,2)</f>
        <v>55.16</v>
      </c>
    </row>
    <row r="1123" spans="1:7" x14ac:dyDescent="0.25">
      <c r="A1123" s="236"/>
      <c r="B1123" s="124">
        <f t="shared" si="17"/>
        <v>41592.75</v>
      </c>
      <c r="C1123" s="115">
        <v>18</v>
      </c>
      <c r="D1123" s="42">
        <f>ROUND($D$791/100*$D$792*АТС!$C371,2)</f>
        <v>127.56</v>
      </c>
      <c r="E1123" s="42">
        <f>ROUND($E$791/100*$E$792*АТС!C371,2)</f>
        <v>117.19</v>
      </c>
      <c r="F1123" s="42">
        <f>ROUND($F$791/100*$F$792*АТС!C371,2)</f>
        <v>79.81</v>
      </c>
      <c r="G1123" s="42">
        <f>ROUND($G$791/100*$G$792*АТС!C371,2)</f>
        <v>46.71</v>
      </c>
    </row>
    <row r="1124" spans="1:7" x14ac:dyDescent="0.25">
      <c r="A1124" s="236"/>
      <c r="B1124" s="125">
        <f t="shared" si="17"/>
        <v>41592.791669999999</v>
      </c>
      <c r="C1124" s="115">
        <v>19</v>
      </c>
      <c r="D1124" s="42">
        <f>ROUND($D$791/100*$D$792*АТС!$C372,2)</f>
        <v>124.5</v>
      </c>
      <c r="E1124" s="42">
        <f>ROUND($E$791/100*$E$792*АТС!C372,2)</f>
        <v>114.38</v>
      </c>
      <c r="F1124" s="42">
        <f>ROUND($F$791/100*$F$792*АТС!C372,2)</f>
        <v>77.900000000000006</v>
      </c>
      <c r="G1124" s="42">
        <f>ROUND($G$791/100*$G$792*АТС!C372,2)</f>
        <v>45.59</v>
      </c>
    </row>
    <row r="1125" spans="1:7" x14ac:dyDescent="0.25">
      <c r="A1125" s="236"/>
      <c r="B1125" s="124">
        <f t="shared" si="17"/>
        <v>41592.833330000001</v>
      </c>
      <c r="C1125" s="115">
        <v>20</v>
      </c>
      <c r="D1125" s="42">
        <f>ROUND($D$791/100*$D$792*АТС!$C373,2)</f>
        <v>127.34</v>
      </c>
      <c r="E1125" s="42">
        <f>ROUND($E$791/100*$E$792*АТС!C373,2)</f>
        <v>116.99</v>
      </c>
      <c r="F1125" s="42">
        <f>ROUND($F$791/100*$F$792*АТС!C373,2)</f>
        <v>79.680000000000007</v>
      </c>
      <c r="G1125" s="42">
        <f>ROUND($G$791/100*$G$792*АТС!C373,2)</f>
        <v>46.63</v>
      </c>
    </row>
    <row r="1126" spans="1:7" x14ac:dyDescent="0.25">
      <c r="A1126" s="236"/>
      <c r="B1126" s="125">
        <f t="shared" si="17"/>
        <v>41592.875</v>
      </c>
      <c r="C1126" s="115">
        <v>21</v>
      </c>
      <c r="D1126" s="42">
        <f>ROUND($D$791/100*$D$792*АТС!$C374,2)</f>
        <v>132.03</v>
      </c>
      <c r="E1126" s="42">
        <f>ROUND($E$791/100*$E$792*АТС!C374,2)</f>
        <v>121.3</v>
      </c>
      <c r="F1126" s="42">
        <f>ROUND($F$791/100*$F$792*АТС!C374,2)</f>
        <v>82.61</v>
      </c>
      <c r="G1126" s="42">
        <f>ROUND($G$791/100*$G$792*АТС!C374,2)</f>
        <v>48.35</v>
      </c>
    </row>
    <row r="1127" spans="1:7" x14ac:dyDescent="0.25">
      <c r="A1127" s="236"/>
      <c r="B1127" s="124">
        <f t="shared" si="17"/>
        <v>41592.916669999999</v>
      </c>
      <c r="C1127" s="115">
        <v>22</v>
      </c>
      <c r="D1127" s="42">
        <f>ROUND($D$791/100*$D$792*АТС!$C375,2)</f>
        <v>138.94</v>
      </c>
      <c r="E1127" s="42">
        <f>ROUND($E$791/100*$E$792*АТС!C375,2)</f>
        <v>127.64</v>
      </c>
      <c r="F1127" s="42">
        <f>ROUND($F$791/100*$F$792*АТС!C375,2)</f>
        <v>86.93</v>
      </c>
      <c r="G1127" s="42">
        <f>ROUND($G$791/100*$G$792*АТС!C375,2)</f>
        <v>50.87</v>
      </c>
    </row>
    <row r="1128" spans="1:7" x14ac:dyDescent="0.25">
      <c r="A1128" s="236"/>
      <c r="B1128" s="125">
        <f t="shared" si="17"/>
        <v>41592.958330000001</v>
      </c>
      <c r="C1128" s="115">
        <v>23</v>
      </c>
      <c r="D1128" s="42">
        <f>ROUND($D$791/100*$D$792*АТС!$C376,2)</f>
        <v>127.75</v>
      </c>
      <c r="E1128" s="42">
        <f>ROUND($E$791/100*$E$792*АТС!C376,2)</f>
        <v>117.36</v>
      </c>
      <c r="F1128" s="42">
        <f>ROUND($F$791/100*$F$792*АТС!C376,2)</f>
        <v>79.930000000000007</v>
      </c>
      <c r="G1128" s="42">
        <f>ROUND($G$791/100*$G$792*АТС!C376,2)</f>
        <v>46.78</v>
      </c>
    </row>
    <row r="1129" spans="1:7" x14ac:dyDescent="0.25">
      <c r="A1129" s="236"/>
      <c r="B1129" s="124">
        <f t="shared" si="17"/>
        <v>41593</v>
      </c>
      <c r="C1129" s="115">
        <v>0</v>
      </c>
      <c r="D1129" s="42">
        <f>ROUND($D$791/100*$D$792*АТС!$C377,2)</f>
        <v>130.27000000000001</v>
      </c>
      <c r="E1129" s="42">
        <f>ROUND($E$791/100*$E$792*АТС!C377,2)</f>
        <v>119.67</v>
      </c>
      <c r="F1129" s="42">
        <f>ROUND($F$791/100*$F$792*АТС!C377,2)</f>
        <v>81.510000000000005</v>
      </c>
      <c r="G1129" s="42">
        <f>ROUND($G$791/100*$G$792*АТС!C377,2)</f>
        <v>47.7</v>
      </c>
    </row>
    <row r="1130" spans="1:7" x14ac:dyDescent="0.25">
      <c r="A1130" s="236"/>
      <c r="B1130" s="125">
        <f t="shared" si="17"/>
        <v>41593.041669999999</v>
      </c>
      <c r="C1130" s="115">
        <v>1</v>
      </c>
      <c r="D1130" s="42">
        <f>ROUND($D$791/100*$D$792*АТС!$C378,2)</f>
        <v>140.80000000000001</v>
      </c>
      <c r="E1130" s="42">
        <f>ROUND($E$791/100*$E$792*АТС!C378,2)</f>
        <v>129.36000000000001</v>
      </c>
      <c r="F1130" s="42">
        <f>ROUND($F$791/100*$F$792*АТС!C378,2)</f>
        <v>88.1</v>
      </c>
      <c r="G1130" s="42">
        <f>ROUND($G$791/100*$G$792*АТС!C378,2)</f>
        <v>51.56</v>
      </c>
    </row>
    <row r="1131" spans="1:7" x14ac:dyDescent="0.25">
      <c r="A1131" s="236"/>
      <c r="B1131" s="124">
        <f t="shared" si="17"/>
        <v>41593.083330000001</v>
      </c>
      <c r="C1131" s="115">
        <v>2</v>
      </c>
      <c r="D1131" s="42">
        <f>ROUND($D$791/100*$D$792*АТС!$C379,2)</f>
        <v>147.21</v>
      </c>
      <c r="E1131" s="42">
        <f>ROUND($E$791/100*$E$792*АТС!C379,2)</f>
        <v>135.24</v>
      </c>
      <c r="F1131" s="42">
        <f>ROUND($F$791/100*$F$792*АТС!C379,2)</f>
        <v>92.11</v>
      </c>
      <c r="G1131" s="42">
        <f>ROUND($G$791/100*$G$792*АТС!C379,2)</f>
        <v>53.9</v>
      </c>
    </row>
    <row r="1132" spans="1:7" x14ac:dyDescent="0.25">
      <c r="A1132" s="236"/>
      <c r="B1132" s="125">
        <f t="shared" si="17"/>
        <v>41593.125</v>
      </c>
      <c r="C1132" s="115">
        <v>3</v>
      </c>
      <c r="D1132" s="42">
        <f>ROUND($D$791/100*$D$792*АТС!$C380,2)</f>
        <v>148.11000000000001</v>
      </c>
      <c r="E1132" s="42">
        <f>ROUND($E$791/100*$E$792*АТС!C380,2)</f>
        <v>136.07</v>
      </c>
      <c r="F1132" s="42">
        <f>ROUND($F$791/100*$F$792*АТС!C380,2)</f>
        <v>92.67</v>
      </c>
      <c r="G1132" s="42">
        <f>ROUND($G$791/100*$G$792*АТС!C380,2)</f>
        <v>54.23</v>
      </c>
    </row>
    <row r="1133" spans="1:7" x14ac:dyDescent="0.25">
      <c r="A1133" s="236"/>
      <c r="B1133" s="124">
        <f t="shared" si="17"/>
        <v>41593.166669999999</v>
      </c>
      <c r="C1133" s="115">
        <v>4</v>
      </c>
      <c r="D1133" s="42">
        <f>ROUND($D$791/100*$D$792*АТС!$C381,2)</f>
        <v>149.11000000000001</v>
      </c>
      <c r="E1133" s="42">
        <f>ROUND($E$791/100*$E$792*АТС!C381,2)</f>
        <v>136.99</v>
      </c>
      <c r="F1133" s="42">
        <f>ROUND($F$791/100*$F$792*АТС!C381,2)</f>
        <v>93.3</v>
      </c>
      <c r="G1133" s="42">
        <f>ROUND($G$791/100*$G$792*АТС!C381,2)</f>
        <v>54.6</v>
      </c>
    </row>
    <row r="1134" spans="1:7" x14ac:dyDescent="0.25">
      <c r="A1134" s="236"/>
      <c r="B1134" s="125">
        <f t="shared" si="17"/>
        <v>41593.208330000001</v>
      </c>
      <c r="C1134" s="115">
        <v>5</v>
      </c>
      <c r="D1134" s="42">
        <f>ROUND($D$791/100*$D$792*АТС!$C382,2)</f>
        <v>146.25</v>
      </c>
      <c r="E1134" s="42">
        <f>ROUND($E$791/100*$E$792*АТС!C382,2)</f>
        <v>134.36000000000001</v>
      </c>
      <c r="F1134" s="42">
        <f>ROUND($F$791/100*$F$792*АТС!C382,2)</f>
        <v>91.51</v>
      </c>
      <c r="G1134" s="42">
        <f>ROUND($G$791/100*$G$792*АТС!C382,2)</f>
        <v>53.55</v>
      </c>
    </row>
    <row r="1135" spans="1:7" x14ac:dyDescent="0.25">
      <c r="A1135" s="236"/>
      <c r="B1135" s="124">
        <f t="shared" si="17"/>
        <v>41593.25</v>
      </c>
      <c r="C1135" s="115">
        <v>6</v>
      </c>
      <c r="D1135" s="42">
        <f>ROUND($D$791/100*$D$792*АТС!$C383,2)</f>
        <v>134.51</v>
      </c>
      <c r="E1135" s="42">
        <f>ROUND($E$791/100*$E$792*АТС!C383,2)</f>
        <v>123.57</v>
      </c>
      <c r="F1135" s="42">
        <f>ROUND($F$791/100*$F$792*АТС!C383,2)</f>
        <v>84.16</v>
      </c>
      <c r="G1135" s="42">
        <f>ROUND($G$791/100*$G$792*АТС!C383,2)</f>
        <v>49.25</v>
      </c>
    </row>
    <row r="1136" spans="1:7" x14ac:dyDescent="0.25">
      <c r="A1136" s="236"/>
      <c r="B1136" s="125">
        <f t="shared" si="17"/>
        <v>41593.291669999999</v>
      </c>
      <c r="C1136" s="115">
        <v>7</v>
      </c>
      <c r="D1136" s="42">
        <f>ROUND($D$791/100*$D$792*АТС!$C384,2)</f>
        <v>161.46</v>
      </c>
      <c r="E1136" s="42">
        <f>ROUND($E$791/100*$E$792*АТС!C384,2)</f>
        <v>148.33000000000001</v>
      </c>
      <c r="F1136" s="42">
        <f>ROUND($F$791/100*$F$792*АТС!C384,2)</f>
        <v>101.02</v>
      </c>
      <c r="G1136" s="42">
        <f>ROUND($G$791/100*$G$792*АТС!C384,2)</f>
        <v>59.12</v>
      </c>
    </row>
    <row r="1137" spans="1:7" x14ac:dyDescent="0.25">
      <c r="A1137" s="236"/>
      <c r="B1137" s="124">
        <f t="shared" si="17"/>
        <v>41593.333330000001</v>
      </c>
      <c r="C1137" s="115">
        <v>8</v>
      </c>
      <c r="D1137" s="42">
        <f>ROUND($D$791/100*$D$792*АТС!$C385,2)</f>
        <v>150.09</v>
      </c>
      <c r="E1137" s="42">
        <f>ROUND($E$791/100*$E$792*АТС!C385,2)</f>
        <v>137.88999999999999</v>
      </c>
      <c r="F1137" s="42">
        <f>ROUND($F$791/100*$F$792*АТС!C385,2)</f>
        <v>93.91</v>
      </c>
      <c r="G1137" s="42">
        <f>ROUND($G$791/100*$G$792*АТС!C385,2)</f>
        <v>54.96</v>
      </c>
    </row>
    <row r="1138" spans="1:7" x14ac:dyDescent="0.25">
      <c r="A1138" s="236"/>
      <c r="B1138" s="125">
        <f t="shared" ref="B1138:B1201" si="18">B1114+1</f>
        <v>41593.375</v>
      </c>
      <c r="C1138" s="115">
        <v>9</v>
      </c>
      <c r="D1138" s="42">
        <f>ROUND($D$791/100*$D$792*АТС!$C386,2)</f>
        <v>165.83</v>
      </c>
      <c r="E1138" s="42">
        <f>ROUND($E$791/100*$E$792*АТС!C386,2)</f>
        <v>152.35</v>
      </c>
      <c r="F1138" s="42">
        <f>ROUND($F$791/100*$F$792*АТС!C386,2)</f>
        <v>103.76</v>
      </c>
      <c r="G1138" s="42">
        <f>ROUND($G$791/100*$G$792*АТС!C386,2)</f>
        <v>60.72</v>
      </c>
    </row>
    <row r="1139" spans="1:7" x14ac:dyDescent="0.25">
      <c r="A1139" s="236"/>
      <c r="B1139" s="124">
        <f t="shared" si="18"/>
        <v>41593.416669999999</v>
      </c>
      <c r="C1139" s="115">
        <v>10</v>
      </c>
      <c r="D1139" s="42">
        <f>ROUND($D$791/100*$D$792*АТС!$C387,2)</f>
        <v>164.74</v>
      </c>
      <c r="E1139" s="42">
        <f>ROUND($E$791/100*$E$792*АТС!C387,2)</f>
        <v>151.35</v>
      </c>
      <c r="F1139" s="42">
        <f>ROUND($F$791/100*$F$792*АТС!C387,2)</f>
        <v>103.08</v>
      </c>
      <c r="G1139" s="42">
        <f>ROUND($G$791/100*$G$792*АТС!C387,2)</f>
        <v>60.32</v>
      </c>
    </row>
    <row r="1140" spans="1:7" x14ac:dyDescent="0.25">
      <c r="A1140" s="236"/>
      <c r="B1140" s="125">
        <f t="shared" si="18"/>
        <v>41593.458330000001</v>
      </c>
      <c r="C1140" s="115">
        <v>11</v>
      </c>
      <c r="D1140" s="42">
        <f>ROUND($D$791/100*$D$792*АТС!$C388,2)</f>
        <v>137.05000000000001</v>
      </c>
      <c r="E1140" s="42">
        <f>ROUND($E$791/100*$E$792*АТС!C388,2)</f>
        <v>125.91</v>
      </c>
      <c r="F1140" s="42">
        <f>ROUND($F$791/100*$F$792*АТС!C388,2)</f>
        <v>85.75</v>
      </c>
      <c r="G1140" s="42">
        <f>ROUND($G$791/100*$G$792*АТС!C388,2)</f>
        <v>50.18</v>
      </c>
    </row>
    <row r="1141" spans="1:7" x14ac:dyDescent="0.25">
      <c r="A1141" s="236"/>
      <c r="B1141" s="124">
        <f t="shared" si="18"/>
        <v>41593.5</v>
      </c>
      <c r="C1141" s="115">
        <v>12</v>
      </c>
      <c r="D1141" s="42">
        <f>ROUND($D$791/100*$D$792*АТС!$C389,2)</f>
        <v>138.54</v>
      </c>
      <c r="E1141" s="42">
        <f>ROUND($E$791/100*$E$792*АТС!C389,2)</f>
        <v>127.27</v>
      </c>
      <c r="F1141" s="42">
        <f>ROUND($F$791/100*$F$792*АТС!C389,2)</f>
        <v>86.68</v>
      </c>
      <c r="G1141" s="42">
        <f>ROUND($G$791/100*$G$792*АТС!C389,2)</f>
        <v>50.73</v>
      </c>
    </row>
    <row r="1142" spans="1:7" x14ac:dyDescent="0.25">
      <c r="A1142" s="236"/>
      <c r="B1142" s="125">
        <f t="shared" si="18"/>
        <v>41593.541669999999</v>
      </c>
      <c r="C1142" s="115">
        <v>13</v>
      </c>
      <c r="D1142" s="42">
        <f>ROUND($D$791/100*$D$792*АТС!$C390,2)</f>
        <v>140.81</v>
      </c>
      <c r="E1142" s="42">
        <f>ROUND($E$791/100*$E$792*АТС!C390,2)</f>
        <v>129.36000000000001</v>
      </c>
      <c r="F1142" s="42">
        <f>ROUND($F$791/100*$F$792*АТС!C390,2)</f>
        <v>88.11</v>
      </c>
      <c r="G1142" s="42">
        <f>ROUND($G$791/100*$G$792*АТС!C390,2)</f>
        <v>51.56</v>
      </c>
    </row>
    <row r="1143" spans="1:7" x14ac:dyDescent="0.25">
      <c r="A1143" s="236"/>
      <c r="B1143" s="124">
        <f t="shared" si="18"/>
        <v>41593.583330000001</v>
      </c>
      <c r="C1143" s="115">
        <v>14</v>
      </c>
      <c r="D1143" s="42">
        <f>ROUND($D$791/100*$D$792*АТС!$C391,2)</f>
        <v>141.59</v>
      </c>
      <c r="E1143" s="42">
        <f>ROUND($E$791/100*$E$792*АТС!C391,2)</f>
        <v>130.08000000000001</v>
      </c>
      <c r="F1143" s="42">
        <f>ROUND($F$791/100*$F$792*АТС!C391,2)</f>
        <v>88.59</v>
      </c>
      <c r="G1143" s="42">
        <f>ROUND($G$791/100*$G$792*АТС!C391,2)</f>
        <v>51.85</v>
      </c>
    </row>
    <row r="1144" spans="1:7" x14ac:dyDescent="0.25">
      <c r="A1144" s="236"/>
      <c r="B1144" s="125">
        <f t="shared" si="18"/>
        <v>41593.625</v>
      </c>
      <c r="C1144" s="115">
        <v>15</v>
      </c>
      <c r="D1144" s="42">
        <f>ROUND($D$791/100*$D$792*АТС!$C392,2)</f>
        <v>140.03</v>
      </c>
      <c r="E1144" s="42">
        <f>ROUND($E$791/100*$E$792*АТС!C392,2)</f>
        <v>128.65</v>
      </c>
      <c r="F1144" s="42">
        <f>ROUND($F$791/100*$F$792*АТС!C392,2)</f>
        <v>87.62</v>
      </c>
      <c r="G1144" s="42">
        <f>ROUND($G$791/100*$G$792*АТС!C392,2)</f>
        <v>51.28</v>
      </c>
    </row>
    <row r="1145" spans="1:7" x14ac:dyDescent="0.25">
      <c r="A1145" s="236"/>
      <c r="B1145" s="124">
        <f t="shared" si="18"/>
        <v>41593.666669999999</v>
      </c>
      <c r="C1145" s="115">
        <v>16</v>
      </c>
      <c r="D1145" s="42">
        <f>ROUND($D$791/100*$D$792*АТС!$C393,2)</f>
        <v>158.21</v>
      </c>
      <c r="E1145" s="42">
        <f>ROUND($E$791/100*$E$792*АТС!C393,2)</f>
        <v>145.35</v>
      </c>
      <c r="F1145" s="42">
        <f>ROUND($F$791/100*$F$792*АТС!C393,2)</f>
        <v>99</v>
      </c>
      <c r="G1145" s="42">
        <f>ROUND($G$791/100*$G$792*АТС!C393,2)</f>
        <v>57.93</v>
      </c>
    </row>
    <row r="1146" spans="1:7" x14ac:dyDescent="0.25">
      <c r="A1146" s="236"/>
      <c r="B1146" s="125">
        <f t="shared" si="18"/>
        <v>41593.708330000001</v>
      </c>
      <c r="C1146" s="115">
        <v>17</v>
      </c>
      <c r="D1146" s="42">
        <f>ROUND($D$791/100*$D$792*АТС!$C394,2)</f>
        <v>150.68</v>
      </c>
      <c r="E1146" s="42">
        <f>ROUND($E$791/100*$E$792*АТС!C394,2)</f>
        <v>138.43</v>
      </c>
      <c r="F1146" s="42">
        <f>ROUND($F$791/100*$F$792*АТС!C394,2)</f>
        <v>94.28</v>
      </c>
      <c r="G1146" s="42">
        <f>ROUND($G$791/100*$G$792*АТС!C394,2)</f>
        <v>55.17</v>
      </c>
    </row>
    <row r="1147" spans="1:7" x14ac:dyDescent="0.25">
      <c r="A1147" s="236"/>
      <c r="B1147" s="124">
        <f t="shared" si="18"/>
        <v>41593.75</v>
      </c>
      <c r="C1147" s="115">
        <v>18</v>
      </c>
      <c r="D1147" s="42">
        <f>ROUND($D$791/100*$D$792*АТС!$C395,2)</f>
        <v>127.49</v>
      </c>
      <c r="E1147" s="42">
        <f>ROUND($E$791/100*$E$792*АТС!C395,2)</f>
        <v>117.13</v>
      </c>
      <c r="F1147" s="42">
        <f>ROUND($F$791/100*$F$792*АТС!C395,2)</f>
        <v>79.77</v>
      </c>
      <c r="G1147" s="42">
        <f>ROUND($G$791/100*$G$792*АТС!C395,2)</f>
        <v>46.68</v>
      </c>
    </row>
    <row r="1148" spans="1:7" x14ac:dyDescent="0.25">
      <c r="A1148" s="236"/>
      <c r="B1148" s="125">
        <f t="shared" si="18"/>
        <v>41593.791669999999</v>
      </c>
      <c r="C1148" s="115">
        <v>19</v>
      </c>
      <c r="D1148" s="42">
        <f>ROUND($D$791/100*$D$792*АТС!$C396,2)</f>
        <v>124.54</v>
      </c>
      <c r="E1148" s="42">
        <f>ROUND($E$791/100*$E$792*АТС!C396,2)</f>
        <v>114.41</v>
      </c>
      <c r="F1148" s="42">
        <f>ROUND($F$791/100*$F$792*АТС!C396,2)</f>
        <v>77.92</v>
      </c>
      <c r="G1148" s="42">
        <f>ROUND($G$791/100*$G$792*АТС!C396,2)</f>
        <v>45.6</v>
      </c>
    </row>
    <row r="1149" spans="1:7" x14ac:dyDescent="0.25">
      <c r="A1149" s="236"/>
      <c r="B1149" s="124">
        <f t="shared" si="18"/>
        <v>41593.833330000001</v>
      </c>
      <c r="C1149" s="115">
        <v>20</v>
      </c>
      <c r="D1149" s="42">
        <f>ROUND($D$791/100*$D$792*АТС!$C397,2)</f>
        <v>127.43</v>
      </c>
      <c r="E1149" s="42">
        <f>ROUND($E$791/100*$E$792*АТС!C397,2)</f>
        <v>117.07</v>
      </c>
      <c r="F1149" s="42">
        <f>ROUND($F$791/100*$F$792*АТС!C397,2)</f>
        <v>79.73</v>
      </c>
      <c r="G1149" s="42">
        <f>ROUND($G$791/100*$G$792*АТС!C397,2)</f>
        <v>46.66</v>
      </c>
    </row>
    <row r="1150" spans="1:7" x14ac:dyDescent="0.25">
      <c r="A1150" s="236"/>
      <c r="B1150" s="125">
        <f t="shared" si="18"/>
        <v>41593.875</v>
      </c>
      <c r="C1150" s="115">
        <v>21</v>
      </c>
      <c r="D1150" s="42">
        <f>ROUND($D$791/100*$D$792*АТС!$C398,2)</f>
        <v>131.68</v>
      </c>
      <c r="E1150" s="42">
        <f>ROUND($E$791/100*$E$792*АТС!C398,2)</f>
        <v>120.97</v>
      </c>
      <c r="F1150" s="42">
        <f>ROUND($F$791/100*$F$792*АТС!C398,2)</f>
        <v>82.39</v>
      </c>
      <c r="G1150" s="42">
        <f>ROUND($G$791/100*$G$792*АТС!C398,2)</f>
        <v>48.22</v>
      </c>
    </row>
    <row r="1151" spans="1:7" x14ac:dyDescent="0.25">
      <c r="A1151" s="236"/>
      <c r="B1151" s="124">
        <f t="shared" si="18"/>
        <v>41593.916669999999</v>
      </c>
      <c r="C1151" s="115">
        <v>22</v>
      </c>
      <c r="D1151" s="42">
        <f>ROUND($D$791/100*$D$792*АТС!$C399,2)</f>
        <v>140.25</v>
      </c>
      <c r="E1151" s="42">
        <f>ROUND($E$791/100*$E$792*АТС!C399,2)</f>
        <v>128.85</v>
      </c>
      <c r="F1151" s="42">
        <f>ROUND($F$791/100*$F$792*АТС!C399,2)</f>
        <v>87.76</v>
      </c>
      <c r="G1151" s="42">
        <f>ROUND($G$791/100*$G$792*АТС!C399,2)</f>
        <v>51.36</v>
      </c>
    </row>
    <row r="1152" spans="1:7" x14ac:dyDescent="0.25">
      <c r="A1152" s="236"/>
      <c r="B1152" s="125">
        <f t="shared" si="18"/>
        <v>41593.958330000001</v>
      </c>
      <c r="C1152" s="115">
        <v>23</v>
      </c>
      <c r="D1152" s="42">
        <f>ROUND($D$791/100*$D$792*АТС!$C400,2)</f>
        <v>127.9</v>
      </c>
      <c r="E1152" s="42">
        <f>ROUND($E$791/100*$E$792*АТС!C400,2)</f>
        <v>117.51</v>
      </c>
      <c r="F1152" s="42">
        <f>ROUND($F$791/100*$F$792*АТС!C400,2)</f>
        <v>80.03</v>
      </c>
      <c r="G1152" s="42">
        <f>ROUND($G$791/100*$G$792*АТС!C400,2)</f>
        <v>46.83</v>
      </c>
    </row>
    <row r="1153" spans="1:7" x14ac:dyDescent="0.25">
      <c r="A1153" s="236"/>
      <c r="B1153" s="124">
        <f t="shared" si="18"/>
        <v>41594</v>
      </c>
      <c r="C1153" s="115">
        <v>0</v>
      </c>
      <c r="D1153" s="42">
        <f>ROUND($D$791/100*$D$792*АТС!$C401,2)</f>
        <v>127.82</v>
      </c>
      <c r="E1153" s="42">
        <f>ROUND($E$791/100*$E$792*АТС!C401,2)</f>
        <v>117.43</v>
      </c>
      <c r="F1153" s="42">
        <f>ROUND($F$791/100*$F$792*АТС!C401,2)</f>
        <v>79.98</v>
      </c>
      <c r="G1153" s="42">
        <f>ROUND($G$791/100*$G$792*АТС!C401,2)</f>
        <v>46.8</v>
      </c>
    </row>
    <row r="1154" spans="1:7" x14ac:dyDescent="0.25">
      <c r="A1154" s="236"/>
      <c r="B1154" s="125">
        <f t="shared" si="18"/>
        <v>41594.041669999999</v>
      </c>
      <c r="C1154" s="115">
        <v>1</v>
      </c>
      <c r="D1154" s="42">
        <f>ROUND($D$791/100*$D$792*АТС!$C402,2)</f>
        <v>141.43</v>
      </c>
      <c r="E1154" s="42">
        <f>ROUND($E$791/100*$E$792*АТС!C402,2)</f>
        <v>129.93</v>
      </c>
      <c r="F1154" s="42">
        <f>ROUND($F$791/100*$F$792*АТС!C402,2)</f>
        <v>88.49</v>
      </c>
      <c r="G1154" s="42">
        <f>ROUND($G$791/100*$G$792*АТС!C402,2)</f>
        <v>51.79</v>
      </c>
    </row>
    <row r="1155" spans="1:7" x14ac:dyDescent="0.25">
      <c r="A1155" s="236"/>
      <c r="B1155" s="124">
        <f t="shared" si="18"/>
        <v>41594.083330000001</v>
      </c>
      <c r="C1155" s="115">
        <v>2</v>
      </c>
      <c r="D1155" s="42">
        <f>ROUND($D$791/100*$D$792*АТС!$C403,2)</f>
        <v>149.78</v>
      </c>
      <c r="E1155" s="42">
        <f>ROUND($E$791/100*$E$792*АТС!C403,2)</f>
        <v>137.61000000000001</v>
      </c>
      <c r="F1155" s="42">
        <f>ROUND($F$791/100*$F$792*АТС!C403,2)</f>
        <v>93.72</v>
      </c>
      <c r="G1155" s="42">
        <f>ROUND($G$791/100*$G$792*АТС!C403,2)</f>
        <v>54.85</v>
      </c>
    </row>
    <row r="1156" spans="1:7" x14ac:dyDescent="0.25">
      <c r="A1156" s="236"/>
      <c r="B1156" s="125">
        <f t="shared" si="18"/>
        <v>41594.125</v>
      </c>
      <c r="C1156" s="115">
        <v>3</v>
      </c>
      <c r="D1156" s="42">
        <f>ROUND($D$791/100*$D$792*АТС!$C404,2)</f>
        <v>152</v>
      </c>
      <c r="E1156" s="42">
        <f>ROUND($E$791/100*$E$792*АТС!C404,2)</f>
        <v>139.63999999999999</v>
      </c>
      <c r="F1156" s="42">
        <f>ROUND($F$791/100*$F$792*АТС!C404,2)</f>
        <v>95.11</v>
      </c>
      <c r="G1156" s="42">
        <f>ROUND($G$791/100*$G$792*АТС!C404,2)</f>
        <v>55.66</v>
      </c>
    </row>
    <row r="1157" spans="1:7" x14ac:dyDescent="0.25">
      <c r="A1157" s="236"/>
      <c r="B1157" s="124">
        <f t="shared" si="18"/>
        <v>41594.166669999999</v>
      </c>
      <c r="C1157" s="115">
        <v>4</v>
      </c>
      <c r="D1157" s="42">
        <f>ROUND($D$791/100*$D$792*АТС!$C405,2)</f>
        <v>152</v>
      </c>
      <c r="E1157" s="42">
        <f>ROUND($E$791/100*$E$792*АТС!C405,2)</f>
        <v>139.63999999999999</v>
      </c>
      <c r="F1157" s="42">
        <f>ROUND($F$791/100*$F$792*АТС!C405,2)</f>
        <v>95.11</v>
      </c>
      <c r="G1157" s="42">
        <f>ROUND($G$791/100*$G$792*АТС!C405,2)</f>
        <v>55.66</v>
      </c>
    </row>
    <row r="1158" spans="1:7" x14ac:dyDescent="0.25">
      <c r="A1158" s="236"/>
      <c r="B1158" s="125">
        <f t="shared" si="18"/>
        <v>41594.208330000001</v>
      </c>
      <c r="C1158" s="115">
        <v>5</v>
      </c>
      <c r="D1158" s="42">
        <f>ROUND($D$791/100*$D$792*АТС!$C406,2)</f>
        <v>148.78</v>
      </c>
      <c r="E1158" s="42">
        <f>ROUND($E$791/100*$E$792*АТС!C406,2)</f>
        <v>136.68</v>
      </c>
      <c r="F1158" s="42">
        <f>ROUND($F$791/100*$F$792*АТС!C406,2)</f>
        <v>93.09</v>
      </c>
      <c r="G1158" s="42">
        <f>ROUND($G$791/100*$G$792*АТС!C406,2)</f>
        <v>54.48</v>
      </c>
    </row>
    <row r="1159" spans="1:7" x14ac:dyDescent="0.25">
      <c r="A1159" s="236"/>
      <c r="B1159" s="124">
        <f t="shared" si="18"/>
        <v>41594.25</v>
      </c>
      <c r="C1159" s="115">
        <v>6</v>
      </c>
      <c r="D1159" s="42">
        <f>ROUND($D$791/100*$D$792*АТС!$C407,2)</f>
        <v>141.96</v>
      </c>
      <c r="E1159" s="42">
        <f>ROUND($E$791/100*$E$792*АТС!C407,2)</f>
        <v>130.41999999999999</v>
      </c>
      <c r="F1159" s="42">
        <f>ROUND($F$791/100*$F$792*АТС!C407,2)</f>
        <v>88.83</v>
      </c>
      <c r="G1159" s="42">
        <f>ROUND($G$791/100*$G$792*АТС!C407,2)</f>
        <v>51.98</v>
      </c>
    </row>
    <row r="1160" spans="1:7" x14ac:dyDescent="0.25">
      <c r="A1160" s="236"/>
      <c r="B1160" s="125">
        <f t="shared" si="18"/>
        <v>41594.291669999999</v>
      </c>
      <c r="C1160" s="115">
        <v>7</v>
      </c>
      <c r="D1160" s="42">
        <f>ROUND($D$791/100*$D$792*АТС!$C408,2)</f>
        <v>135.58000000000001</v>
      </c>
      <c r="E1160" s="42">
        <f>ROUND($E$791/100*$E$792*АТС!C408,2)</f>
        <v>124.56</v>
      </c>
      <c r="F1160" s="42">
        <f>ROUND($F$791/100*$F$792*АТС!C408,2)</f>
        <v>84.83</v>
      </c>
      <c r="G1160" s="42">
        <f>ROUND($G$791/100*$G$792*АТС!C408,2)</f>
        <v>49.65</v>
      </c>
    </row>
    <row r="1161" spans="1:7" x14ac:dyDescent="0.25">
      <c r="A1161" s="236"/>
      <c r="B1161" s="124">
        <f t="shared" si="18"/>
        <v>41594.333330000001</v>
      </c>
      <c r="C1161" s="115">
        <v>8</v>
      </c>
      <c r="D1161" s="42">
        <f>ROUND($D$791/100*$D$792*АТС!$C409,2)</f>
        <v>126.9</v>
      </c>
      <c r="E1161" s="42">
        <f>ROUND($E$791/100*$E$792*АТС!C409,2)</f>
        <v>116.59</v>
      </c>
      <c r="F1161" s="42">
        <f>ROUND($F$791/100*$F$792*АТС!C409,2)</f>
        <v>79.400000000000006</v>
      </c>
      <c r="G1161" s="42">
        <f>ROUND($G$791/100*$G$792*АТС!C409,2)</f>
        <v>46.47</v>
      </c>
    </row>
    <row r="1162" spans="1:7" x14ac:dyDescent="0.25">
      <c r="A1162" s="236"/>
      <c r="B1162" s="125">
        <f t="shared" si="18"/>
        <v>41594.375</v>
      </c>
      <c r="C1162" s="115">
        <v>9</v>
      </c>
      <c r="D1162" s="42">
        <f>ROUND($D$791/100*$D$792*АТС!$C410,2)</f>
        <v>158.76</v>
      </c>
      <c r="E1162" s="42">
        <f>ROUND($E$791/100*$E$792*АТС!C410,2)</f>
        <v>145.85</v>
      </c>
      <c r="F1162" s="42">
        <f>ROUND($F$791/100*$F$792*АТС!C410,2)</f>
        <v>99.33</v>
      </c>
      <c r="G1162" s="42">
        <f>ROUND($G$791/100*$G$792*АТС!C410,2)</f>
        <v>58.13</v>
      </c>
    </row>
    <row r="1163" spans="1:7" x14ac:dyDescent="0.25">
      <c r="A1163" s="236"/>
      <c r="B1163" s="124">
        <f t="shared" si="18"/>
        <v>41594.416669999999</v>
      </c>
      <c r="C1163" s="115">
        <v>10</v>
      </c>
      <c r="D1163" s="42">
        <f>ROUND($D$791/100*$D$792*АТС!$C411,2)</f>
        <v>155.44999999999999</v>
      </c>
      <c r="E1163" s="42">
        <f>ROUND($E$791/100*$E$792*АТС!C411,2)</f>
        <v>142.81</v>
      </c>
      <c r="F1163" s="42">
        <f>ROUND($F$791/100*$F$792*АТС!C411,2)</f>
        <v>97.26</v>
      </c>
      <c r="G1163" s="42">
        <f>ROUND($G$791/100*$G$792*АТС!C411,2)</f>
        <v>56.92</v>
      </c>
    </row>
    <row r="1164" spans="1:7" x14ac:dyDescent="0.25">
      <c r="A1164" s="236"/>
      <c r="B1164" s="125">
        <f t="shared" si="18"/>
        <v>41594.458330000001</v>
      </c>
      <c r="C1164" s="115">
        <v>11</v>
      </c>
      <c r="D1164" s="42">
        <f>ROUND($D$791/100*$D$792*АТС!$C412,2)</f>
        <v>152.1</v>
      </c>
      <c r="E1164" s="42">
        <f>ROUND($E$791/100*$E$792*АТС!C412,2)</f>
        <v>139.72999999999999</v>
      </c>
      <c r="F1164" s="42">
        <f>ROUND($F$791/100*$F$792*АТС!C412,2)</f>
        <v>95.17</v>
      </c>
      <c r="G1164" s="42">
        <f>ROUND($G$791/100*$G$792*АТС!C412,2)</f>
        <v>55.69</v>
      </c>
    </row>
    <row r="1165" spans="1:7" x14ac:dyDescent="0.25">
      <c r="A1165" s="236"/>
      <c r="B1165" s="124">
        <f t="shared" si="18"/>
        <v>41594.5</v>
      </c>
      <c r="C1165" s="115">
        <v>12</v>
      </c>
      <c r="D1165" s="42">
        <f>ROUND($D$791/100*$D$792*АТС!$C413,2)</f>
        <v>156.44</v>
      </c>
      <c r="E1165" s="42">
        <f>ROUND($E$791/100*$E$792*АТС!C413,2)</f>
        <v>143.72</v>
      </c>
      <c r="F1165" s="42">
        <f>ROUND($F$791/100*$F$792*АТС!C413,2)</f>
        <v>97.88</v>
      </c>
      <c r="G1165" s="42">
        <f>ROUND($G$791/100*$G$792*АТС!C413,2)</f>
        <v>57.28</v>
      </c>
    </row>
    <row r="1166" spans="1:7" x14ac:dyDescent="0.25">
      <c r="A1166" s="236"/>
      <c r="B1166" s="125">
        <f t="shared" si="18"/>
        <v>41594.541669999999</v>
      </c>
      <c r="C1166" s="115">
        <v>13</v>
      </c>
      <c r="D1166" s="42">
        <f>ROUND($D$791/100*$D$792*АТС!$C414,2)</f>
        <v>159.82</v>
      </c>
      <c r="E1166" s="42">
        <f>ROUND($E$791/100*$E$792*АТС!C414,2)</f>
        <v>146.83000000000001</v>
      </c>
      <c r="F1166" s="42">
        <f>ROUND($F$791/100*$F$792*АТС!C414,2)</f>
        <v>100</v>
      </c>
      <c r="G1166" s="42">
        <f>ROUND($G$791/100*$G$792*АТС!C414,2)</f>
        <v>58.52</v>
      </c>
    </row>
    <row r="1167" spans="1:7" x14ac:dyDescent="0.25">
      <c r="A1167" s="236"/>
      <c r="B1167" s="124">
        <f t="shared" si="18"/>
        <v>41594.583330000001</v>
      </c>
      <c r="C1167" s="115">
        <v>14</v>
      </c>
      <c r="D1167" s="42">
        <f>ROUND($D$791/100*$D$792*АТС!$C415,2)</f>
        <v>163.38999999999999</v>
      </c>
      <c r="E1167" s="42">
        <f>ROUND($E$791/100*$E$792*АТС!C415,2)</f>
        <v>150.11000000000001</v>
      </c>
      <c r="F1167" s="42">
        <f>ROUND($F$791/100*$F$792*АТС!C415,2)</f>
        <v>102.23</v>
      </c>
      <c r="G1167" s="42">
        <f>ROUND($G$791/100*$G$792*АТС!C415,2)</f>
        <v>59.83</v>
      </c>
    </row>
    <row r="1168" spans="1:7" x14ac:dyDescent="0.25">
      <c r="A1168" s="236"/>
      <c r="B1168" s="125">
        <f t="shared" si="18"/>
        <v>41594.625</v>
      </c>
      <c r="C1168" s="115">
        <v>15</v>
      </c>
      <c r="D1168" s="42">
        <f>ROUND($D$791/100*$D$792*АТС!$C416,2)</f>
        <v>168.3</v>
      </c>
      <c r="E1168" s="42">
        <f>ROUND($E$791/100*$E$792*АТС!C416,2)</f>
        <v>154.62</v>
      </c>
      <c r="F1168" s="42">
        <f>ROUND($F$791/100*$F$792*АТС!C416,2)</f>
        <v>105.31</v>
      </c>
      <c r="G1168" s="42">
        <f>ROUND($G$791/100*$G$792*АТС!C416,2)</f>
        <v>61.63</v>
      </c>
    </row>
    <row r="1169" spans="1:7" x14ac:dyDescent="0.25">
      <c r="A1169" s="236"/>
      <c r="B1169" s="124">
        <f t="shared" si="18"/>
        <v>41594.666669999999</v>
      </c>
      <c r="C1169" s="115">
        <v>16</v>
      </c>
      <c r="D1169" s="42">
        <f>ROUND($D$791/100*$D$792*АТС!$C417,2)</f>
        <v>167.11</v>
      </c>
      <c r="E1169" s="42">
        <f>ROUND($E$791/100*$E$792*АТС!C417,2)</f>
        <v>153.53</v>
      </c>
      <c r="F1169" s="42">
        <f>ROUND($F$791/100*$F$792*АТС!C417,2)</f>
        <v>104.56</v>
      </c>
      <c r="G1169" s="42">
        <f>ROUND($G$791/100*$G$792*АТС!C417,2)</f>
        <v>61.19</v>
      </c>
    </row>
    <row r="1170" spans="1:7" x14ac:dyDescent="0.25">
      <c r="A1170" s="236"/>
      <c r="B1170" s="125">
        <f t="shared" si="18"/>
        <v>41594.708330000001</v>
      </c>
      <c r="C1170" s="115">
        <v>17</v>
      </c>
      <c r="D1170" s="42">
        <f>ROUND($D$791/100*$D$792*АТС!$C418,2)</f>
        <v>154.86000000000001</v>
      </c>
      <c r="E1170" s="42">
        <f>ROUND($E$791/100*$E$792*АТС!C418,2)</f>
        <v>142.27000000000001</v>
      </c>
      <c r="F1170" s="42">
        <f>ROUND($F$791/100*$F$792*АТС!C418,2)</f>
        <v>96.89</v>
      </c>
      <c r="G1170" s="42">
        <f>ROUND($G$791/100*$G$792*АТС!C418,2)</f>
        <v>56.7</v>
      </c>
    </row>
    <row r="1171" spans="1:7" x14ac:dyDescent="0.25">
      <c r="A1171" s="236"/>
      <c r="B1171" s="124">
        <f t="shared" si="18"/>
        <v>41594.75</v>
      </c>
      <c r="C1171" s="115">
        <v>18</v>
      </c>
      <c r="D1171" s="42">
        <f>ROUND($D$791/100*$D$792*АТС!$C419,2)</f>
        <v>132.71</v>
      </c>
      <c r="E1171" s="42">
        <f>ROUND($E$791/100*$E$792*АТС!C419,2)</f>
        <v>121.92</v>
      </c>
      <c r="F1171" s="42">
        <f>ROUND($F$791/100*$F$792*АТС!C419,2)</f>
        <v>83.04</v>
      </c>
      <c r="G1171" s="42">
        <f>ROUND($G$791/100*$G$792*АТС!C419,2)</f>
        <v>48.59</v>
      </c>
    </row>
    <row r="1172" spans="1:7" x14ac:dyDescent="0.25">
      <c r="A1172" s="236"/>
      <c r="B1172" s="125">
        <f t="shared" si="18"/>
        <v>41594.791669999999</v>
      </c>
      <c r="C1172" s="115">
        <v>19</v>
      </c>
      <c r="D1172" s="42">
        <f>ROUND($D$791/100*$D$792*АТС!$C420,2)</f>
        <v>132.65</v>
      </c>
      <c r="E1172" s="42">
        <f>ROUND($E$791/100*$E$792*АТС!C420,2)</f>
        <v>121.87</v>
      </c>
      <c r="F1172" s="42">
        <f>ROUND($F$791/100*$F$792*АТС!C420,2)</f>
        <v>83</v>
      </c>
      <c r="G1172" s="42">
        <f>ROUND($G$791/100*$G$792*АТС!C420,2)</f>
        <v>48.57</v>
      </c>
    </row>
    <row r="1173" spans="1:7" x14ac:dyDescent="0.25">
      <c r="A1173" s="236"/>
      <c r="B1173" s="124">
        <f t="shared" si="18"/>
        <v>41594.833330000001</v>
      </c>
      <c r="C1173" s="115">
        <v>20</v>
      </c>
      <c r="D1173" s="42">
        <f>ROUND($D$791/100*$D$792*АТС!$C421,2)</f>
        <v>132.69999999999999</v>
      </c>
      <c r="E1173" s="42">
        <f>ROUND($E$791/100*$E$792*АТС!C421,2)</f>
        <v>121.91</v>
      </c>
      <c r="F1173" s="42">
        <f>ROUND($F$791/100*$F$792*АТС!C421,2)</f>
        <v>83.03</v>
      </c>
      <c r="G1173" s="42">
        <f>ROUND($G$791/100*$G$792*АТС!C421,2)</f>
        <v>48.59</v>
      </c>
    </row>
    <row r="1174" spans="1:7" x14ac:dyDescent="0.25">
      <c r="A1174" s="236"/>
      <c r="B1174" s="125">
        <f t="shared" si="18"/>
        <v>41594.875</v>
      </c>
      <c r="C1174" s="115">
        <v>21</v>
      </c>
      <c r="D1174" s="42">
        <f>ROUND($D$791/100*$D$792*АТС!$C422,2)</f>
        <v>133.34</v>
      </c>
      <c r="E1174" s="42">
        <f>ROUND($E$791/100*$E$792*АТС!C422,2)</f>
        <v>122.49</v>
      </c>
      <c r="F1174" s="42">
        <f>ROUND($F$791/100*$F$792*АТС!C422,2)</f>
        <v>83.43</v>
      </c>
      <c r="G1174" s="42">
        <f>ROUND($G$791/100*$G$792*АТС!C422,2)</f>
        <v>48.82</v>
      </c>
    </row>
    <row r="1175" spans="1:7" x14ac:dyDescent="0.25">
      <c r="A1175" s="236"/>
      <c r="B1175" s="124">
        <f t="shared" si="18"/>
        <v>41594.916669999999</v>
      </c>
      <c r="C1175" s="115">
        <v>22</v>
      </c>
      <c r="D1175" s="42">
        <f>ROUND($D$791/100*$D$792*АТС!$C423,2)</f>
        <v>142.08000000000001</v>
      </c>
      <c r="E1175" s="42">
        <f>ROUND($E$791/100*$E$792*АТС!C423,2)</f>
        <v>130.53</v>
      </c>
      <c r="F1175" s="42">
        <f>ROUND($F$791/100*$F$792*АТС!C423,2)</f>
        <v>88.9</v>
      </c>
      <c r="G1175" s="42">
        <f>ROUND($G$791/100*$G$792*АТС!C423,2)</f>
        <v>52.02</v>
      </c>
    </row>
    <row r="1176" spans="1:7" x14ac:dyDescent="0.25">
      <c r="A1176" s="236"/>
      <c r="B1176" s="125">
        <f t="shared" si="18"/>
        <v>41594.958330000001</v>
      </c>
      <c r="C1176" s="115">
        <v>23</v>
      </c>
      <c r="D1176" s="42">
        <f>ROUND($D$791/100*$D$792*АТС!$C424,2)</f>
        <v>127.86</v>
      </c>
      <c r="E1176" s="42">
        <f>ROUND($E$791/100*$E$792*АТС!C424,2)</f>
        <v>117.46</v>
      </c>
      <c r="F1176" s="42">
        <f>ROUND($F$791/100*$F$792*АТС!C424,2)</f>
        <v>80</v>
      </c>
      <c r="G1176" s="42">
        <f>ROUND($G$791/100*$G$792*АТС!C424,2)</f>
        <v>46.82</v>
      </c>
    </row>
    <row r="1177" spans="1:7" x14ac:dyDescent="0.25">
      <c r="A1177" s="236"/>
      <c r="B1177" s="124">
        <f t="shared" si="18"/>
        <v>41595</v>
      </c>
      <c r="C1177" s="115">
        <v>0</v>
      </c>
      <c r="D1177" s="42">
        <f>ROUND($D$791/100*$D$792*АТС!$C425,2)</f>
        <v>126.6</v>
      </c>
      <c r="E1177" s="42">
        <f>ROUND($E$791/100*$E$792*АТС!C425,2)</f>
        <v>116.31</v>
      </c>
      <c r="F1177" s="42">
        <f>ROUND($F$791/100*$F$792*АТС!C425,2)</f>
        <v>79.209999999999994</v>
      </c>
      <c r="G1177" s="42">
        <f>ROUND($G$791/100*$G$792*АТС!C425,2)</f>
        <v>46.36</v>
      </c>
    </row>
    <row r="1178" spans="1:7" x14ac:dyDescent="0.25">
      <c r="A1178" s="236"/>
      <c r="B1178" s="125">
        <f t="shared" si="18"/>
        <v>41595.041669999999</v>
      </c>
      <c r="C1178" s="115">
        <v>1</v>
      </c>
      <c r="D1178" s="42">
        <f>ROUND($D$791/100*$D$792*АТС!$C426,2)</f>
        <v>136.09</v>
      </c>
      <c r="E1178" s="42">
        <f>ROUND($E$791/100*$E$792*АТС!C426,2)</f>
        <v>125.03</v>
      </c>
      <c r="F1178" s="42">
        <f>ROUND($F$791/100*$F$792*АТС!C426,2)</f>
        <v>85.15</v>
      </c>
      <c r="G1178" s="42">
        <f>ROUND($G$791/100*$G$792*АТС!C426,2)</f>
        <v>49.83</v>
      </c>
    </row>
    <row r="1179" spans="1:7" x14ac:dyDescent="0.25">
      <c r="A1179" s="236"/>
      <c r="B1179" s="124">
        <f t="shared" si="18"/>
        <v>41595.083330000001</v>
      </c>
      <c r="C1179" s="115">
        <v>2</v>
      </c>
      <c r="D1179" s="42">
        <f>ROUND($D$791/100*$D$792*АТС!$C427,2)</f>
        <v>141.76</v>
      </c>
      <c r="E1179" s="42">
        <f>ROUND($E$791/100*$E$792*АТС!C427,2)</f>
        <v>130.22999999999999</v>
      </c>
      <c r="F1179" s="42">
        <f>ROUND($F$791/100*$F$792*АТС!C427,2)</f>
        <v>88.7</v>
      </c>
      <c r="G1179" s="42">
        <f>ROUND($G$791/100*$G$792*АТС!C427,2)</f>
        <v>51.91</v>
      </c>
    </row>
    <row r="1180" spans="1:7" x14ac:dyDescent="0.25">
      <c r="A1180" s="236"/>
      <c r="B1180" s="125">
        <f t="shared" si="18"/>
        <v>41595.125</v>
      </c>
      <c r="C1180" s="115">
        <v>3</v>
      </c>
      <c r="D1180" s="42">
        <f>ROUND($D$791/100*$D$792*АТС!$C428,2)</f>
        <v>144.81</v>
      </c>
      <c r="E1180" s="42">
        <f>ROUND($E$791/100*$E$792*АТС!C428,2)</f>
        <v>133.04</v>
      </c>
      <c r="F1180" s="42">
        <f>ROUND($F$791/100*$F$792*АТС!C428,2)</f>
        <v>90.61</v>
      </c>
      <c r="G1180" s="42">
        <f>ROUND($G$791/100*$G$792*АТС!C428,2)</f>
        <v>53.03</v>
      </c>
    </row>
    <row r="1181" spans="1:7" x14ac:dyDescent="0.25">
      <c r="A1181" s="236"/>
      <c r="B1181" s="124">
        <f t="shared" si="18"/>
        <v>41595.166669999999</v>
      </c>
      <c r="C1181" s="115">
        <v>4</v>
      </c>
      <c r="D1181" s="42">
        <f>ROUND($D$791/100*$D$792*АТС!$C429,2)</f>
        <v>145.77000000000001</v>
      </c>
      <c r="E1181" s="42">
        <f>ROUND($E$791/100*$E$792*АТС!C429,2)</f>
        <v>133.91999999999999</v>
      </c>
      <c r="F1181" s="42">
        <f>ROUND($F$791/100*$F$792*АТС!C429,2)</f>
        <v>91.21</v>
      </c>
      <c r="G1181" s="42">
        <f>ROUND($G$791/100*$G$792*АТС!C429,2)</f>
        <v>53.38</v>
      </c>
    </row>
    <row r="1182" spans="1:7" x14ac:dyDescent="0.25">
      <c r="A1182" s="236"/>
      <c r="B1182" s="125">
        <f t="shared" si="18"/>
        <v>41595.208330000001</v>
      </c>
      <c r="C1182" s="115">
        <v>5</v>
      </c>
      <c r="D1182" s="42">
        <f>ROUND($D$791/100*$D$792*АТС!$C430,2)</f>
        <v>136.99</v>
      </c>
      <c r="E1182" s="42">
        <f>ROUND($E$791/100*$E$792*АТС!C430,2)</f>
        <v>125.85</v>
      </c>
      <c r="F1182" s="42">
        <f>ROUND($F$791/100*$F$792*АТС!C430,2)</f>
        <v>85.71</v>
      </c>
      <c r="G1182" s="42">
        <f>ROUND($G$791/100*$G$792*АТС!C430,2)</f>
        <v>50.16</v>
      </c>
    </row>
    <row r="1183" spans="1:7" x14ac:dyDescent="0.25">
      <c r="A1183" s="236"/>
      <c r="B1183" s="124">
        <f t="shared" si="18"/>
        <v>41595.25</v>
      </c>
      <c r="C1183" s="115">
        <v>6</v>
      </c>
      <c r="D1183" s="42">
        <f>ROUND($D$791/100*$D$792*АТС!$C431,2)</f>
        <v>143.94</v>
      </c>
      <c r="E1183" s="42">
        <f>ROUND($E$791/100*$E$792*АТС!C431,2)</f>
        <v>132.24</v>
      </c>
      <c r="F1183" s="42">
        <f>ROUND($F$791/100*$F$792*АТС!C431,2)</f>
        <v>90.07</v>
      </c>
      <c r="G1183" s="42">
        <f>ROUND($G$791/100*$G$792*АТС!C431,2)</f>
        <v>52.71</v>
      </c>
    </row>
    <row r="1184" spans="1:7" x14ac:dyDescent="0.25">
      <c r="A1184" s="236"/>
      <c r="B1184" s="125">
        <f t="shared" si="18"/>
        <v>41595.291669999999</v>
      </c>
      <c r="C1184" s="115">
        <v>7</v>
      </c>
      <c r="D1184" s="42">
        <f>ROUND($D$791/100*$D$792*АТС!$C432,2)</f>
        <v>137.18</v>
      </c>
      <c r="E1184" s="42">
        <f>ROUND($E$791/100*$E$792*АТС!C432,2)</f>
        <v>126.03</v>
      </c>
      <c r="F1184" s="42">
        <f>ROUND($F$791/100*$F$792*АТС!C432,2)</f>
        <v>85.83</v>
      </c>
      <c r="G1184" s="42">
        <f>ROUND($G$791/100*$G$792*АТС!C432,2)</f>
        <v>50.23</v>
      </c>
    </row>
    <row r="1185" spans="1:7" x14ac:dyDescent="0.25">
      <c r="A1185" s="236"/>
      <c r="B1185" s="124">
        <f t="shared" si="18"/>
        <v>41595.333330000001</v>
      </c>
      <c r="C1185" s="115">
        <v>8</v>
      </c>
      <c r="D1185" s="42">
        <f>ROUND($D$791/100*$D$792*АТС!$C433,2)</f>
        <v>128.44999999999999</v>
      </c>
      <c r="E1185" s="42">
        <f>ROUND($E$791/100*$E$792*АТС!C433,2)</f>
        <v>118.01</v>
      </c>
      <c r="F1185" s="42">
        <f>ROUND($F$791/100*$F$792*АТС!C433,2)</f>
        <v>80.37</v>
      </c>
      <c r="G1185" s="42">
        <f>ROUND($G$791/100*$G$792*АТС!C433,2)</f>
        <v>47.03</v>
      </c>
    </row>
    <row r="1186" spans="1:7" x14ac:dyDescent="0.25">
      <c r="A1186" s="236"/>
      <c r="B1186" s="125">
        <f t="shared" si="18"/>
        <v>41595.375</v>
      </c>
      <c r="C1186" s="115">
        <v>9</v>
      </c>
      <c r="D1186" s="42">
        <f>ROUND($D$791/100*$D$792*АТС!$C434,2)</f>
        <v>168.27</v>
      </c>
      <c r="E1186" s="42">
        <f>ROUND($E$791/100*$E$792*АТС!C434,2)</f>
        <v>154.59</v>
      </c>
      <c r="F1186" s="42">
        <f>ROUND($F$791/100*$F$792*АТС!C434,2)</f>
        <v>105.29</v>
      </c>
      <c r="G1186" s="42">
        <f>ROUND($G$791/100*$G$792*АТС!C434,2)</f>
        <v>61.62</v>
      </c>
    </row>
    <row r="1187" spans="1:7" x14ac:dyDescent="0.25">
      <c r="A1187" s="236"/>
      <c r="B1187" s="124">
        <f t="shared" si="18"/>
        <v>41595.416669999999</v>
      </c>
      <c r="C1187" s="115">
        <v>10</v>
      </c>
      <c r="D1187" s="42">
        <f>ROUND($D$791/100*$D$792*АТС!$C435,2)</f>
        <v>156.46</v>
      </c>
      <c r="E1187" s="42">
        <f>ROUND($E$791/100*$E$792*АТС!C435,2)</f>
        <v>143.74</v>
      </c>
      <c r="F1187" s="42">
        <f>ROUND($F$791/100*$F$792*АТС!C435,2)</f>
        <v>97.9</v>
      </c>
      <c r="G1187" s="42">
        <f>ROUND($G$791/100*$G$792*АТС!C435,2)</f>
        <v>57.29</v>
      </c>
    </row>
    <row r="1188" spans="1:7" x14ac:dyDescent="0.25">
      <c r="A1188" s="236"/>
      <c r="B1188" s="125">
        <f t="shared" si="18"/>
        <v>41595.458330000001</v>
      </c>
      <c r="C1188" s="115">
        <v>11</v>
      </c>
      <c r="D1188" s="42">
        <f>ROUND($D$791/100*$D$792*АТС!$C436,2)</f>
        <v>154.22</v>
      </c>
      <c r="E1188" s="42">
        <f>ROUND($E$791/100*$E$792*АТС!C436,2)</f>
        <v>141.68</v>
      </c>
      <c r="F1188" s="42">
        <f>ROUND($F$791/100*$F$792*АТС!C436,2)</f>
        <v>96.49</v>
      </c>
      <c r="G1188" s="42">
        <f>ROUND($G$791/100*$G$792*АТС!C436,2)</f>
        <v>56.47</v>
      </c>
    </row>
    <row r="1189" spans="1:7" x14ac:dyDescent="0.25">
      <c r="A1189" s="236"/>
      <c r="B1189" s="124">
        <f t="shared" si="18"/>
        <v>41595.5</v>
      </c>
      <c r="C1189" s="115">
        <v>12</v>
      </c>
      <c r="D1189" s="42">
        <f>ROUND($D$791/100*$D$792*АТС!$C437,2)</f>
        <v>153.22</v>
      </c>
      <c r="E1189" s="42">
        <f>ROUND($E$791/100*$E$792*АТС!C437,2)</f>
        <v>140.76</v>
      </c>
      <c r="F1189" s="42">
        <f>ROUND($F$791/100*$F$792*АТС!C437,2)</f>
        <v>95.87</v>
      </c>
      <c r="G1189" s="42">
        <f>ROUND($G$791/100*$G$792*АТС!C437,2)</f>
        <v>56.1</v>
      </c>
    </row>
    <row r="1190" spans="1:7" x14ac:dyDescent="0.25">
      <c r="A1190" s="236"/>
      <c r="B1190" s="125">
        <f t="shared" si="18"/>
        <v>41595.541669999999</v>
      </c>
      <c r="C1190" s="115">
        <v>13</v>
      </c>
      <c r="D1190" s="42">
        <f>ROUND($D$791/100*$D$792*АТС!$C438,2)</f>
        <v>154.26</v>
      </c>
      <c r="E1190" s="42">
        <f>ROUND($E$791/100*$E$792*АТС!C438,2)</f>
        <v>141.72</v>
      </c>
      <c r="F1190" s="42">
        <f>ROUND($F$791/100*$F$792*АТС!C438,2)</f>
        <v>96.52</v>
      </c>
      <c r="G1190" s="42">
        <f>ROUND($G$791/100*$G$792*АТС!C438,2)</f>
        <v>56.49</v>
      </c>
    </row>
    <row r="1191" spans="1:7" x14ac:dyDescent="0.25">
      <c r="A1191" s="236"/>
      <c r="B1191" s="124">
        <f t="shared" si="18"/>
        <v>41595.583330000001</v>
      </c>
      <c r="C1191" s="115">
        <v>14</v>
      </c>
      <c r="D1191" s="42">
        <f>ROUND($D$791/100*$D$792*АТС!$C439,2)</f>
        <v>153.26</v>
      </c>
      <c r="E1191" s="42">
        <f>ROUND($E$791/100*$E$792*АТС!C439,2)</f>
        <v>140.80000000000001</v>
      </c>
      <c r="F1191" s="42">
        <f>ROUND($F$791/100*$F$792*АТС!C439,2)</f>
        <v>95.89</v>
      </c>
      <c r="G1191" s="42">
        <f>ROUND($G$791/100*$G$792*АТС!C439,2)</f>
        <v>56.12</v>
      </c>
    </row>
    <row r="1192" spans="1:7" x14ac:dyDescent="0.25">
      <c r="A1192" s="236"/>
      <c r="B1192" s="125">
        <f t="shared" si="18"/>
        <v>41595.625</v>
      </c>
      <c r="C1192" s="115">
        <v>15</v>
      </c>
      <c r="D1192" s="42">
        <f>ROUND($D$791/100*$D$792*АТС!$C440,2)</f>
        <v>149.01</v>
      </c>
      <c r="E1192" s="42">
        <f>ROUND($E$791/100*$E$792*АТС!C440,2)</f>
        <v>136.9</v>
      </c>
      <c r="F1192" s="42">
        <f>ROUND($F$791/100*$F$792*АТС!C440,2)</f>
        <v>93.24</v>
      </c>
      <c r="G1192" s="42">
        <f>ROUND($G$791/100*$G$792*АТС!C440,2)</f>
        <v>54.56</v>
      </c>
    </row>
    <row r="1193" spans="1:7" x14ac:dyDescent="0.25">
      <c r="A1193" s="236"/>
      <c r="B1193" s="124">
        <f t="shared" si="18"/>
        <v>41595.666669999999</v>
      </c>
      <c r="C1193" s="115">
        <v>16</v>
      </c>
      <c r="D1193" s="42">
        <f>ROUND($D$791/100*$D$792*АТС!$C441,2)</f>
        <v>144.12</v>
      </c>
      <c r="E1193" s="42">
        <f>ROUND($E$791/100*$E$792*АТС!C441,2)</f>
        <v>132.4</v>
      </c>
      <c r="F1193" s="42">
        <f>ROUND($F$791/100*$F$792*АТС!C441,2)</f>
        <v>90.18</v>
      </c>
      <c r="G1193" s="42">
        <f>ROUND($G$791/100*$G$792*АТС!C441,2)</f>
        <v>52.77</v>
      </c>
    </row>
    <row r="1194" spans="1:7" x14ac:dyDescent="0.25">
      <c r="A1194" s="236"/>
      <c r="B1194" s="125">
        <f t="shared" si="18"/>
        <v>41595.708330000001</v>
      </c>
      <c r="C1194" s="115">
        <v>17</v>
      </c>
      <c r="D1194" s="42">
        <f>ROUND($D$791/100*$D$792*АТС!$C442,2)</f>
        <v>135.4</v>
      </c>
      <c r="E1194" s="42">
        <f>ROUND($E$791/100*$E$792*АТС!C442,2)</f>
        <v>124.4</v>
      </c>
      <c r="F1194" s="42">
        <f>ROUND($F$791/100*$F$792*АТС!C442,2)</f>
        <v>84.72</v>
      </c>
      <c r="G1194" s="42">
        <f>ROUND($G$791/100*$G$792*АТС!C442,2)</f>
        <v>49.58</v>
      </c>
    </row>
    <row r="1195" spans="1:7" x14ac:dyDescent="0.25">
      <c r="A1195" s="236"/>
      <c r="B1195" s="124">
        <f t="shared" si="18"/>
        <v>41595.75</v>
      </c>
      <c r="C1195" s="115">
        <v>18</v>
      </c>
      <c r="D1195" s="42">
        <f>ROUND($D$791/100*$D$792*АТС!$C443,2)</f>
        <v>132.49</v>
      </c>
      <c r="E1195" s="42">
        <f>ROUND($E$791/100*$E$792*АТС!C443,2)</f>
        <v>121.72</v>
      </c>
      <c r="F1195" s="42">
        <f>ROUND($F$791/100*$F$792*АТС!C443,2)</f>
        <v>82.9</v>
      </c>
      <c r="G1195" s="42">
        <f>ROUND($G$791/100*$G$792*АТС!C443,2)</f>
        <v>48.51</v>
      </c>
    </row>
    <row r="1196" spans="1:7" x14ac:dyDescent="0.25">
      <c r="A1196" s="236"/>
      <c r="B1196" s="125">
        <f t="shared" si="18"/>
        <v>41595.791669999999</v>
      </c>
      <c r="C1196" s="115">
        <v>19</v>
      </c>
      <c r="D1196" s="42">
        <f>ROUND($D$791/100*$D$792*АТС!$C444,2)</f>
        <v>132.53</v>
      </c>
      <c r="E1196" s="42">
        <f>ROUND($E$791/100*$E$792*АТС!C444,2)</f>
        <v>121.76</v>
      </c>
      <c r="F1196" s="42">
        <f>ROUND($F$791/100*$F$792*АТС!C444,2)</f>
        <v>82.92</v>
      </c>
      <c r="G1196" s="42">
        <f>ROUND($G$791/100*$G$792*АТС!C444,2)</f>
        <v>48.53</v>
      </c>
    </row>
    <row r="1197" spans="1:7" x14ac:dyDescent="0.25">
      <c r="A1197" s="236"/>
      <c r="B1197" s="124">
        <f t="shared" si="18"/>
        <v>41595.833330000001</v>
      </c>
      <c r="C1197" s="115">
        <v>20</v>
      </c>
      <c r="D1197" s="42">
        <f>ROUND($D$791/100*$D$792*АТС!$C445,2)</f>
        <v>132.71</v>
      </c>
      <c r="E1197" s="42">
        <f>ROUND($E$791/100*$E$792*АТС!C445,2)</f>
        <v>121.92</v>
      </c>
      <c r="F1197" s="42">
        <f>ROUND($F$791/100*$F$792*АТС!C445,2)</f>
        <v>83.04</v>
      </c>
      <c r="G1197" s="42">
        <f>ROUND($G$791/100*$G$792*АТС!C445,2)</f>
        <v>48.59</v>
      </c>
    </row>
    <row r="1198" spans="1:7" x14ac:dyDescent="0.25">
      <c r="A1198" s="236"/>
      <c r="B1198" s="125">
        <f t="shared" si="18"/>
        <v>41595.875</v>
      </c>
      <c r="C1198" s="115">
        <v>21</v>
      </c>
      <c r="D1198" s="42">
        <f>ROUND($D$791/100*$D$792*АТС!$C446,2)</f>
        <v>133.18</v>
      </c>
      <c r="E1198" s="42">
        <f>ROUND($E$791/100*$E$792*АТС!C446,2)</f>
        <v>122.35</v>
      </c>
      <c r="F1198" s="42">
        <f>ROUND($F$791/100*$F$792*АТС!C446,2)</f>
        <v>83.33</v>
      </c>
      <c r="G1198" s="42">
        <f>ROUND($G$791/100*$G$792*АТС!C446,2)</f>
        <v>48.76</v>
      </c>
    </row>
    <row r="1199" spans="1:7" x14ac:dyDescent="0.25">
      <c r="A1199" s="236"/>
      <c r="B1199" s="124">
        <f t="shared" si="18"/>
        <v>41595.916669999999</v>
      </c>
      <c r="C1199" s="115">
        <v>22</v>
      </c>
      <c r="D1199" s="42">
        <f>ROUND($D$791/100*$D$792*АТС!$C447,2)</f>
        <v>153.69999999999999</v>
      </c>
      <c r="E1199" s="42">
        <f>ROUND($E$791/100*$E$792*АТС!C447,2)</f>
        <v>141.19999999999999</v>
      </c>
      <c r="F1199" s="42">
        <f>ROUND($F$791/100*$F$792*АТС!C447,2)</f>
        <v>96.17</v>
      </c>
      <c r="G1199" s="42">
        <f>ROUND($G$791/100*$G$792*АТС!C447,2)</f>
        <v>56.28</v>
      </c>
    </row>
    <row r="1200" spans="1:7" x14ac:dyDescent="0.25">
      <c r="A1200" s="236"/>
      <c r="B1200" s="125">
        <f t="shared" si="18"/>
        <v>41595.958330000001</v>
      </c>
      <c r="C1200" s="115">
        <v>23</v>
      </c>
      <c r="D1200" s="42">
        <f>ROUND($D$791/100*$D$792*АТС!$C448,2)</f>
        <v>129.18</v>
      </c>
      <c r="E1200" s="42">
        <f>ROUND($E$791/100*$E$792*АТС!C448,2)</f>
        <v>118.68</v>
      </c>
      <c r="F1200" s="42">
        <f>ROUND($F$791/100*$F$792*АТС!C448,2)</f>
        <v>80.83</v>
      </c>
      <c r="G1200" s="42">
        <f>ROUND($G$791/100*$G$792*АТС!C448,2)</f>
        <v>47.3</v>
      </c>
    </row>
    <row r="1201" spans="1:7" x14ac:dyDescent="0.25">
      <c r="A1201" s="236"/>
      <c r="B1201" s="124">
        <f t="shared" si="18"/>
        <v>41596</v>
      </c>
      <c r="C1201" s="115">
        <v>0</v>
      </c>
      <c r="D1201" s="42">
        <f>ROUND($D$791/100*$D$792*АТС!$C449,2)</f>
        <v>125.82</v>
      </c>
      <c r="E1201" s="42">
        <f>ROUND($E$791/100*$E$792*АТС!C449,2)</f>
        <v>115.59</v>
      </c>
      <c r="F1201" s="42">
        <f>ROUND($F$791/100*$F$792*АТС!C449,2)</f>
        <v>78.73</v>
      </c>
      <c r="G1201" s="42">
        <f>ROUND($G$791/100*$G$792*АТС!C449,2)</f>
        <v>46.07</v>
      </c>
    </row>
    <row r="1202" spans="1:7" x14ac:dyDescent="0.25">
      <c r="A1202" s="236"/>
      <c r="B1202" s="125">
        <f t="shared" ref="B1202:B1265" si="19">B1178+1</f>
        <v>41596.041669999999</v>
      </c>
      <c r="C1202" s="115">
        <v>1</v>
      </c>
      <c r="D1202" s="42">
        <f>ROUND($D$791/100*$D$792*АТС!$C450,2)</f>
        <v>135.65</v>
      </c>
      <c r="E1202" s="42">
        <f>ROUND($E$791/100*$E$792*АТС!C450,2)</f>
        <v>124.62</v>
      </c>
      <c r="F1202" s="42">
        <f>ROUND($F$791/100*$F$792*АТС!C450,2)</f>
        <v>84.88</v>
      </c>
      <c r="G1202" s="42">
        <f>ROUND($G$791/100*$G$792*АТС!C450,2)</f>
        <v>49.67</v>
      </c>
    </row>
    <row r="1203" spans="1:7" x14ac:dyDescent="0.25">
      <c r="A1203" s="236"/>
      <c r="B1203" s="124">
        <f t="shared" si="19"/>
        <v>41596.083330000001</v>
      </c>
      <c r="C1203" s="115">
        <v>2</v>
      </c>
      <c r="D1203" s="42">
        <f>ROUND($D$791/100*$D$792*АТС!$C451,2)</f>
        <v>142.31</v>
      </c>
      <c r="E1203" s="42">
        <f>ROUND($E$791/100*$E$792*АТС!C451,2)</f>
        <v>130.74</v>
      </c>
      <c r="F1203" s="42">
        <f>ROUND($F$791/100*$F$792*АТС!C451,2)</f>
        <v>89.04</v>
      </c>
      <c r="G1203" s="42">
        <f>ROUND($G$791/100*$G$792*АТС!C451,2)</f>
        <v>52.11</v>
      </c>
    </row>
    <row r="1204" spans="1:7" x14ac:dyDescent="0.25">
      <c r="A1204" s="236"/>
      <c r="B1204" s="125">
        <f t="shared" si="19"/>
        <v>41596.125</v>
      </c>
      <c r="C1204" s="115">
        <v>3</v>
      </c>
      <c r="D1204" s="42">
        <f>ROUND($D$791/100*$D$792*АТС!$C452,2)</f>
        <v>145.9</v>
      </c>
      <c r="E1204" s="42">
        <f>ROUND($E$791/100*$E$792*АТС!C452,2)</f>
        <v>134.04</v>
      </c>
      <c r="F1204" s="42">
        <f>ROUND($F$791/100*$F$792*АТС!C452,2)</f>
        <v>91.29</v>
      </c>
      <c r="G1204" s="42">
        <f>ROUND($G$791/100*$G$792*АТС!C452,2)</f>
        <v>53.42</v>
      </c>
    </row>
    <row r="1205" spans="1:7" x14ac:dyDescent="0.25">
      <c r="A1205" s="236"/>
      <c r="B1205" s="124">
        <f t="shared" si="19"/>
        <v>41596.166669999999</v>
      </c>
      <c r="C1205" s="115">
        <v>4</v>
      </c>
      <c r="D1205" s="42">
        <f>ROUND($D$791/100*$D$792*АТС!$C453,2)</f>
        <v>144.97999999999999</v>
      </c>
      <c r="E1205" s="42">
        <f>ROUND($E$791/100*$E$792*АТС!C453,2)</f>
        <v>133.19</v>
      </c>
      <c r="F1205" s="42">
        <f>ROUND($F$791/100*$F$792*АТС!C453,2)</f>
        <v>90.71</v>
      </c>
      <c r="G1205" s="42">
        <f>ROUND($G$791/100*$G$792*АТС!C453,2)</f>
        <v>53.09</v>
      </c>
    </row>
    <row r="1206" spans="1:7" x14ac:dyDescent="0.25">
      <c r="A1206" s="236"/>
      <c r="B1206" s="125">
        <f t="shared" si="19"/>
        <v>41596.208330000001</v>
      </c>
      <c r="C1206" s="115">
        <v>5</v>
      </c>
      <c r="D1206" s="42">
        <f>ROUND($D$791/100*$D$792*АТС!$C454,2)</f>
        <v>138.96</v>
      </c>
      <c r="E1206" s="42">
        <f>ROUND($E$791/100*$E$792*АТС!C454,2)</f>
        <v>127.66</v>
      </c>
      <c r="F1206" s="42">
        <f>ROUND($F$791/100*$F$792*АТС!C454,2)</f>
        <v>86.95</v>
      </c>
      <c r="G1206" s="42">
        <f>ROUND($G$791/100*$G$792*АТС!C454,2)</f>
        <v>50.88</v>
      </c>
    </row>
    <row r="1207" spans="1:7" x14ac:dyDescent="0.25">
      <c r="A1207" s="236"/>
      <c r="B1207" s="124">
        <f t="shared" si="19"/>
        <v>41596.25</v>
      </c>
      <c r="C1207" s="115">
        <v>6</v>
      </c>
      <c r="D1207" s="42">
        <f>ROUND($D$791/100*$D$792*АТС!$C455,2)</f>
        <v>131.01</v>
      </c>
      <c r="E1207" s="42">
        <f>ROUND($E$791/100*$E$792*АТС!C455,2)</f>
        <v>120.36</v>
      </c>
      <c r="F1207" s="42">
        <f>ROUND($F$791/100*$F$792*АТС!C455,2)</f>
        <v>81.97</v>
      </c>
      <c r="G1207" s="42">
        <f>ROUND($G$791/100*$G$792*АТС!C455,2)</f>
        <v>47.97</v>
      </c>
    </row>
    <row r="1208" spans="1:7" x14ac:dyDescent="0.25">
      <c r="A1208" s="236"/>
      <c r="B1208" s="125">
        <f t="shared" si="19"/>
        <v>41596.291669999999</v>
      </c>
      <c r="C1208" s="115">
        <v>7</v>
      </c>
      <c r="D1208" s="42">
        <f>ROUND($D$791/100*$D$792*АТС!$C456,2)</f>
        <v>157</v>
      </c>
      <c r="E1208" s="42">
        <f>ROUND($E$791/100*$E$792*АТС!C456,2)</f>
        <v>144.24</v>
      </c>
      <c r="F1208" s="42">
        <f>ROUND($F$791/100*$F$792*АТС!C456,2)</f>
        <v>98.24</v>
      </c>
      <c r="G1208" s="42">
        <f>ROUND($G$791/100*$G$792*АТС!C456,2)</f>
        <v>57.49</v>
      </c>
    </row>
    <row r="1209" spans="1:7" x14ac:dyDescent="0.25">
      <c r="A1209" s="236"/>
      <c r="B1209" s="124">
        <f t="shared" si="19"/>
        <v>41596.333330000001</v>
      </c>
      <c r="C1209" s="115">
        <v>8</v>
      </c>
      <c r="D1209" s="42">
        <f>ROUND($D$791/100*$D$792*АТС!$C457,2)</f>
        <v>142.43</v>
      </c>
      <c r="E1209" s="42">
        <f>ROUND($E$791/100*$E$792*АТС!C457,2)</f>
        <v>130.85</v>
      </c>
      <c r="F1209" s="42">
        <f>ROUND($F$791/100*$F$792*АТС!C457,2)</f>
        <v>89.12</v>
      </c>
      <c r="G1209" s="42">
        <f>ROUND($G$791/100*$G$792*АТС!C457,2)</f>
        <v>52.15</v>
      </c>
    </row>
    <row r="1210" spans="1:7" x14ac:dyDescent="0.25">
      <c r="A1210" s="236"/>
      <c r="B1210" s="125">
        <f t="shared" si="19"/>
        <v>41596.375</v>
      </c>
      <c r="C1210" s="115">
        <v>9</v>
      </c>
      <c r="D1210" s="42">
        <f>ROUND($D$791/100*$D$792*АТС!$C458,2)</f>
        <v>151.34</v>
      </c>
      <c r="E1210" s="42">
        <f>ROUND($E$791/100*$E$792*АТС!C458,2)</f>
        <v>139.04</v>
      </c>
      <c r="F1210" s="42">
        <f>ROUND($F$791/100*$F$792*АТС!C458,2)</f>
        <v>94.69</v>
      </c>
      <c r="G1210" s="42">
        <f>ROUND($G$791/100*$G$792*АТС!C458,2)</f>
        <v>55.42</v>
      </c>
    </row>
    <row r="1211" spans="1:7" x14ac:dyDescent="0.25">
      <c r="A1211" s="236"/>
      <c r="B1211" s="124">
        <f t="shared" si="19"/>
        <v>41596.416669999999</v>
      </c>
      <c r="C1211" s="115">
        <v>10</v>
      </c>
      <c r="D1211" s="42">
        <f>ROUND($D$791/100*$D$792*АТС!$C459,2)</f>
        <v>148.55000000000001</v>
      </c>
      <c r="E1211" s="42">
        <f>ROUND($E$791/100*$E$792*АТС!C459,2)</f>
        <v>136.47</v>
      </c>
      <c r="F1211" s="42">
        <f>ROUND($F$791/100*$F$792*АТС!C459,2)</f>
        <v>92.95</v>
      </c>
      <c r="G1211" s="42">
        <f>ROUND($G$791/100*$G$792*АТС!C459,2)</f>
        <v>54.39</v>
      </c>
    </row>
    <row r="1212" spans="1:7" x14ac:dyDescent="0.25">
      <c r="A1212" s="236"/>
      <c r="B1212" s="125">
        <f t="shared" si="19"/>
        <v>41596.458330000001</v>
      </c>
      <c r="C1212" s="115">
        <v>11</v>
      </c>
      <c r="D1212" s="42">
        <f>ROUND($D$791/100*$D$792*АТС!$C460,2)</f>
        <v>130.01</v>
      </c>
      <c r="E1212" s="42">
        <f>ROUND($E$791/100*$E$792*АТС!C460,2)</f>
        <v>119.44</v>
      </c>
      <c r="F1212" s="42">
        <f>ROUND($F$791/100*$F$792*АТС!C460,2)</f>
        <v>81.349999999999994</v>
      </c>
      <c r="G1212" s="42">
        <f>ROUND($G$791/100*$G$792*АТС!C460,2)</f>
        <v>47.6</v>
      </c>
    </row>
    <row r="1213" spans="1:7" x14ac:dyDescent="0.25">
      <c r="A1213" s="236"/>
      <c r="B1213" s="124">
        <f t="shared" si="19"/>
        <v>41596.5</v>
      </c>
      <c r="C1213" s="115">
        <v>12</v>
      </c>
      <c r="D1213" s="42">
        <f>ROUND($D$791/100*$D$792*АТС!$C461,2)</f>
        <v>134.84</v>
      </c>
      <c r="E1213" s="42">
        <f>ROUND($E$791/100*$E$792*АТС!C461,2)</f>
        <v>123.88</v>
      </c>
      <c r="F1213" s="42">
        <f>ROUND($F$791/100*$F$792*АТС!C461,2)</f>
        <v>84.37</v>
      </c>
      <c r="G1213" s="42">
        <f>ROUND($G$791/100*$G$792*АТС!C461,2)</f>
        <v>49.37</v>
      </c>
    </row>
    <row r="1214" spans="1:7" x14ac:dyDescent="0.25">
      <c r="A1214" s="236"/>
      <c r="B1214" s="125">
        <f t="shared" si="19"/>
        <v>41596.541669999999</v>
      </c>
      <c r="C1214" s="115">
        <v>13</v>
      </c>
      <c r="D1214" s="42">
        <f>ROUND($D$791/100*$D$792*АТС!$C462,2)</f>
        <v>134.13</v>
      </c>
      <c r="E1214" s="42">
        <f>ROUND($E$791/100*$E$792*АТС!C462,2)</f>
        <v>123.22</v>
      </c>
      <c r="F1214" s="42">
        <f>ROUND($F$791/100*$F$792*АТС!C462,2)</f>
        <v>83.92</v>
      </c>
      <c r="G1214" s="42">
        <f>ROUND($G$791/100*$G$792*АТС!C462,2)</f>
        <v>49.11</v>
      </c>
    </row>
    <row r="1215" spans="1:7" x14ac:dyDescent="0.25">
      <c r="A1215" s="236"/>
      <c r="B1215" s="124">
        <f t="shared" si="19"/>
        <v>41596.583330000001</v>
      </c>
      <c r="C1215" s="115">
        <v>14</v>
      </c>
      <c r="D1215" s="42">
        <f>ROUND($D$791/100*$D$792*АТС!$C463,2)</f>
        <v>136.29</v>
      </c>
      <c r="E1215" s="42">
        <f>ROUND($E$791/100*$E$792*АТС!C463,2)</f>
        <v>125.21</v>
      </c>
      <c r="F1215" s="42">
        <f>ROUND($F$791/100*$F$792*АТС!C463,2)</f>
        <v>85.27</v>
      </c>
      <c r="G1215" s="42">
        <f>ROUND($G$791/100*$G$792*АТС!C463,2)</f>
        <v>49.9</v>
      </c>
    </row>
    <row r="1216" spans="1:7" x14ac:dyDescent="0.25">
      <c r="A1216" s="236"/>
      <c r="B1216" s="125">
        <f t="shared" si="19"/>
        <v>41596.625</v>
      </c>
      <c r="C1216" s="115">
        <v>15</v>
      </c>
      <c r="D1216" s="42">
        <f>ROUND($D$791/100*$D$792*АТС!$C464,2)</f>
        <v>137.02000000000001</v>
      </c>
      <c r="E1216" s="42">
        <f>ROUND($E$791/100*$E$792*АТС!C464,2)</f>
        <v>125.88</v>
      </c>
      <c r="F1216" s="42">
        <f>ROUND($F$791/100*$F$792*АТС!C464,2)</f>
        <v>85.73</v>
      </c>
      <c r="G1216" s="42">
        <f>ROUND($G$791/100*$G$792*АТС!C464,2)</f>
        <v>50.17</v>
      </c>
    </row>
    <row r="1217" spans="1:7" x14ac:dyDescent="0.25">
      <c r="A1217" s="236"/>
      <c r="B1217" s="124">
        <f t="shared" si="19"/>
        <v>41596.666669999999</v>
      </c>
      <c r="C1217" s="115">
        <v>16</v>
      </c>
      <c r="D1217" s="42">
        <f>ROUND($D$791/100*$D$792*АТС!$C465,2)</f>
        <v>155.13999999999999</v>
      </c>
      <c r="E1217" s="42">
        <f>ROUND($E$791/100*$E$792*АТС!C465,2)</f>
        <v>142.52000000000001</v>
      </c>
      <c r="F1217" s="42">
        <f>ROUND($F$791/100*$F$792*АТС!C465,2)</f>
        <v>97.07</v>
      </c>
      <c r="G1217" s="42">
        <f>ROUND($G$791/100*$G$792*АТС!C465,2)</f>
        <v>56.81</v>
      </c>
    </row>
    <row r="1218" spans="1:7" x14ac:dyDescent="0.25">
      <c r="A1218" s="236"/>
      <c r="B1218" s="125">
        <f t="shared" si="19"/>
        <v>41596.708330000001</v>
      </c>
      <c r="C1218" s="115">
        <v>17</v>
      </c>
      <c r="D1218" s="42">
        <f>ROUND($D$791/100*$D$792*АТС!$C466,2)</f>
        <v>146.29</v>
      </c>
      <c r="E1218" s="42">
        <f>ROUND($E$791/100*$E$792*АТС!C466,2)</f>
        <v>134.4</v>
      </c>
      <c r="F1218" s="42">
        <f>ROUND($F$791/100*$F$792*АТС!C466,2)</f>
        <v>91.54</v>
      </c>
      <c r="G1218" s="42">
        <f>ROUND($G$791/100*$G$792*АТС!C466,2)</f>
        <v>53.57</v>
      </c>
    </row>
    <row r="1219" spans="1:7" x14ac:dyDescent="0.25">
      <c r="A1219" s="236"/>
      <c r="B1219" s="124">
        <f t="shared" si="19"/>
        <v>41596.75</v>
      </c>
      <c r="C1219" s="115">
        <v>18</v>
      </c>
      <c r="D1219" s="42">
        <f>ROUND($D$791/100*$D$792*АТС!$C467,2)</f>
        <v>134.38999999999999</v>
      </c>
      <c r="E1219" s="42">
        <f>ROUND($E$791/100*$E$792*АТС!C467,2)</f>
        <v>123.47</v>
      </c>
      <c r="F1219" s="42">
        <f>ROUND($F$791/100*$F$792*АТС!C467,2)</f>
        <v>84.09</v>
      </c>
      <c r="G1219" s="42">
        <f>ROUND($G$791/100*$G$792*АТС!C467,2)</f>
        <v>49.21</v>
      </c>
    </row>
    <row r="1220" spans="1:7" x14ac:dyDescent="0.25">
      <c r="A1220" s="236"/>
      <c r="B1220" s="125">
        <f t="shared" si="19"/>
        <v>41596.791669999999</v>
      </c>
      <c r="C1220" s="115">
        <v>19</v>
      </c>
      <c r="D1220" s="42">
        <f>ROUND($D$791/100*$D$792*АТС!$C468,2)</f>
        <v>133.38</v>
      </c>
      <c r="E1220" s="42">
        <f>ROUND($E$791/100*$E$792*АТС!C468,2)</f>
        <v>122.53</v>
      </c>
      <c r="F1220" s="42">
        <f>ROUND($F$791/100*$F$792*АТС!C468,2)</f>
        <v>83.46</v>
      </c>
      <c r="G1220" s="42">
        <f>ROUND($G$791/100*$G$792*АТС!C468,2)</f>
        <v>48.84</v>
      </c>
    </row>
    <row r="1221" spans="1:7" x14ac:dyDescent="0.25">
      <c r="A1221" s="236"/>
      <c r="B1221" s="124">
        <f t="shared" si="19"/>
        <v>41596.833330000001</v>
      </c>
      <c r="C1221" s="115">
        <v>20</v>
      </c>
      <c r="D1221" s="42">
        <f>ROUND($D$791/100*$D$792*АТС!$C469,2)</f>
        <v>133.41999999999999</v>
      </c>
      <c r="E1221" s="42">
        <f>ROUND($E$791/100*$E$792*АТС!C469,2)</f>
        <v>122.57</v>
      </c>
      <c r="F1221" s="42">
        <f>ROUND($F$791/100*$F$792*АТС!C469,2)</f>
        <v>83.48</v>
      </c>
      <c r="G1221" s="42">
        <f>ROUND($G$791/100*$G$792*АТС!C469,2)</f>
        <v>48.85</v>
      </c>
    </row>
    <row r="1222" spans="1:7" x14ac:dyDescent="0.25">
      <c r="A1222" s="236"/>
      <c r="B1222" s="125">
        <f t="shared" si="19"/>
        <v>41596.875</v>
      </c>
      <c r="C1222" s="115">
        <v>21</v>
      </c>
      <c r="D1222" s="42">
        <f>ROUND($D$791/100*$D$792*АТС!$C470,2)</f>
        <v>131.51</v>
      </c>
      <c r="E1222" s="42">
        <f>ROUND($E$791/100*$E$792*АТС!C470,2)</f>
        <v>120.81</v>
      </c>
      <c r="F1222" s="42">
        <f>ROUND($F$791/100*$F$792*АТС!C470,2)</f>
        <v>82.28</v>
      </c>
      <c r="G1222" s="42">
        <f>ROUND($G$791/100*$G$792*АТС!C470,2)</f>
        <v>48.15</v>
      </c>
    </row>
    <row r="1223" spans="1:7" x14ac:dyDescent="0.25">
      <c r="A1223" s="236"/>
      <c r="B1223" s="124">
        <f t="shared" si="19"/>
        <v>41596.916669999999</v>
      </c>
      <c r="C1223" s="115">
        <v>22</v>
      </c>
      <c r="D1223" s="42">
        <f>ROUND($D$791/100*$D$792*АТС!$C471,2)</f>
        <v>150.80000000000001</v>
      </c>
      <c r="E1223" s="42">
        <f>ROUND($E$791/100*$E$792*АТС!C471,2)</f>
        <v>138.54</v>
      </c>
      <c r="F1223" s="42">
        <f>ROUND($F$791/100*$F$792*АТС!C471,2)</f>
        <v>94.36</v>
      </c>
      <c r="G1223" s="42">
        <f>ROUND($G$791/100*$G$792*АТС!C471,2)</f>
        <v>55.22</v>
      </c>
    </row>
    <row r="1224" spans="1:7" x14ac:dyDescent="0.25">
      <c r="A1224" s="236"/>
      <c r="B1224" s="125">
        <f t="shared" si="19"/>
        <v>41596.958330000001</v>
      </c>
      <c r="C1224" s="115">
        <v>23</v>
      </c>
      <c r="D1224" s="42">
        <f>ROUND($D$791/100*$D$792*АТС!$C472,2)</f>
        <v>128.07</v>
      </c>
      <c r="E1224" s="42">
        <f>ROUND($E$791/100*$E$792*АТС!C472,2)</f>
        <v>117.66</v>
      </c>
      <c r="F1224" s="42">
        <f>ROUND($F$791/100*$F$792*АТС!C472,2)</f>
        <v>80.14</v>
      </c>
      <c r="G1224" s="42">
        <f>ROUND($G$791/100*$G$792*АТС!C472,2)</f>
        <v>46.9</v>
      </c>
    </row>
    <row r="1225" spans="1:7" x14ac:dyDescent="0.25">
      <c r="A1225" s="236"/>
      <c r="B1225" s="124">
        <f t="shared" si="19"/>
        <v>41597</v>
      </c>
      <c r="C1225" s="115">
        <v>0</v>
      </c>
      <c r="D1225" s="42">
        <f>ROUND($D$791/100*$D$792*АТС!$C473,2)</f>
        <v>125.93</v>
      </c>
      <c r="E1225" s="42">
        <f>ROUND($E$791/100*$E$792*АТС!C473,2)</f>
        <v>115.69</v>
      </c>
      <c r="F1225" s="42">
        <f>ROUND($F$791/100*$F$792*АТС!C473,2)</f>
        <v>78.790000000000006</v>
      </c>
      <c r="G1225" s="42">
        <f>ROUND($G$791/100*$G$792*АТС!C473,2)</f>
        <v>46.11</v>
      </c>
    </row>
    <row r="1226" spans="1:7" x14ac:dyDescent="0.25">
      <c r="A1226" s="236"/>
      <c r="B1226" s="125">
        <f t="shared" si="19"/>
        <v>41597.041669999999</v>
      </c>
      <c r="C1226" s="115">
        <v>1</v>
      </c>
      <c r="D1226" s="42">
        <f>ROUND($D$791/100*$D$792*АТС!$C474,2)</f>
        <v>135.68</v>
      </c>
      <c r="E1226" s="42">
        <f>ROUND($E$791/100*$E$792*АТС!C474,2)</f>
        <v>124.65</v>
      </c>
      <c r="F1226" s="42">
        <f>ROUND($F$791/100*$F$792*АТС!C474,2)</f>
        <v>84.9</v>
      </c>
      <c r="G1226" s="42">
        <f>ROUND($G$791/100*$G$792*АТС!C474,2)</f>
        <v>49.68</v>
      </c>
    </row>
    <row r="1227" spans="1:7" x14ac:dyDescent="0.25">
      <c r="A1227" s="236"/>
      <c r="B1227" s="124">
        <f t="shared" si="19"/>
        <v>41597.083330000001</v>
      </c>
      <c r="C1227" s="115">
        <v>2</v>
      </c>
      <c r="D1227" s="42">
        <f>ROUND($D$791/100*$D$792*АТС!$C475,2)</f>
        <v>142.44999999999999</v>
      </c>
      <c r="E1227" s="42">
        <f>ROUND($E$791/100*$E$792*АТС!C475,2)</f>
        <v>130.87</v>
      </c>
      <c r="F1227" s="42">
        <f>ROUND($F$791/100*$F$792*АТС!C475,2)</f>
        <v>89.13</v>
      </c>
      <c r="G1227" s="42">
        <f>ROUND($G$791/100*$G$792*АТС!C475,2)</f>
        <v>52.16</v>
      </c>
    </row>
    <row r="1228" spans="1:7" x14ac:dyDescent="0.25">
      <c r="A1228" s="236"/>
      <c r="B1228" s="125">
        <f t="shared" si="19"/>
        <v>41597.125</v>
      </c>
      <c r="C1228" s="115">
        <v>3</v>
      </c>
      <c r="D1228" s="42">
        <f>ROUND($D$791/100*$D$792*АТС!$C476,2)</f>
        <v>145.97</v>
      </c>
      <c r="E1228" s="42">
        <f>ROUND($E$791/100*$E$792*АТС!C476,2)</f>
        <v>134.1</v>
      </c>
      <c r="F1228" s="42">
        <f>ROUND($F$791/100*$F$792*АТС!C476,2)</f>
        <v>91.34</v>
      </c>
      <c r="G1228" s="42">
        <f>ROUND($G$791/100*$G$792*АТС!C476,2)</f>
        <v>53.45</v>
      </c>
    </row>
    <row r="1229" spans="1:7" x14ac:dyDescent="0.25">
      <c r="A1229" s="236"/>
      <c r="B1229" s="124">
        <f t="shared" si="19"/>
        <v>41597.166669999999</v>
      </c>
      <c r="C1229" s="115">
        <v>4</v>
      </c>
      <c r="D1229" s="42">
        <f>ROUND($D$791/100*$D$792*АТС!$C477,2)</f>
        <v>145.06</v>
      </c>
      <c r="E1229" s="42">
        <f>ROUND($E$791/100*$E$792*АТС!C477,2)</f>
        <v>133.26</v>
      </c>
      <c r="F1229" s="42">
        <f>ROUND($F$791/100*$F$792*АТС!C477,2)</f>
        <v>90.76</v>
      </c>
      <c r="G1229" s="42">
        <f>ROUND($G$791/100*$G$792*АТС!C477,2)</f>
        <v>53.12</v>
      </c>
    </row>
    <row r="1230" spans="1:7" x14ac:dyDescent="0.25">
      <c r="A1230" s="236"/>
      <c r="B1230" s="125">
        <f t="shared" si="19"/>
        <v>41597.208330000001</v>
      </c>
      <c r="C1230" s="115">
        <v>5</v>
      </c>
      <c r="D1230" s="42">
        <f>ROUND($D$791/100*$D$792*АТС!$C478,2)</f>
        <v>139.07</v>
      </c>
      <c r="E1230" s="42">
        <f>ROUND($E$791/100*$E$792*АТС!C478,2)</f>
        <v>127.76</v>
      </c>
      <c r="F1230" s="42">
        <f>ROUND($F$791/100*$F$792*АТС!C478,2)</f>
        <v>87.01</v>
      </c>
      <c r="G1230" s="42">
        <f>ROUND($G$791/100*$G$792*АТС!C478,2)</f>
        <v>50.92</v>
      </c>
    </row>
    <row r="1231" spans="1:7" x14ac:dyDescent="0.25">
      <c r="A1231" s="236"/>
      <c r="B1231" s="124">
        <f t="shared" si="19"/>
        <v>41597.25</v>
      </c>
      <c r="C1231" s="115">
        <v>6</v>
      </c>
      <c r="D1231" s="42">
        <f>ROUND($D$791/100*$D$792*АТС!$C479,2)</f>
        <v>131.13999999999999</v>
      </c>
      <c r="E1231" s="42">
        <f>ROUND($E$791/100*$E$792*АТС!C479,2)</f>
        <v>120.48</v>
      </c>
      <c r="F1231" s="42">
        <f>ROUND($F$791/100*$F$792*АТС!C479,2)</f>
        <v>82.05</v>
      </c>
      <c r="G1231" s="42">
        <f>ROUND($G$791/100*$G$792*АТС!C479,2)</f>
        <v>48.02</v>
      </c>
    </row>
    <row r="1232" spans="1:7" x14ac:dyDescent="0.25">
      <c r="A1232" s="236"/>
      <c r="B1232" s="125">
        <f t="shared" si="19"/>
        <v>41597.291669999999</v>
      </c>
      <c r="C1232" s="115">
        <v>7</v>
      </c>
      <c r="D1232" s="42">
        <f>ROUND($D$791/100*$D$792*АТС!$C480,2)</f>
        <v>157</v>
      </c>
      <c r="E1232" s="42">
        <f>ROUND($E$791/100*$E$792*АТС!C480,2)</f>
        <v>144.24</v>
      </c>
      <c r="F1232" s="42">
        <f>ROUND($F$791/100*$F$792*АТС!C480,2)</f>
        <v>98.24</v>
      </c>
      <c r="G1232" s="42">
        <f>ROUND($G$791/100*$G$792*АТС!C480,2)</f>
        <v>57.49</v>
      </c>
    </row>
    <row r="1233" spans="1:7" x14ac:dyDescent="0.25">
      <c r="A1233" s="236"/>
      <c r="B1233" s="124">
        <f t="shared" si="19"/>
        <v>41597.333330000001</v>
      </c>
      <c r="C1233" s="115">
        <v>8</v>
      </c>
      <c r="D1233" s="42">
        <f>ROUND($D$791/100*$D$792*АТС!$C481,2)</f>
        <v>142.22999999999999</v>
      </c>
      <c r="E1233" s="42">
        <f>ROUND($E$791/100*$E$792*АТС!C481,2)</f>
        <v>130.66999999999999</v>
      </c>
      <c r="F1233" s="42">
        <f>ROUND($F$791/100*$F$792*АТС!C481,2)</f>
        <v>88.99</v>
      </c>
      <c r="G1233" s="42">
        <f>ROUND($G$791/100*$G$792*АТС!C481,2)</f>
        <v>52.08</v>
      </c>
    </row>
    <row r="1234" spans="1:7" x14ac:dyDescent="0.25">
      <c r="A1234" s="236"/>
      <c r="B1234" s="125">
        <f t="shared" si="19"/>
        <v>41597.375</v>
      </c>
      <c r="C1234" s="115">
        <v>9</v>
      </c>
      <c r="D1234" s="42">
        <f>ROUND($D$791/100*$D$792*АТС!$C482,2)</f>
        <v>151.07</v>
      </c>
      <c r="E1234" s="42">
        <f>ROUND($E$791/100*$E$792*АТС!C482,2)</f>
        <v>138.79</v>
      </c>
      <c r="F1234" s="42">
        <f>ROUND($F$791/100*$F$792*АТС!C482,2)</f>
        <v>94.52</v>
      </c>
      <c r="G1234" s="42">
        <f>ROUND($G$791/100*$G$792*АТС!C482,2)</f>
        <v>55.32</v>
      </c>
    </row>
    <row r="1235" spans="1:7" x14ac:dyDescent="0.25">
      <c r="A1235" s="236"/>
      <c r="B1235" s="124">
        <f t="shared" si="19"/>
        <v>41597.416669999999</v>
      </c>
      <c r="C1235" s="115">
        <v>10</v>
      </c>
      <c r="D1235" s="42">
        <f>ROUND($D$791/100*$D$792*АТС!$C483,2)</f>
        <v>148.29</v>
      </c>
      <c r="E1235" s="42">
        <f>ROUND($E$791/100*$E$792*АТС!C483,2)</f>
        <v>136.24</v>
      </c>
      <c r="F1235" s="42">
        <f>ROUND($F$791/100*$F$792*АТС!C483,2)</f>
        <v>92.79</v>
      </c>
      <c r="G1235" s="42">
        <f>ROUND($G$791/100*$G$792*АТС!C483,2)</f>
        <v>54.3</v>
      </c>
    </row>
    <row r="1236" spans="1:7" x14ac:dyDescent="0.25">
      <c r="A1236" s="236"/>
      <c r="B1236" s="125">
        <f t="shared" si="19"/>
        <v>41597.458330000001</v>
      </c>
      <c r="C1236" s="115">
        <v>11</v>
      </c>
      <c r="D1236" s="42">
        <f>ROUND($D$791/100*$D$792*АТС!$C484,2)</f>
        <v>129.72999999999999</v>
      </c>
      <c r="E1236" s="42">
        <f>ROUND($E$791/100*$E$792*АТС!C484,2)</f>
        <v>119.18</v>
      </c>
      <c r="F1236" s="42">
        <f>ROUND($F$791/100*$F$792*АТС!C484,2)</f>
        <v>81.17</v>
      </c>
      <c r="G1236" s="42">
        <f>ROUND($G$791/100*$G$792*АТС!C484,2)</f>
        <v>47.5</v>
      </c>
    </row>
    <row r="1237" spans="1:7" x14ac:dyDescent="0.25">
      <c r="A1237" s="236"/>
      <c r="B1237" s="124">
        <f t="shared" si="19"/>
        <v>41597.5</v>
      </c>
      <c r="C1237" s="115">
        <v>12</v>
      </c>
      <c r="D1237" s="42">
        <f>ROUND($D$791/100*$D$792*АТС!$C485,2)</f>
        <v>134.62</v>
      </c>
      <c r="E1237" s="42">
        <f>ROUND($E$791/100*$E$792*АТС!C485,2)</f>
        <v>123.68</v>
      </c>
      <c r="F1237" s="42">
        <f>ROUND($F$791/100*$F$792*АТС!C485,2)</f>
        <v>84.23</v>
      </c>
      <c r="G1237" s="42">
        <f>ROUND($G$791/100*$G$792*АТС!C485,2)</f>
        <v>49.29</v>
      </c>
    </row>
    <row r="1238" spans="1:7" x14ac:dyDescent="0.25">
      <c r="A1238" s="236"/>
      <c r="B1238" s="125">
        <f t="shared" si="19"/>
        <v>41597.541669999999</v>
      </c>
      <c r="C1238" s="115">
        <v>13</v>
      </c>
      <c r="D1238" s="42">
        <f>ROUND($D$791/100*$D$792*АТС!$C486,2)</f>
        <v>133.88999999999999</v>
      </c>
      <c r="E1238" s="42">
        <f>ROUND($E$791/100*$E$792*АТС!C486,2)</f>
        <v>123.01</v>
      </c>
      <c r="F1238" s="42">
        <f>ROUND($F$791/100*$F$792*АТС!C486,2)</f>
        <v>83.78</v>
      </c>
      <c r="G1238" s="42">
        <f>ROUND($G$791/100*$G$792*АТС!C486,2)</f>
        <v>49.03</v>
      </c>
    </row>
    <row r="1239" spans="1:7" x14ac:dyDescent="0.25">
      <c r="A1239" s="236"/>
      <c r="B1239" s="124">
        <f t="shared" si="19"/>
        <v>41597.583330000001</v>
      </c>
      <c r="C1239" s="115">
        <v>14</v>
      </c>
      <c r="D1239" s="42">
        <f>ROUND($D$791/100*$D$792*АТС!$C487,2)</f>
        <v>136.09</v>
      </c>
      <c r="E1239" s="42">
        <f>ROUND($E$791/100*$E$792*АТС!C487,2)</f>
        <v>125.03</v>
      </c>
      <c r="F1239" s="42">
        <f>ROUND($F$791/100*$F$792*АТС!C487,2)</f>
        <v>85.15</v>
      </c>
      <c r="G1239" s="42">
        <f>ROUND($G$791/100*$G$792*АТС!C487,2)</f>
        <v>49.83</v>
      </c>
    </row>
    <row r="1240" spans="1:7" x14ac:dyDescent="0.25">
      <c r="A1240" s="236"/>
      <c r="B1240" s="125">
        <f t="shared" si="19"/>
        <v>41597.625</v>
      </c>
      <c r="C1240" s="115">
        <v>15</v>
      </c>
      <c r="D1240" s="42">
        <f>ROUND($D$791/100*$D$792*АТС!$C488,2)</f>
        <v>136.87</v>
      </c>
      <c r="E1240" s="42">
        <f>ROUND($E$791/100*$E$792*АТС!C488,2)</f>
        <v>125.74</v>
      </c>
      <c r="F1240" s="42">
        <f>ROUND($F$791/100*$F$792*АТС!C488,2)</f>
        <v>85.64</v>
      </c>
      <c r="G1240" s="42">
        <f>ROUND($G$791/100*$G$792*АТС!C488,2)</f>
        <v>50.12</v>
      </c>
    </row>
    <row r="1241" spans="1:7" x14ac:dyDescent="0.25">
      <c r="A1241" s="236"/>
      <c r="B1241" s="124">
        <f t="shared" si="19"/>
        <v>41597.666669999999</v>
      </c>
      <c r="C1241" s="115">
        <v>16</v>
      </c>
      <c r="D1241" s="42">
        <f>ROUND($D$791/100*$D$792*АТС!$C489,2)</f>
        <v>155.04</v>
      </c>
      <c r="E1241" s="42">
        <f>ROUND($E$791/100*$E$792*АТС!C489,2)</f>
        <v>142.44</v>
      </c>
      <c r="F1241" s="42">
        <f>ROUND($F$791/100*$F$792*АТС!C489,2)</f>
        <v>97.01</v>
      </c>
      <c r="G1241" s="42">
        <f>ROUND($G$791/100*$G$792*АТС!C489,2)</f>
        <v>56.77</v>
      </c>
    </row>
    <row r="1242" spans="1:7" x14ac:dyDescent="0.25">
      <c r="A1242" s="236"/>
      <c r="B1242" s="125">
        <f t="shared" si="19"/>
        <v>41597.708330000001</v>
      </c>
      <c r="C1242" s="115">
        <v>17</v>
      </c>
      <c r="D1242" s="42">
        <f>ROUND($D$791/100*$D$792*АТС!$C490,2)</f>
        <v>146.22</v>
      </c>
      <c r="E1242" s="42">
        <f>ROUND($E$791/100*$E$792*АТС!C490,2)</f>
        <v>134.33000000000001</v>
      </c>
      <c r="F1242" s="42">
        <f>ROUND($F$791/100*$F$792*АТС!C490,2)</f>
        <v>91.49</v>
      </c>
      <c r="G1242" s="42">
        <f>ROUND($G$791/100*$G$792*АТС!C490,2)</f>
        <v>53.54</v>
      </c>
    </row>
    <row r="1243" spans="1:7" x14ac:dyDescent="0.25">
      <c r="A1243" s="236"/>
      <c r="B1243" s="124">
        <f t="shared" si="19"/>
        <v>41597.75</v>
      </c>
      <c r="C1243" s="115">
        <v>18</v>
      </c>
      <c r="D1243" s="42">
        <f>ROUND($D$791/100*$D$792*АТС!$C491,2)</f>
        <v>133.97</v>
      </c>
      <c r="E1243" s="42">
        <f>ROUND($E$791/100*$E$792*АТС!C491,2)</f>
        <v>123.08</v>
      </c>
      <c r="F1243" s="42">
        <f>ROUND($F$791/100*$F$792*АТС!C491,2)</f>
        <v>83.83</v>
      </c>
      <c r="G1243" s="42">
        <f>ROUND($G$791/100*$G$792*АТС!C491,2)</f>
        <v>49.06</v>
      </c>
    </row>
    <row r="1244" spans="1:7" x14ac:dyDescent="0.25">
      <c r="A1244" s="236"/>
      <c r="B1244" s="125">
        <f t="shared" si="19"/>
        <v>41597.791669999999</v>
      </c>
      <c r="C1244" s="115">
        <v>19</v>
      </c>
      <c r="D1244" s="42">
        <f>ROUND($D$791/100*$D$792*АТС!$C492,2)</f>
        <v>133.09</v>
      </c>
      <c r="E1244" s="42">
        <f>ROUND($E$791/100*$E$792*АТС!C492,2)</f>
        <v>122.27</v>
      </c>
      <c r="F1244" s="42">
        <f>ROUND($F$791/100*$F$792*АТС!C492,2)</f>
        <v>83.27</v>
      </c>
      <c r="G1244" s="42">
        <f>ROUND($G$791/100*$G$792*АТС!C492,2)</f>
        <v>48.73</v>
      </c>
    </row>
    <row r="1245" spans="1:7" x14ac:dyDescent="0.25">
      <c r="A1245" s="236"/>
      <c r="B1245" s="124">
        <f t="shared" si="19"/>
        <v>41597.833330000001</v>
      </c>
      <c r="C1245" s="115">
        <v>20</v>
      </c>
      <c r="D1245" s="42">
        <f>ROUND($D$791/100*$D$792*АТС!$C493,2)</f>
        <v>133.13999999999999</v>
      </c>
      <c r="E1245" s="42">
        <f>ROUND($E$791/100*$E$792*АТС!C493,2)</f>
        <v>122.32</v>
      </c>
      <c r="F1245" s="42">
        <f>ROUND($F$791/100*$F$792*АТС!C493,2)</f>
        <v>83.31</v>
      </c>
      <c r="G1245" s="42">
        <f>ROUND($G$791/100*$G$792*АТС!C493,2)</f>
        <v>48.75</v>
      </c>
    </row>
    <row r="1246" spans="1:7" x14ac:dyDescent="0.25">
      <c r="A1246" s="236"/>
      <c r="B1246" s="125">
        <f t="shared" si="19"/>
        <v>41597.875</v>
      </c>
      <c r="C1246" s="115">
        <v>21</v>
      </c>
      <c r="D1246" s="42">
        <f>ROUND($D$791/100*$D$792*АТС!$C494,2)</f>
        <v>131.29</v>
      </c>
      <c r="E1246" s="42">
        <f>ROUND($E$791/100*$E$792*АТС!C494,2)</f>
        <v>120.62</v>
      </c>
      <c r="F1246" s="42">
        <f>ROUND($F$791/100*$F$792*АТС!C494,2)</f>
        <v>82.15</v>
      </c>
      <c r="G1246" s="42">
        <f>ROUND($G$791/100*$G$792*АТС!C494,2)</f>
        <v>48.07</v>
      </c>
    </row>
    <row r="1247" spans="1:7" x14ac:dyDescent="0.25">
      <c r="A1247" s="236"/>
      <c r="B1247" s="124">
        <f t="shared" si="19"/>
        <v>41597.916669999999</v>
      </c>
      <c r="C1247" s="115">
        <v>22</v>
      </c>
      <c r="D1247" s="42">
        <f>ROUND($D$791/100*$D$792*АТС!$C495,2)</f>
        <v>149.99</v>
      </c>
      <c r="E1247" s="42">
        <f>ROUND($E$791/100*$E$792*АТС!C495,2)</f>
        <v>137.79</v>
      </c>
      <c r="F1247" s="42">
        <f>ROUND($F$791/100*$F$792*АТС!C495,2)</f>
        <v>93.85</v>
      </c>
      <c r="G1247" s="42">
        <f>ROUND($G$791/100*$G$792*АТС!C495,2)</f>
        <v>54.92</v>
      </c>
    </row>
    <row r="1248" spans="1:7" x14ac:dyDescent="0.25">
      <c r="A1248" s="236"/>
      <c r="B1248" s="125">
        <f t="shared" si="19"/>
        <v>41597.958330000001</v>
      </c>
      <c r="C1248" s="115">
        <v>23</v>
      </c>
      <c r="D1248" s="42">
        <f>ROUND($D$791/100*$D$792*АТС!$C496,2)</f>
        <v>127.86</v>
      </c>
      <c r="E1248" s="42">
        <f>ROUND($E$791/100*$E$792*АТС!C496,2)</f>
        <v>117.47</v>
      </c>
      <c r="F1248" s="42">
        <f>ROUND($F$791/100*$F$792*АТС!C496,2)</f>
        <v>80</v>
      </c>
      <c r="G1248" s="42">
        <f>ROUND($G$791/100*$G$792*АТС!C496,2)</f>
        <v>46.82</v>
      </c>
    </row>
    <row r="1249" spans="1:7" x14ac:dyDescent="0.25">
      <c r="A1249" s="236"/>
      <c r="B1249" s="124">
        <f t="shared" si="19"/>
        <v>41598</v>
      </c>
      <c r="C1249" s="115">
        <v>0</v>
      </c>
      <c r="D1249" s="42">
        <f>ROUND($D$791/100*$D$792*АТС!$C497,2)</f>
        <v>126.64</v>
      </c>
      <c r="E1249" s="42">
        <f>ROUND($E$791/100*$E$792*АТС!C497,2)</f>
        <v>116.34</v>
      </c>
      <c r="F1249" s="42">
        <f>ROUND($F$791/100*$F$792*АТС!C497,2)</f>
        <v>79.239999999999995</v>
      </c>
      <c r="G1249" s="42">
        <f>ROUND($G$791/100*$G$792*АТС!C497,2)</f>
        <v>46.37</v>
      </c>
    </row>
    <row r="1250" spans="1:7" x14ac:dyDescent="0.25">
      <c r="A1250" s="236"/>
      <c r="B1250" s="125">
        <f t="shared" si="19"/>
        <v>41598.041669999999</v>
      </c>
      <c r="C1250" s="115">
        <v>1</v>
      </c>
      <c r="D1250" s="42">
        <f>ROUND($D$791/100*$D$792*АТС!$C498,2)</f>
        <v>139</v>
      </c>
      <c r="E1250" s="42">
        <f>ROUND($E$791/100*$E$792*АТС!C498,2)</f>
        <v>127.7</v>
      </c>
      <c r="F1250" s="42">
        <f>ROUND($F$791/100*$F$792*АТС!C498,2)</f>
        <v>86.97</v>
      </c>
      <c r="G1250" s="42">
        <f>ROUND($G$791/100*$G$792*АТС!C498,2)</f>
        <v>50.9</v>
      </c>
    </row>
    <row r="1251" spans="1:7" x14ac:dyDescent="0.25">
      <c r="A1251" s="236"/>
      <c r="B1251" s="124">
        <f t="shared" si="19"/>
        <v>41598.083330000001</v>
      </c>
      <c r="C1251" s="115">
        <v>2</v>
      </c>
      <c r="D1251" s="42">
        <f>ROUND($D$791/100*$D$792*АТС!$C499,2)</f>
        <v>144.21</v>
      </c>
      <c r="E1251" s="42">
        <f>ROUND($E$791/100*$E$792*АТС!C499,2)</f>
        <v>132.49</v>
      </c>
      <c r="F1251" s="42">
        <f>ROUND($F$791/100*$F$792*АТС!C499,2)</f>
        <v>90.24</v>
      </c>
      <c r="G1251" s="42">
        <f>ROUND($G$791/100*$G$792*АТС!C499,2)</f>
        <v>52.81</v>
      </c>
    </row>
    <row r="1252" spans="1:7" x14ac:dyDescent="0.25">
      <c r="A1252" s="236"/>
      <c r="B1252" s="125">
        <f t="shared" si="19"/>
        <v>41598.125</v>
      </c>
      <c r="C1252" s="115">
        <v>3</v>
      </c>
      <c r="D1252" s="42">
        <f>ROUND($D$791/100*$D$792*АТС!$C500,2)</f>
        <v>145.12</v>
      </c>
      <c r="E1252" s="42">
        <f>ROUND($E$791/100*$E$792*АТС!C500,2)</f>
        <v>133.32</v>
      </c>
      <c r="F1252" s="42">
        <f>ROUND($F$791/100*$F$792*АТС!C500,2)</f>
        <v>90.8</v>
      </c>
      <c r="G1252" s="42">
        <f>ROUND($G$791/100*$G$792*АТС!C500,2)</f>
        <v>53.14</v>
      </c>
    </row>
    <row r="1253" spans="1:7" x14ac:dyDescent="0.25">
      <c r="A1253" s="236"/>
      <c r="B1253" s="124">
        <f t="shared" si="19"/>
        <v>41598.166669999999</v>
      </c>
      <c r="C1253" s="115">
        <v>4</v>
      </c>
      <c r="D1253" s="42">
        <f>ROUND($D$791/100*$D$792*АТС!$C501,2)</f>
        <v>143.32</v>
      </c>
      <c r="E1253" s="42">
        <f>ROUND($E$791/100*$E$792*АТС!C501,2)</f>
        <v>131.66999999999999</v>
      </c>
      <c r="F1253" s="42">
        <f>ROUND($F$791/100*$F$792*АТС!C501,2)</f>
        <v>89.67</v>
      </c>
      <c r="G1253" s="42">
        <f>ROUND($G$791/100*$G$792*АТС!C501,2)</f>
        <v>52.48</v>
      </c>
    </row>
    <row r="1254" spans="1:7" x14ac:dyDescent="0.25">
      <c r="A1254" s="236"/>
      <c r="B1254" s="125">
        <f t="shared" si="19"/>
        <v>41598.208330000001</v>
      </c>
      <c r="C1254" s="115">
        <v>5</v>
      </c>
      <c r="D1254" s="42">
        <f>ROUND($D$791/100*$D$792*АТС!$C502,2)</f>
        <v>142.47</v>
      </c>
      <c r="E1254" s="42">
        <f>ROUND($E$791/100*$E$792*АТС!C502,2)</f>
        <v>130.88999999999999</v>
      </c>
      <c r="F1254" s="42">
        <f>ROUND($F$791/100*$F$792*АТС!C502,2)</f>
        <v>89.14</v>
      </c>
      <c r="G1254" s="42">
        <f>ROUND($G$791/100*$G$792*АТС!C502,2)</f>
        <v>52.17</v>
      </c>
    </row>
    <row r="1255" spans="1:7" x14ac:dyDescent="0.25">
      <c r="A1255" s="236"/>
      <c r="B1255" s="124">
        <f t="shared" si="19"/>
        <v>41598.25</v>
      </c>
      <c r="C1255" s="115">
        <v>6</v>
      </c>
      <c r="D1255" s="42">
        <f>ROUND($D$791/100*$D$792*АТС!$C503,2)</f>
        <v>133.43</v>
      </c>
      <c r="E1255" s="42">
        <f>ROUND($E$791/100*$E$792*АТС!C503,2)</f>
        <v>122.59</v>
      </c>
      <c r="F1255" s="42">
        <f>ROUND($F$791/100*$F$792*АТС!C503,2)</f>
        <v>83.49</v>
      </c>
      <c r="G1255" s="42">
        <f>ROUND($G$791/100*$G$792*АТС!C503,2)</f>
        <v>48.86</v>
      </c>
    </row>
    <row r="1256" spans="1:7" x14ac:dyDescent="0.25">
      <c r="A1256" s="236"/>
      <c r="B1256" s="125">
        <f t="shared" si="19"/>
        <v>41598.291669999999</v>
      </c>
      <c r="C1256" s="115">
        <v>7</v>
      </c>
      <c r="D1256" s="42">
        <f>ROUND($D$791/100*$D$792*АТС!$C504,2)</f>
        <v>157.07</v>
      </c>
      <c r="E1256" s="42">
        <f>ROUND($E$791/100*$E$792*АТС!C504,2)</f>
        <v>144.30000000000001</v>
      </c>
      <c r="F1256" s="42">
        <f>ROUND($F$791/100*$F$792*АТС!C504,2)</f>
        <v>98.28</v>
      </c>
      <c r="G1256" s="42">
        <f>ROUND($G$791/100*$G$792*АТС!C504,2)</f>
        <v>57.51</v>
      </c>
    </row>
    <row r="1257" spans="1:7" x14ac:dyDescent="0.25">
      <c r="A1257" s="236"/>
      <c r="B1257" s="124">
        <f t="shared" si="19"/>
        <v>41598.333330000001</v>
      </c>
      <c r="C1257" s="115">
        <v>8</v>
      </c>
      <c r="D1257" s="42">
        <f>ROUND($D$791/100*$D$792*АТС!$C505,2)</f>
        <v>139.86000000000001</v>
      </c>
      <c r="E1257" s="42">
        <f>ROUND($E$791/100*$E$792*АТС!C505,2)</f>
        <v>128.49</v>
      </c>
      <c r="F1257" s="42">
        <f>ROUND($F$791/100*$F$792*АТС!C505,2)</f>
        <v>87.51</v>
      </c>
      <c r="G1257" s="42">
        <f>ROUND($G$791/100*$G$792*АТС!C505,2)</f>
        <v>51.21</v>
      </c>
    </row>
    <row r="1258" spans="1:7" x14ac:dyDescent="0.25">
      <c r="A1258" s="236"/>
      <c r="B1258" s="125">
        <f t="shared" si="19"/>
        <v>41598.375</v>
      </c>
      <c r="C1258" s="115">
        <v>9</v>
      </c>
      <c r="D1258" s="42">
        <f>ROUND($D$791/100*$D$792*АТС!$C506,2)</f>
        <v>148.16</v>
      </c>
      <c r="E1258" s="42">
        <f>ROUND($E$791/100*$E$792*АТС!C506,2)</f>
        <v>136.11000000000001</v>
      </c>
      <c r="F1258" s="42">
        <f>ROUND($F$791/100*$F$792*АТС!C506,2)</f>
        <v>92.7</v>
      </c>
      <c r="G1258" s="42">
        <f>ROUND($G$791/100*$G$792*АТС!C506,2)</f>
        <v>54.25</v>
      </c>
    </row>
    <row r="1259" spans="1:7" x14ac:dyDescent="0.25">
      <c r="A1259" s="236"/>
      <c r="B1259" s="124">
        <f t="shared" si="19"/>
        <v>41598.416669999999</v>
      </c>
      <c r="C1259" s="115">
        <v>10</v>
      </c>
      <c r="D1259" s="42">
        <f>ROUND($D$791/100*$D$792*АТС!$C507,2)</f>
        <v>139.32</v>
      </c>
      <c r="E1259" s="42">
        <f>ROUND($E$791/100*$E$792*АТС!C507,2)</f>
        <v>128</v>
      </c>
      <c r="F1259" s="42">
        <f>ROUND($F$791/100*$F$792*АТС!C507,2)</f>
        <v>87.17</v>
      </c>
      <c r="G1259" s="42">
        <f>ROUND($G$791/100*$G$792*АТС!C507,2)</f>
        <v>51.02</v>
      </c>
    </row>
    <row r="1260" spans="1:7" x14ac:dyDescent="0.25">
      <c r="A1260" s="236"/>
      <c r="B1260" s="125">
        <f t="shared" si="19"/>
        <v>41598.458330000001</v>
      </c>
      <c r="C1260" s="115">
        <v>11</v>
      </c>
      <c r="D1260" s="42">
        <f>ROUND($D$791/100*$D$792*АТС!$C508,2)</f>
        <v>132.94</v>
      </c>
      <c r="E1260" s="42">
        <f>ROUND($E$791/100*$E$792*АТС!C508,2)</f>
        <v>122.13</v>
      </c>
      <c r="F1260" s="42">
        <f>ROUND($F$791/100*$F$792*АТС!C508,2)</f>
        <v>83.18</v>
      </c>
      <c r="G1260" s="42">
        <f>ROUND($G$791/100*$G$792*АТС!C508,2)</f>
        <v>48.68</v>
      </c>
    </row>
    <row r="1261" spans="1:7" x14ac:dyDescent="0.25">
      <c r="A1261" s="236"/>
      <c r="B1261" s="124">
        <f t="shared" si="19"/>
        <v>41598.5</v>
      </c>
      <c r="C1261" s="115">
        <v>12</v>
      </c>
      <c r="D1261" s="42">
        <f>ROUND($D$791/100*$D$792*АТС!$C509,2)</f>
        <v>127.25</v>
      </c>
      <c r="E1261" s="42">
        <f>ROUND($E$791/100*$E$792*АТС!C509,2)</f>
        <v>116.9</v>
      </c>
      <c r="F1261" s="42">
        <f>ROUND($F$791/100*$F$792*АТС!C509,2)</f>
        <v>79.62</v>
      </c>
      <c r="G1261" s="42">
        <f>ROUND($G$791/100*$G$792*АТС!C509,2)</f>
        <v>46.59</v>
      </c>
    </row>
    <row r="1262" spans="1:7" x14ac:dyDescent="0.25">
      <c r="A1262" s="236"/>
      <c r="B1262" s="125">
        <f t="shared" si="19"/>
        <v>41598.541669999999</v>
      </c>
      <c r="C1262" s="115">
        <v>13</v>
      </c>
      <c r="D1262" s="42">
        <f>ROUND($D$791/100*$D$792*АТС!$C510,2)</f>
        <v>125.09</v>
      </c>
      <c r="E1262" s="42">
        <f>ROUND($E$791/100*$E$792*АТС!C510,2)</f>
        <v>114.92</v>
      </c>
      <c r="F1262" s="42">
        <f>ROUND($F$791/100*$F$792*АТС!C510,2)</f>
        <v>78.27</v>
      </c>
      <c r="G1262" s="42">
        <f>ROUND($G$791/100*$G$792*АТС!C510,2)</f>
        <v>45.8</v>
      </c>
    </row>
    <row r="1263" spans="1:7" x14ac:dyDescent="0.25">
      <c r="A1263" s="236"/>
      <c r="B1263" s="124">
        <f t="shared" si="19"/>
        <v>41598.583330000001</v>
      </c>
      <c r="C1263" s="115">
        <v>14</v>
      </c>
      <c r="D1263" s="42">
        <f>ROUND($D$791/100*$D$792*АТС!$C511,2)</f>
        <v>124.4</v>
      </c>
      <c r="E1263" s="42">
        <f>ROUND($E$791/100*$E$792*АТС!C511,2)</f>
        <v>114.28</v>
      </c>
      <c r="F1263" s="42">
        <f>ROUND($F$791/100*$F$792*АТС!C511,2)</f>
        <v>77.83</v>
      </c>
      <c r="G1263" s="42">
        <f>ROUND($G$791/100*$G$792*АТС!C511,2)</f>
        <v>45.55</v>
      </c>
    </row>
    <row r="1264" spans="1:7" x14ac:dyDescent="0.25">
      <c r="A1264" s="236"/>
      <c r="B1264" s="125">
        <f t="shared" si="19"/>
        <v>41598.625</v>
      </c>
      <c r="C1264" s="115">
        <v>15</v>
      </c>
      <c r="D1264" s="42">
        <f>ROUND($D$791/100*$D$792*АТС!$C512,2)</f>
        <v>124.94</v>
      </c>
      <c r="E1264" s="42">
        <f>ROUND($E$791/100*$E$792*АТС!C512,2)</f>
        <v>114.78</v>
      </c>
      <c r="F1264" s="42">
        <f>ROUND($F$791/100*$F$792*АТС!C512,2)</f>
        <v>78.17</v>
      </c>
      <c r="G1264" s="42">
        <f>ROUND($G$791/100*$G$792*АТС!C512,2)</f>
        <v>45.75</v>
      </c>
    </row>
    <row r="1265" spans="1:7" x14ac:dyDescent="0.25">
      <c r="A1265" s="236"/>
      <c r="B1265" s="124">
        <f t="shared" si="19"/>
        <v>41598.666669999999</v>
      </c>
      <c r="C1265" s="115">
        <v>16</v>
      </c>
      <c r="D1265" s="42">
        <f>ROUND($D$791/100*$D$792*АТС!$C513,2)</f>
        <v>140.9</v>
      </c>
      <c r="E1265" s="42">
        <f>ROUND($E$791/100*$E$792*АТС!C513,2)</f>
        <v>129.44999999999999</v>
      </c>
      <c r="F1265" s="42">
        <f>ROUND($F$791/100*$F$792*АТС!C513,2)</f>
        <v>88.16</v>
      </c>
      <c r="G1265" s="42">
        <f>ROUND($G$791/100*$G$792*АТС!C513,2)</f>
        <v>51.59</v>
      </c>
    </row>
    <row r="1266" spans="1:7" x14ac:dyDescent="0.25">
      <c r="A1266" s="236"/>
      <c r="B1266" s="125">
        <f t="shared" ref="B1266:B1329" si="20">B1242+1</f>
        <v>41598.708330000001</v>
      </c>
      <c r="C1266" s="115">
        <v>17</v>
      </c>
      <c r="D1266" s="42">
        <f>ROUND($D$791/100*$D$792*АТС!$C514,2)</f>
        <v>135.03</v>
      </c>
      <c r="E1266" s="42">
        <f>ROUND($E$791/100*$E$792*АТС!C514,2)</f>
        <v>124.05</v>
      </c>
      <c r="F1266" s="42">
        <f>ROUND($F$791/100*$F$792*АТС!C514,2)</f>
        <v>84.49</v>
      </c>
      <c r="G1266" s="42">
        <f>ROUND($G$791/100*$G$792*АТС!C514,2)</f>
        <v>49.44</v>
      </c>
    </row>
    <row r="1267" spans="1:7" x14ac:dyDescent="0.25">
      <c r="A1267" s="236"/>
      <c r="B1267" s="124">
        <f t="shared" si="20"/>
        <v>41598.75</v>
      </c>
      <c r="C1267" s="115">
        <v>18</v>
      </c>
      <c r="D1267" s="42">
        <f>ROUND($D$791/100*$D$792*АТС!$C515,2)</f>
        <v>134.11000000000001</v>
      </c>
      <c r="E1267" s="42">
        <f>ROUND($E$791/100*$E$792*АТС!C515,2)</f>
        <v>123.2</v>
      </c>
      <c r="F1267" s="42">
        <f>ROUND($F$791/100*$F$792*АТС!C515,2)</f>
        <v>83.91</v>
      </c>
      <c r="G1267" s="42">
        <f>ROUND($G$791/100*$G$792*АТС!C515,2)</f>
        <v>49.11</v>
      </c>
    </row>
    <row r="1268" spans="1:7" x14ac:dyDescent="0.25">
      <c r="A1268" s="236"/>
      <c r="B1268" s="125">
        <f t="shared" si="20"/>
        <v>41598.791669999999</v>
      </c>
      <c r="C1268" s="115">
        <v>19</v>
      </c>
      <c r="D1268" s="42">
        <f>ROUND($D$791/100*$D$792*АТС!$C516,2)</f>
        <v>133.16999999999999</v>
      </c>
      <c r="E1268" s="42">
        <f>ROUND($E$791/100*$E$792*АТС!C516,2)</f>
        <v>122.34</v>
      </c>
      <c r="F1268" s="42">
        <f>ROUND($F$791/100*$F$792*АТС!C516,2)</f>
        <v>83.32</v>
      </c>
      <c r="G1268" s="42">
        <f>ROUND($G$791/100*$G$792*АТС!C516,2)</f>
        <v>48.76</v>
      </c>
    </row>
    <row r="1269" spans="1:7" x14ac:dyDescent="0.25">
      <c r="A1269" s="236"/>
      <c r="B1269" s="124">
        <f t="shared" si="20"/>
        <v>41598.833330000001</v>
      </c>
      <c r="C1269" s="115">
        <v>20</v>
      </c>
      <c r="D1269" s="42">
        <f>ROUND($D$791/100*$D$792*АТС!$C517,2)</f>
        <v>127</v>
      </c>
      <c r="E1269" s="42">
        <f>ROUND($E$791/100*$E$792*АТС!C517,2)</f>
        <v>116.68</v>
      </c>
      <c r="F1269" s="42">
        <f>ROUND($F$791/100*$F$792*АТС!C517,2)</f>
        <v>79.459999999999994</v>
      </c>
      <c r="G1269" s="42">
        <f>ROUND($G$791/100*$G$792*АТС!C517,2)</f>
        <v>46.5</v>
      </c>
    </row>
    <row r="1270" spans="1:7" x14ac:dyDescent="0.25">
      <c r="A1270" s="236"/>
      <c r="B1270" s="125">
        <f t="shared" si="20"/>
        <v>41598.875</v>
      </c>
      <c r="C1270" s="115">
        <v>21</v>
      </c>
      <c r="D1270" s="42">
        <f>ROUND($D$791/100*$D$792*АТС!$C518,2)</f>
        <v>131.83000000000001</v>
      </c>
      <c r="E1270" s="42">
        <f>ROUND($E$791/100*$E$792*АТС!C518,2)</f>
        <v>121.11</v>
      </c>
      <c r="F1270" s="42">
        <f>ROUND($F$791/100*$F$792*АТС!C518,2)</f>
        <v>82.48</v>
      </c>
      <c r="G1270" s="42">
        <f>ROUND($G$791/100*$G$792*АТС!C518,2)</f>
        <v>48.27</v>
      </c>
    </row>
    <row r="1271" spans="1:7" x14ac:dyDescent="0.25">
      <c r="A1271" s="236"/>
      <c r="B1271" s="124">
        <f t="shared" si="20"/>
        <v>41598.916669999999</v>
      </c>
      <c r="C1271" s="115">
        <v>22</v>
      </c>
      <c r="D1271" s="42">
        <f>ROUND($D$791/100*$D$792*АТС!$C519,2)</f>
        <v>158.25</v>
      </c>
      <c r="E1271" s="42">
        <f>ROUND($E$791/100*$E$792*АТС!C519,2)</f>
        <v>145.38999999999999</v>
      </c>
      <c r="F1271" s="42">
        <f>ROUND($F$791/100*$F$792*АТС!C519,2)</f>
        <v>99.02</v>
      </c>
      <c r="G1271" s="42">
        <f>ROUND($G$791/100*$G$792*АТС!C519,2)</f>
        <v>57.95</v>
      </c>
    </row>
    <row r="1272" spans="1:7" x14ac:dyDescent="0.25">
      <c r="A1272" s="236"/>
      <c r="B1272" s="125">
        <f t="shared" si="20"/>
        <v>41598.958330000001</v>
      </c>
      <c r="C1272" s="115">
        <v>23</v>
      </c>
      <c r="D1272" s="42">
        <f>ROUND($D$791/100*$D$792*АТС!$C520,2)</f>
        <v>136.91999999999999</v>
      </c>
      <c r="E1272" s="42">
        <f>ROUND($E$791/100*$E$792*АТС!C520,2)</f>
        <v>125.79</v>
      </c>
      <c r="F1272" s="42">
        <f>ROUND($F$791/100*$F$792*АТС!C520,2)</f>
        <v>85.67</v>
      </c>
      <c r="G1272" s="42">
        <f>ROUND($G$791/100*$G$792*АТС!C520,2)</f>
        <v>50.13</v>
      </c>
    </row>
    <row r="1273" spans="1:7" x14ac:dyDescent="0.25">
      <c r="A1273" s="236"/>
      <c r="B1273" s="124">
        <f t="shared" si="20"/>
        <v>41599</v>
      </c>
      <c r="C1273" s="115">
        <v>0</v>
      </c>
      <c r="D1273" s="42">
        <f>ROUND($D$791/100*$D$792*АТС!$C521,2)</f>
        <v>127.37</v>
      </c>
      <c r="E1273" s="42">
        <f>ROUND($E$791/100*$E$792*АТС!C521,2)</f>
        <v>117.01</v>
      </c>
      <c r="F1273" s="42">
        <f>ROUND($F$791/100*$F$792*АТС!C521,2)</f>
        <v>79.7</v>
      </c>
      <c r="G1273" s="42">
        <f>ROUND($G$791/100*$G$792*АТС!C521,2)</f>
        <v>46.64</v>
      </c>
    </row>
    <row r="1274" spans="1:7" x14ac:dyDescent="0.25">
      <c r="A1274" s="236"/>
      <c r="B1274" s="125">
        <f t="shared" si="20"/>
        <v>41599.041669999999</v>
      </c>
      <c r="C1274" s="115">
        <v>1</v>
      </c>
      <c r="D1274" s="42">
        <f>ROUND($D$791/100*$D$792*АТС!$C522,2)</f>
        <v>133.19</v>
      </c>
      <c r="E1274" s="42">
        <f>ROUND($E$791/100*$E$792*АТС!C522,2)</f>
        <v>122.36</v>
      </c>
      <c r="F1274" s="42">
        <f>ROUND($F$791/100*$F$792*АТС!C522,2)</f>
        <v>83.34</v>
      </c>
      <c r="G1274" s="42">
        <f>ROUND($G$791/100*$G$792*АТС!C522,2)</f>
        <v>48.77</v>
      </c>
    </row>
    <row r="1275" spans="1:7" x14ac:dyDescent="0.25">
      <c r="A1275" s="236"/>
      <c r="B1275" s="124">
        <f t="shared" si="20"/>
        <v>41599.083330000001</v>
      </c>
      <c r="C1275" s="115">
        <v>2</v>
      </c>
      <c r="D1275" s="42">
        <f>ROUND($D$791/100*$D$792*АТС!$C523,2)</f>
        <v>137.24</v>
      </c>
      <c r="E1275" s="42">
        <f>ROUND($E$791/100*$E$792*АТС!C523,2)</f>
        <v>126.08</v>
      </c>
      <c r="F1275" s="42">
        <f>ROUND($F$791/100*$F$792*АТС!C523,2)</f>
        <v>85.87</v>
      </c>
      <c r="G1275" s="42">
        <f>ROUND($G$791/100*$G$792*АТС!C523,2)</f>
        <v>50.25</v>
      </c>
    </row>
    <row r="1276" spans="1:7" x14ac:dyDescent="0.25">
      <c r="A1276" s="236"/>
      <c r="B1276" s="125">
        <f t="shared" si="20"/>
        <v>41599.125</v>
      </c>
      <c r="C1276" s="115">
        <v>3</v>
      </c>
      <c r="D1276" s="42">
        <f>ROUND($D$791/100*$D$792*АТС!$C524,2)</f>
        <v>140.63999999999999</v>
      </c>
      <c r="E1276" s="42">
        <f>ROUND($E$791/100*$E$792*АТС!C524,2)</f>
        <v>129.19999999999999</v>
      </c>
      <c r="F1276" s="42">
        <f>ROUND($F$791/100*$F$792*АТС!C524,2)</f>
        <v>88</v>
      </c>
      <c r="G1276" s="42">
        <f>ROUND($G$791/100*$G$792*АТС!C524,2)</f>
        <v>51.5</v>
      </c>
    </row>
    <row r="1277" spans="1:7" x14ac:dyDescent="0.25">
      <c r="A1277" s="236"/>
      <c r="B1277" s="124">
        <f t="shared" si="20"/>
        <v>41599.166669999999</v>
      </c>
      <c r="C1277" s="115">
        <v>4</v>
      </c>
      <c r="D1277" s="42">
        <f>ROUND($D$791/100*$D$792*АТС!$C525,2)</f>
        <v>138.91</v>
      </c>
      <c r="E1277" s="42">
        <f>ROUND($E$791/100*$E$792*АТС!C525,2)</f>
        <v>127.62</v>
      </c>
      <c r="F1277" s="42">
        <f>ROUND($F$791/100*$F$792*АТС!C525,2)</f>
        <v>86.92</v>
      </c>
      <c r="G1277" s="42">
        <f>ROUND($G$791/100*$G$792*АТС!C525,2)</f>
        <v>50.86</v>
      </c>
    </row>
    <row r="1278" spans="1:7" x14ac:dyDescent="0.25">
      <c r="A1278" s="236"/>
      <c r="B1278" s="125">
        <f t="shared" si="20"/>
        <v>41599.208330000001</v>
      </c>
      <c r="C1278" s="115">
        <v>5</v>
      </c>
      <c r="D1278" s="42">
        <f>ROUND($D$791/100*$D$792*АТС!$C526,2)</f>
        <v>133.22999999999999</v>
      </c>
      <c r="E1278" s="42">
        <f>ROUND($E$791/100*$E$792*АТС!C526,2)</f>
        <v>122.39</v>
      </c>
      <c r="F1278" s="42">
        <f>ROUND($F$791/100*$F$792*АТС!C526,2)</f>
        <v>83.36</v>
      </c>
      <c r="G1278" s="42">
        <f>ROUND($G$791/100*$G$792*АТС!C526,2)</f>
        <v>48.78</v>
      </c>
    </row>
    <row r="1279" spans="1:7" x14ac:dyDescent="0.25">
      <c r="A1279" s="236"/>
      <c r="B1279" s="124">
        <f t="shared" si="20"/>
        <v>41599.25</v>
      </c>
      <c r="C1279" s="115">
        <v>6</v>
      </c>
      <c r="D1279" s="42">
        <f>ROUND($D$791/100*$D$792*АТС!$C527,2)</f>
        <v>125.89</v>
      </c>
      <c r="E1279" s="42">
        <f>ROUND($E$791/100*$E$792*АТС!C527,2)</f>
        <v>115.66</v>
      </c>
      <c r="F1279" s="42">
        <f>ROUND($F$791/100*$F$792*АТС!C527,2)</f>
        <v>78.77</v>
      </c>
      <c r="G1279" s="42">
        <f>ROUND($G$791/100*$G$792*АТС!C527,2)</f>
        <v>46.1</v>
      </c>
    </row>
    <row r="1280" spans="1:7" x14ac:dyDescent="0.25">
      <c r="A1280" s="236"/>
      <c r="B1280" s="125">
        <f t="shared" si="20"/>
        <v>41599.291669999999</v>
      </c>
      <c r="C1280" s="115">
        <v>7</v>
      </c>
      <c r="D1280" s="42">
        <f>ROUND($D$791/100*$D$792*АТС!$C528,2)</f>
        <v>147.11000000000001</v>
      </c>
      <c r="E1280" s="42">
        <f>ROUND($E$791/100*$E$792*АТС!C528,2)</f>
        <v>135.15</v>
      </c>
      <c r="F1280" s="42">
        <f>ROUND($F$791/100*$F$792*АТС!C528,2)</f>
        <v>92.05</v>
      </c>
      <c r="G1280" s="42">
        <f>ROUND($G$791/100*$G$792*АТС!C528,2)</f>
        <v>53.87</v>
      </c>
    </row>
    <row r="1281" spans="1:7" x14ac:dyDescent="0.25">
      <c r="A1281" s="236"/>
      <c r="B1281" s="124">
        <f t="shared" si="20"/>
        <v>41599.333330000001</v>
      </c>
      <c r="C1281" s="115">
        <v>8</v>
      </c>
      <c r="D1281" s="42">
        <f>ROUND($D$791/100*$D$792*АТС!$C529,2)</f>
        <v>137.47</v>
      </c>
      <c r="E1281" s="42">
        <f>ROUND($E$791/100*$E$792*АТС!C529,2)</f>
        <v>126.29</v>
      </c>
      <c r="F1281" s="42">
        <f>ROUND($F$791/100*$F$792*АТС!C529,2)</f>
        <v>86.01</v>
      </c>
      <c r="G1281" s="42">
        <f>ROUND($G$791/100*$G$792*АТС!C529,2)</f>
        <v>50.34</v>
      </c>
    </row>
    <row r="1282" spans="1:7" x14ac:dyDescent="0.25">
      <c r="A1282" s="236"/>
      <c r="B1282" s="125">
        <f t="shared" si="20"/>
        <v>41599.375</v>
      </c>
      <c r="C1282" s="115">
        <v>9</v>
      </c>
      <c r="D1282" s="42">
        <f>ROUND($D$791/100*$D$792*АТС!$C530,2)</f>
        <v>144.49</v>
      </c>
      <c r="E1282" s="42">
        <f>ROUND($E$791/100*$E$792*АТС!C530,2)</f>
        <v>132.75</v>
      </c>
      <c r="F1282" s="42">
        <f>ROUND($F$791/100*$F$792*АТС!C530,2)</f>
        <v>90.41</v>
      </c>
      <c r="G1282" s="42">
        <f>ROUND($G$791/100*$G$792*АТС!C530,2)</f>
        <v>52.91</v>
      </c>
    </row>
    <row r="1283" spans="1:7" x14ac:dyDescent="0.25">
      <c r="A1283" s="236"/>
      <c r="B1283" s="124">
        <f t="shared" si="20"/>
        <v>41599.416669999999</v>
      </c>
      <c r="C1283" s="115">
        <v>10</v>
      </c>
      <c r="D1283" s="42">
        <f>ROUND($D$791/100*$D$792*АТС!$C531,2)</f>
        <v>141.02000000000001</v>
      </c>
      <c r="E1283" s="42">
        <f>ROUND($E$791/100*$E$792*АТС!C531,2)</f>
        <v>129.56</v>
      </c>
      <c r="F1283" s="42">
        <f>ROUND($F$791/100*$F$792*АТС!C531,2)</f>
        <v>88.24</v>
      </c>
      <c r="G1283" s="42">
        <f>ROUND($G$791/100*$G$792*АТС!C531,2)</f>
        <v>51.64</v>
      </c>
    </row>
    <row r="1284" spans="1:7" x14ac:dyDescent="0.25">
      <c r="A1284" s="236"/>
      <c r="B1284" s="125">
        <f t="shared" si="20"/>
        <v>41599.458330000001</v>
      </c>
      <c r="C1284" s="115">
        <v>11</v>
      </c>
      <c r="D1284" s="42">
        <f>ROUND($D$791/100*$D$792*АТС!$C532,2)</f>
        <v>128.04</v>
      </c>
      <c r="E1284" s="42">
        <f>ROUND($E$791/100*$E$792*АТС!C532,2)</f>
        <v>117.63</v>
      </c>
      <c r="F1284" s="42">
        <f>ROUND($F$791/100*$F$792*АТС!C532,2)</f>
        <v>80.12</v>
      </c>
      <c r="G1284" s="42">
        <f>ROUND($G$791/100*$G$792*АТС!C532,2)</f>
        <v>46.88</v>
      </c>
    </row>
    <row r="1285" spans="1:7" x14ac:dyDescent="0.25">
      <c r="A1285" s="236"/>
      <c r="B1285" s="124">
        <f t="shared" si="20"/>
        <v>41599.5</v>
      </c>
      <c r="C1285" s="115">
        <v>12</v>
      </c>
      <c r="D1285" s="42">
        <f>ROUND($D$791/100*$D$792*АТС!$C533,2)</f>
        <v>127.5</v>
      </c>
      <c r="E1285" s="42">
        <f>ROUND($E$791/100*$E$792*АТС!C533,2)</f>
        <v>117.13</v>
      </c>
      <c r="F1285" s="42">
        <f>ROUND($F$791/100*$F$792*АТС!C533,2)</f>
        <v>79.78</v>
      </c>
      <c r="G1285" s="42">
        <f>ROUND($G$791/100*$G$792*АТС!C533,2)</f>
        <v>46.69</v>
      </c>
    </row>
    <row r="1286" spans="1:7" x14ac:dyDescent="0.25">
      <c r="A1286" s="236"/>
      <c r="B1286" s="125">
        <f t="shared" si="20"/>
        <v>41599.541669999999</v>
      </c>
      <c r="C1286" s="115">
        <v>13</v>
      </c>
      <c r="D1286" s="42">
        <f>ROUND($D$791/100*$D$792*АТС!$C534,2)</f>
        <v>130.83000000000001</v>
      </c>
      <c r="E1286" s="42">
        <f>ROUND($E$791/100*$E$792*АТС!C534,2)</f>
        <v>120.19</v>
      </c>
      <c r="F1286" s="42">
        <f>ROUND($F$791/100*$F$792*АТС!C534,2)</f>
        <v>81.86</v>
      </c>
      <c r="G1286" s="42">
        <f>ROUND($G$791/100*$G$792*АТС!C534,2)</f>
        <v>47.9</v>
      </c>
    </row>
    <row r="1287" spans="1:7" x14ac:dyDescent="0.25">
      <c r="A1287" s="236"/>
      <c r="B1287" s="124">
        <f t="shared" si="20"/>
        <v>41599.583330000001</v>
      </c>
      <c r="C1287" s="115">
        <v>14</v>
      </c>
      <c r="D1287" s="42">
        <f>ROUND($D$791/100*$D$792*АТС!$C535,2)</f>
        <v>130.81</v>
      </c>
      <c r="E1287" s="42">
        <f>ROUND($E$791/100*$E$792*АТС!C535,2)</f>
        <v>120.18</v>
      </c>
      <c r="F1287" s="42">
        <f>ROUND($F$791/100*$F$792*АТС!C535,2)</f>
        <v>81.849999999999994</v>
      </c>
      <c r="G1287" s="42">
        <f>ROUND($G$791/100*$G$792*АТС!C535,2)</f>
        <v>47.9</v>
      </c>
    </row>
    <row r="1288" spans="1:7" x14ac:dyDescent="0.25">
      <c r="A1288" s="236"/>
      <c r="B1288" s="125">
        <f t="shared" si="20"/>
        <v>41599.625</v>
      </c>
      <c r="C1288" s="115">
        <v>15</v>
      </c>
      <c r="D1288" s="42">
        <f>ROUND($D$791/100*$D$792*АТС!$C536,2)</f>
        <v>128.74</v>
      </c>
      <c r="E1288" s="42">
        <f>ROUND($E$791/100*$E$792*АТС!C536,2)</f>
        <v>118.27</v>
      </c>
      <c r="F1288" s="42">
        <f>ROUND($F$791/100*$F$792*АТС!C536,2)</f>
        <v>80.55</v>
      </c>
      <c r="G1288" s="42">
        <f>ROUND($G$791/100*$G$792*АТС!C536,2)</f>
        <v>47.14</v>
      </c>
    </row>
    <row r="1289" spans="1:7" x14ac:dyDescent="0.25">
      <c r="A1289" s="236"/>
      <c r="B1289" s="124">
        <f t="shared" si="20"/>
        <v>41599.666669999999</v>
      </c>
      <c r="C1289" s="115">
        <v>16</v>
      </c>
      <c r="D1289" s="42">
        <f>ROUND($D$791/100*$D$792*АТС!$C537,2)</f>
        <v>145.02000000000001</v>
      </c>
      <c r="E1289" s="42">
        <f>ROUND($E$791/100*$E$792*АТС!C537,2)</f>
        <v>133.22999999999999</v>
      </c>
      <c r="F1289" s="42">
        <f>ROUND($F$791/100*$F$792*АТС!C537,2)</f>
        <v>90.74</v>
      </c>
      <c r="G1289" s="42">
        <f>ROUND($G$791/100*$G$792*АТС!C537,2)</f>
        <v>53.1</v>
      </c>
    </row>
    <row r="1290" spans="1:7" x14ac:dyDescent="0.25">
      <c r="A1290" s="236"/>
      <c r="B1290" s="125">
        <f t="shared" si="20"/>
        <v>41599.708330000001</v>
      </c>
      <c r="C1290" s="115">
        <v>17</v>
      </c>
      <c r="D1290" s="42">
        <f>ROUND($D$791/100*$D$792*АТС!$C538,2)</f>
        <v>134.94</v>
      </c>
      <c r="E1290" s="42">
        <f>ROUND($E$791/100*$E$792*АТС!C538,2)</f>
        <v>123.97</v>
      </c>
      <c r="F1290" s="42">
        <f>ROUND($F$791/100*$F$792*АТС!C538,2)</f>
        <v>84.43</v>
      </c>
      <c r="G1290" s="42">
        <f>ROUND($G$791/100*$G$792*АТС!C538,2)</f>
        <v>49.41</v>
      </c>
    </row>
    <row r="1291" spans="1:7" x14ac:dyDescent="0.25">
      <c r="A1291" s="236"/>
      <c r="B1291" s="124">
        <f t="shared" si="20"/>
        <v>41599.75</v>
      </c>
      <c r="C1291" s="115">
        <v>18</v>
      </c>
      <c r="D1291" s="42">
        <f>ROUND($D$791/100*$D$792*АТС!$C539,2)</f>
        <v>134.41</v>
      </c>
      <c r="E1291" s="42">
        <f>ROUND($E$791/100*$E$792*АТС!C539,2)</f>
        <v>123.48</v>
      </c>
      <c r="F1291" s="42">
        <f>ROUND($F$791/100*$F$792*АТС!C539,2)</f>
        <v>84.1</v>
      </c>
      <c r="G1291" s="42">
        <f>ROUND($G$791/100*$G$792*АТС!C539,2)</f>
        <v>49.22</v>
      </c>
    </row>
    <row r="1292" spans="1:7" x14ac:dyDescent="0.25">
      <c r="A1292" s="236"/>
      <c r="B1292" s="125">
        <f t="shared" si="20"/>
        <v>41599.791669999999</v>
      </c>
      <c r="C1292" s="115">
        <v>19</v>
      </c>
      <c r="D1292" s="42">
        <f>ROUND($D$791/100*$D$792*АТС!$C540,2)</f>
        <v>133.58000000000001</v>
      </c>
      <c r="E1292" s="42">
        <f>ROUND($E$791/100*$E$792*АТС!C540,2)</f>
        <v>122.72</v>
      </c>
      <c r="F1292" s="42">
        <f>ROUND($F$791/100*$F$792*АТС!C540,2)</f>
        <v>83.58</v>
      </c>
      <c r="G1292" s="42">
        <f>ROUND($G$791/100*$G$792*АТС!C540,2)</f>
        <v>48.91</v>
      </c>
    </row>
    <row r="1293" spans="1:7" x14ac:dyDescent="0.25">
      <c r="A1293" s="236"/>
      <c r="B1293" s="124">
        <f t="shared" si="20"/>
        <v>41599.833330000001</v>
      </c>
      <c r="C1293" s="115">
        <v>20</v>
      </c>
      <c r="D1293" s="42">
        <f>ROUND($D$791/100*$D$792*АТС!$C541,2)</f>
        <v>133.57</v>
      </c>
      <c r="E1293" s="42">
        <f>ROUND($E$791/100*$E$792*АТС!C541,2)</f>
        <v>122.71</v>
      </c>
      <c r="F1293" s="42">
        <f>ROUND($F$791/100*$F$792*АТС!C541,2)</f>
        <v>83.57</v>
      </c>
      <c r="G1293" s="42">
        <f>ROUND($G$791/100*$G$792*АТС!C541,2)</f>
        <v>48.91</v>
      </c>
    </row>
    <row r="1294" spans="1:7" x14ac:dyDescent="0.25">
      <c r="A1294" s="236"/>
      <c r="B1294" s="125">
        <f t="shared" si="20"/>
        <v>41599.875</v>
      </c>
      <c r="C1294" s="115">
        <v>21</v>
      </c>
      <c r="D1294" s="42">
        <f>ROUND($D$791/100*$D$792*АТС!$C542,2)</f>
        <v>131.88</v>
      </c>
      <c r="E1294" s="42">
        <f>ROUND($E$791/100*$E$792*АТС!C542,2)</f>
        <v>121.16</v>
      </c>
      <c r="F1294" s="42">
        <f>ROUND($F$791/100*$F$792*АТС!C542,2)</f>
        <v>82.52</v>
      </c>
      <c r="G1294" s="42">
        <f>ROUND($G$791/100*$G$792*АТС!C542,2)</f>
        <v>48.29</v>
      </c>
    </row>
    <row r="1295" spans="1:7" x14ac:dyDescent="0.25">
      <c r="A1295" s="236"/>
      <c r="B1295" s="124">
        <f t="shared" si="20"/>
        <v>41599.916669999999</v>
      </c>
      <c r="C1295" s="115">
        <v>22</v>
      </c>
      <c r="D1295" s="42">
        <f>ROUND($D$791/100*$D$792*АТС!$C543,2)</f>
        <v>157.26</v>
      </c>
      <c r="E1295" s="42">
        <f>ROUND($E$791/100*$E$792*АТС!C543,2)</f>
        <v>144.47999999999999</v>
      </c>
      <c r="F1295" s="42">
        <f>ROUND($F$791/100*$F$792*АТС!C543,2)</f>
        <v>98.4</v>
      </c>
      <c r="G1295" s="42">
        <f>ROUND($G$791/100*$G$792*АТС!C543,2)</f>
        <v>57.59</v>
      </c>
    </row>
    <row r="1296" spans="1:7" x14ac:dyDescent="0.25">
      <c r="A1296" s="236"/>
      <c r="B1296" s="125">
        <f t="shared" si="20"/>
        <v>41599.958330000001</v>
      </c>
      <c r="C1296" s="115">
        <v>23</v>
      </c>
      <c r="D1296" s="42">
        <f>ROUND($D$791/100*$D$792*АТС!$C544,2)</f>
        <v>133.1</v>
      </c>
      <c r="E1296" s="42">
        <f>ROUND($E$791/100*$E$792*АТС!C544,2)</f>
        <v>122.28</v>
      </c>
      <c r="F1296" s="42">
        <f>ROUND($F$791/100*$F$792*АТС!C544,2)</f>
        <v>83.28</v>
      </c>
      <c r="G1296" s="42">
        <f>ROUND($G$791/100*$G$792*АТС!C544,2)</f>
        <v>48.74</v>
      </c>
    </row>
    <row r="1297" spans="1:7" x14ac:dyDescent="0.25">
      <c r="A1297" s="236"/>
      <c r="B1297" s="124">
        <f t="shared" si="20"/>
        <v>41600</v>
      </c>
      <c r="C1297" s="115">
        <v>0</v>
      </c>
      <c r="D1297" s="42">
        <f>ROUND($D$791/100*$D$792*АТС!$C545,2)</f>
        <v>127.66</v>
      </c>
      <c r="E1297" s="42">
        <f>ROUND($E$791/100*$E$792*АТС!C545,2)</f>
        <v>117.28</v>
      </c>
      <c r="F1297" s="42">
        <f>ROUND($F$791/100*$F$792*АТС!C545,2)</f>
        <v>79.88</v>
      </c>
      <c r="G1297" s="42">
        <f>ROUND($G$791/100*$G$792*АТС!C545,2)</f>
        <v>46.74</v>
      </c>
    </row>
    <row r="1298" spans="1:7" x14ac:dyDescent="0.25">
      <c r="A1298" s="236"/>
      <c r="B1298" s="125">
        <f t="shared" si="20"/>
        <v>41600.041669999999</v>
      </c>
      <c r="C1298" s="115">
        <v>1</v>
      </c>
      <c r="D1298" s="42">
        <f>ROUND($D$791/100*$D$792*АТС!$C546,2)</f>
        <v>124.73</v>
      </c>
      <c r="E1298" s="42">
        <f>ROUND($E$791/100*$E$792*АТС!C546,2)</f>
        <v>114.59</v>
      </c>
      <c r="F1298" s="42">
        <f>ROUND($F$791/100*$F$792*АТС!C546,2)</f>
        <v>78.040000000000006</v>
      </c>
      <c r="G1298" s="42">
        <f>ROUND($G$791/100*$G$792*АТС!C546,2)</f>
        <v>45.67</v>
      </c>
    </row>
    <row r="1299" spans="1:7" x14ac:dyDescent="0.25">
      <c r="A1299" s="236"/>
      <c r="B1299" s="124">
        <f t="shared" si="20"/>
        <v>41600.083330000001</v>
      </c>
      <c r="C1299" s="115">
        <v>2</v>
      </c>
      <c r="D1299" s="42">
        <f>ROUND($D$791/100*$D$792*АТС!$C547,2)</f>
        <v>128.51</v>
      </c>
      <c r="E1299" s="42">
        <f>ROUND($E$791/100*$E$792*АТС!C547,2)</f>
        <v>118.06</v>
      </c>
      <c r="F1299" s="42">
        <f>ROUND($F$791/100*$F$792*АТС!C547,2)</f>
        <v>80.41</v>
      </c>
      <c r="G1299" s="42">
        <f>ROUND($G$791/100*$G$792*АТС!C547,2)</f>
        <v>47.05</v>
      </c>
    </row>
    <row r="1300" spans="1:7" x14ac:dyDescent="0.25">
      <c r="A1300" s="236"/>
      <c r="B1300" s="125">
        <f t="shared" si="20"/>
        <v>41600.125</v>
      </c>
      <c r="C1300" s="115">
        <v>3</v>
      </c>
      <c r="D1300" s="42">
        <f>ROUND($D$791/100*$D$792*АТС!$C548,2)</f>
        <v>135.47999999999999</v>
      </c>
      <c r="E1300" s="42">
        <f>ROUND($E$791/100*$E$792*АТС!C548,2)</f>
        <v>124.47</v>
      </c>
      <c r="F1300" s="42">
        <f>ROUND($F$791/100*$F$792*АТС!C548,2)</f>
        <v>84.77</v>
      </c>
      <c r="G1300" s="42">
        <f>ROUND($G$791/100*$G$792*АТС!C548,2)</f>
        <v>49.61</v>
      </c>
    </row>
    <row r="1301" spans="1:7" x14ac:dyDescent="0.25">
      <c r="A1301" s="236"/>
      <c r="B1301" s="124">
        <f t="shared" si="20"/>
        <v>41600.166669999999</v>
      </c>
      <c r="C1301" s="115">
        <v>4</v>
      </c>
      <c r="D1301" s="42">
        <f>ROUND($D$791/100*$D$792*АТС!$C549,2)</f>
        <v>130.77000000000001</v>
      </c>
      <c r="E1301" s="42">
        <f>ROUND($E$791/100*$E$792*АТС!C549,2)</f>
        <v>120.14</v>
      </c>
      <c r="F1301" s="42">
        <f>ROUND($F$791/100*$F$792*АТС!C549,2)</f>
        <v>81.819999999999993</v>
      </c>
      <c r="G1301" s="42">
        <f>ROUND($G$791/100*$G$792*АТС!C549,2)</f>
        <v>47.88</v>
      </c>
    </row>
    <row r="1302" spans="1:7" x14ac:dyDescent="0.25">
      <c r="A1302" s="236"/>
      <c r="B1302" s="125">
        <f t="shared" si="20"/>
        <v>41600.208330000001</v>
      </c>
      <c r="C1302" s="115">
        <v>5</v>
      </c>
      <c r="D1302" s="42">
        <f>ROUND($D$791/100*$D$792*АТС!$C550,2)</f>
        <v>128.46</v>
      </c>
      <c r="E1302" s="42">
        <f>ROUND($E$791/100*$E$792*АТС!C550,2)</f>
        <v>118.02</v>
      </c>
      <c r="F1302" s="42">
        <f>ROUND($F$791/100*$F$792*АТС!C550,2)</f>
        <v>80.38</v>
      </c>
      <c r="G1302" s="42">
        <f>ROUND($G$791/100*$G$792*АТС!C550,2)</f>
        <v>47.04</v>
      </c>
    </row>
    <row r="1303" spans="1:7" x14ac:dyDescent="0.25">
      <c r="A1303" s="236"/>
      <c r="B1303" s="124">
        <f t="shared" si="20"/>
        <v>41600.25</v>
      </c>
      <c r="C1303" s="115">
        <v>6</v>
      </c>
      <c r="D1303" s="42">
        <f>ROUND($D$791/100*$D$792*АТС!$C551,2)</f>
        <v>127.97</v>
      </c>
      <c r="E1303" s="42">
        <f>ROUND($E$791/100*$E$792*АТС!C551,2)</f>
        <v>117.56</v>
      </c>
      <c r="F1303" s="42">
        <f>ROUND($F$791/100*$F$792*АТС!C551,2)</f>
        <v>80.069999999999993</v>
      </c>
      <c r="G1303" s="42">
        <f>ROUND($G$791/100*$G$792*АТС!C551,2)</f>
        <v>46.86</v>
      </c>
    </row>
    <row r="1304" spans="1:7" x14ac:dyDescent="0.25">
      <c r="A1304" s="236"/>
      <c r="B1304" s="125">
        <f t="shared" si="20"/>
        <v>41600.291669999999</v>
      </c>
      <c r="C1304" s="115">
        <v>7</v>
      </c>
      <c r="D1304" s="42">
        <f>ROUND($D$791/100*$D$792*АТС!$C552,2)</f>
        <v>142.13</v>
      </c>
      <c r="E1304" s="42">
        <f>ROUND($E$791/100*$E$792*АТС!C552,2)</f>
        <v>130.58000000000001</v>
      </c>
      <c r="F1304" s="42">
        <f>ROUND($F$791/100*$F$792*АТС!C552,2)</f>
        <v>88.93</v>
      </c>
      <c r="G1304" s="42">
        <f>ROUND($G$791/100*$G$792*АТС!C552,2)</f>
        <v>52.04</v>
      </c>
    </row>
    <row r="1305" spans="1:7" x14ac:dyDescent="0.25">
      <c r="A1305" s="236"/>
      <c r="B1305" s="124">
        <f t="shared" si="20"/>
        <v>41600.333330000001</v>
      </c>
      <c r="C1305" s="115">
        <v>8</v>
      </c>
      <c r="D1305" s="42">
        <f>ROUND($D$791/100*$D$792*АТС!$C553,2)</f>
        <v>131.6</v>
      </c>
      <c r="E1305" s="42">
        <f>ROUND($E$791/100*$E$792*АТС!C553,2)</f>
        <v>120.9</v>
      </c>
      <c r="F1305" s="42">
        <f>ROUND($F$791/100*$F$792*АТС!C553,2)</f>
        <v>82.34</v>
      </c>
      <c r="G1305" s="42">
        <f>ROUND($G$791/100*$G$792*АТС!C553,2)</f>
        <v>48.19</v>
      </c>
    </row>
    <row r="1306" spans="1:7" x14ac:dyDescent="0.25">
      <c r="A1306" s="236"/>
      <c r="B1306" s="125">
        <f t="shared" si="20"/>
        <v>41600.375</v>
      </c>
      <c r="C1306" s="115">
        <v>9</v>
      </c>
      <c r="D1306" s="42">
        <f>ROUND($D$791/100*$D$792*АТС!$C554,2)</f>
        <v>140.80000000000001</v>
      </c>
      <c r="E1306" s="42">
        <f>ROUND($E$791/100*$E$792*АТС!C554,2)</f>
        <v>129.35</v>
      </c>
      <c r="F1306" s="42">
        <f>ROUND($F$791/100*$F$792*АТС!C554,2)</f>
        <v>88.1</v>
      </c>
      <c r="G1306" s="42">
        <f>ROUND($G$791/100*$G$792*АТС!C554,2)</f>
        <v>51.56</v>
      </c>
    </row>
    <row r="1307" spans="1:7" x14ac:dyDescent="0.25">
      <c r="A1307" s="236"/>
      <c r="B1307" s="124">
        <f t="shared" si="20"/>
        <v>41600.416669999999</v>
      </c>
      <c r="C1307" s="115">
        <v>10</v>
      </c>
      <c r="D1307" s="42">
        <f>ROUND($D$791/100*$D$792*АТС!$C555,2)</f>
        <v>134.37</v>
      </c>
      <c r="E1307" s="42">
        <f>ROUND($E$791/100*$E$792*АТС!C555,2)</f>
        <v>123.44</v>
      </c>
      <c r="F1307" s="42">
        <f>ROUND($F$791/100*$F$792*АТС!C555,2)</f>
        <v>84.07</v>
      </c>
      <c r="G1307" s="42">
        <f>ROUND($G$791/100*$G$792*АТС!C555,2)</f>
        <v>49.2</v>
      </c>
    </row>
    <row r="1308" spans="1:7" x14ac:dyDescent="0.25">
      <c r="A1308" s="236"/>
      <c r="B1308" s="125">
        <f t="shared" si="20"/>
        <v>41600.458330000001</v>
      </c>
      <c r="C1308" s="115">
        <v>11</v>
      </c>
      <c r="D1308" s="42">
        <f>ROUND($D$791/100*$D$792*АТС!$C556,2)</f>
        <v>132.38</v>
      </c>
      <c r="E1308" s="42">
        <f>ROUND($E$791/100*$E$792*АТС!C556,2)</f>
        <v>121.62</v>
      </c>
      <c r="F1308" s="42">
        <f>ROUND($F$791/100*$F$792*АТС!C556,2)</f>
        <v>82.83</v>
      </c>
      <c r="G1308" s="42">
        <f>ROUND($G$791/100*$G$792*АТС!C556,2)</f>
        <v>48.47</v>
      </c>
    </row>
    <row r="1309" spans="1:7" x14ac:dyDescent="0.25">
      <c r="A1309" s="236"/>
      <c r="B1309" s="124">
        <f t="shared" si="20"/>
        <v>41600.5</v>
      </c>
      <c r="C1309" s="115">
        <v>12</v>
      </c>
      <c r="D1309" s="42">
        <f>ROUND($D$791/100*$D$792*АТС!$C557,2)</f>
        <v>132.30000000000001</v>
      </c>
      <c r="E1309" s="42">
        <f>ROUND($E$791/100*$E$792*АТС!C557,2)</f>
        <v>121.54</v>
      </c>
      <c r="F1309" s="42">
        <f>ROUND($F$791/100*$F$792*АТС!C557,2)</f>
        <v>82.78</v>
      </c>
      <c r="G1309" s="42">
        <f>ROUND($G$791/100*$G$792*АТС!C557,2)</f>
        <v>48.44</v>
      </c>
    </row>
    <row r="1310" spans="1:7" x14ac:dyDescent="0.25">
      <c r="A1310" s="236"/>
      <c r="B1310" s="125">
        <f t="shared" si="20"/>
        <v>41600.541669999999</v>
      </c>
      <c r="C1310" s="115">
        <v>13</v>
      </c>
      <c r="D1310" s="42">
        <f>ROUND($D$791/100*$D$792*АТС!$C558,2)</f>
        <v>131.72</v>
      </c>
      <c r="E1310" s="42">
        <f>ROUND($E$791/100*$E$792*АТС!C558,2)</f>
        <v>121.02</v>
      </c>
      <c r="F1310" s="42">
        <f>ROUND($F$791/100*$F$792*АТС!C558,2)</f>
        <v>82.42</v>
      </c>
      <c r="G1310" s="42">
        <f>ROUND($G$791/100*$G$792*АТС!C558,2)</f>
        <v>48.23</v>
      </c>
    </row>
    <row r="1311" spans="1:7" x14ac:dyDescent="0.25">
      <c r="A1311" s="236"/>
      <c r="B1311" s="124">
        <f t="shared" si="20"/>
        <v>41600.583330000001</v>
      </c>
      <c r="C1311" s="115">
        <v>14</v>
      </c>
      <c r="D1311" s="42">
        <f>ROUND($D$791/100*$D$792*АТС!$C559,2)</f>
        <v>131.83000000000001</v>
      </c>
      <c r="E1311" s="42">
        <f>ROUND($E$791/100*$E$792*АТС!C559,2)</f>
        <v>121.11</v>
      </c>
      <c r="F1311" s="42">
        <f>ROUND($F$791/100*$F$792*АТС!C559,2)</f>
        <v>82.49</v>
      </c>
      <c r="G1311" s="42">
        <f>ROUND($G$791/100*$G$792*АТС!C559,2)</f>
        <v>48.27</v>
      </c>
    </row>
    <row r="1312" spans="1:7" x14ac:dyDescent="0.25">
      <c r="A1312" s="236"/>
      <c r="B1312" s="125">
        <f t="shared" si="20"/>
        <v>41600.625</v>
      </c>
      <c r="C1312" s="115">
        <v>15</v>
      </c>
      <c r="D1312" s="42">
        <f>ROUND($D$791/100*$D$792*АТС!$C560,2)</f>
        <v>131.61000000000001</v>
      </c>
      <c r="E1312" s="42">
        <f>ROUND($E$791/100*$E$792*АТС!C560,2)</f>
        <v>120.91</v>
      </c>
      <c r="F1312" s="42">
        <f>ROUND($F$791/100*$F$792*АТС!C560,2)</f>
        <v>82.35</v>
      </c>
      <c r="G1312" s="42">
        <f>ROUND($G$791/100*$G$792*АТС!C560,2)</f>
        <v>48.19</v>
      </c>
    </row>
    <row r="1313" spans="1:7" x14ac:dyDescent="0.25">
      <c r="A1313" s="236"/>
      <c r="B1313" s="124">
        <f t="shared" si="20"/>
        <v>41600.666669999999</v>
      </c>
      <c r="C1313" s="115">
        <v>16</v>
      </c>
      <c r="D1313" s="42">
        <f>ROUND($D$791/100*$D$792*АТС!$C561,2)</f>
        <v>136.44</v>
      </c>
      <c r="E1313" s="42">
        <f>ROUND($E$791/100*$E$792*АТС!C561,2)</f>
        <v>125.35</v>
      </c>
      <c r="F1313" s="42">
        <f>ROUND($F$791/100*$F$792*АТС!C561,2)</f>
        <v>85.37</v>
      </c>
      <c r="G1313" s="42">
        <f>ROUND($G$791/100*$G$792*АТС!C561,2)</f>
        <v>49.96</v>
      </c>
    </row>
    <row r="1314" spans="1:7" x14ac:dyDescent="0.25">
      <c r="A1314" s="236"/>
      <c r="B1314" s="125">
        <f t="shared" si="20"/>
        <v>41600.708330000001</v>
      </c>
      <c r="C1314" s="115">
        <v>17</v>
      </c>
      <c r="D1314" s="42">
        <f>ROUND($D$791/100*$D$792*АТС!$C562,2)</f>
        <v>131.09</v>
      </c>
      <c r="E1314" s="42">
        <f>ROUND($E$791/100*$E$792*АТС!C562,2)</f>
        <v>120.44</v>
      </c>
      <c r="F1314" s="42">
        <f>ROUND($F$791/100*$F$792*АТС!C562,2)</f>
        <v>82.03</v>
      </c>
      <c r="G1314" s="42">
        <f>ROUND($G$791/100*$G$792*АТС!C562,2)</f>
        <v>48</v>
      </c>
    </row>
    <row r="1315" spans="1:7" x14ac:dyDescent="0.25">
      <c r="A1315" s="236"/>
      <c r="B1315" s="124">
        <f t="shared" si="20"/>
        <v>41600.75</v>
      </c>
      <c r="C1315" s="115">
        <v>18</v>
      </c>
      <c r="D1315" s="42">
        <f>ROUND($D$791/100*$D$792*АТС!$C563,2)</f>
        <v>134.78</v>
      </c>
      <c r="E1315" s="42">
        <f>ROUND($E$791/100*$E$792*АТС!C563,2)</f>
        <v>123.82</v>
      </c>
      <c r="F1315" s="42">
        <f>ROUND($F$791/100*$F$792*АТС!C563,2)</f>
        <v>84.33</v>
      </c>
      <c r="G1315" s="42">
        <f>ROUND($G$791/100*$G$792*АТС!C563,2)</f>
        <v>49.35</v>
      </c>
    </row>
    <row r="1316" spans="1:7" x14ac:dyDescent="0.25">
      <c r="A1316" s="236"/>
      <c r="B1316" s="125">
        <f t="shared" si="20"/>
        <v>41600.791669999999</v>
      </c>
      <c r="C1316" s="115">
        <v>19</v>
      </c>
      <c r="D1316" s="42">
        <f>ROUND($D$791/100*$D$792*АТС!$C564,2)</f>
        <v>133.68</v>
      </c>
      <c r="E1316" s="42">
        <f>ROUND($E$791/100*$E$792*АТС!C564,2)</f>
        <v>122.81</v>
      </c>
      <c r="F1316" s="42">
        <f>ROUND($F$791/100*$F$792*АТС!C564,2)</f>
        <v>83.65</v>
      </c>
      <c r="G1316" s="42">
        <f>ROUND($G$791/100*$G$792*АТС!C564,2)</f>
        <v>48.95</v>
      </c>
    </row>
    <row r="1317" spans="1:7" x14ac:dyDescent="0.25">
      <c r="A1317" s="236"/>
      <c r="B1317" s="124">
        <f t="shared" si="20"/>
        <v>41600.833330000001</v>
      </c>
      <c r="C1317" s="115">
        <v>20</v>
      </c>
      <c r="D1317" s="42">
        <f>ROUND($D$791/100*$D$792*АТС!$C565,2)</f>
        <v>134.63</v>
      </c>
      <c r="E1317" s="42">
        <f>ROUND($E$791/100*$E$792*АТС!C565,2)</f>
        <v>123.69</v>
      </c>
      <c r="F1317" s="42">
        <f>ROUND($F$791/100*$F$792*АТС!C565,2)</f>
        <v>84.24</v>
      </c>
      <c r="G1317" s="42">
        <f>ROUND($G$791/100*$G$792*АТС!C565,2)</f>
        <v>49.3</v>
      </c>
    </row>
    <row r="1318" spans="1:7" x14ac:dyDescent="0.25">
      <c r="A1318" s="236"/>
      <c r="B1318" s="125">
        <f t="shared" si="20"/>
        <v>41600.875</v>
      </c>
      <c r="C1318" s="115">
        <v>21</v>
      </c>
      <c r="D1318" s="42">
        <f>ROUND($D$791/100*$D$792*АТС!$C566,2)</f>
        <v>132.28</v>
      </c>
      <c r="E1318" s="42">
        <f>ROUND($E$791/100*$E$792*АТС!C566,2)</f>
        <v>121.53</v>
      </c>
      <c r="F1318" s="42">
        <f>ROUND($F$791/100*$F$792*АТС!C566,2)</f>
        <v>82.77</v>
      </c>
      <c r="G1318" s="42">
        <f>ROUND($G$791/100*$G$792*АТС!C566,2)</f>
        <v>48.44</v>
      </c>
    </row>
    <row r="1319" spans="1:7" x14ac:dyDescent="0.25">
      <c r="A1319" s="236"/>
      <c r="B1319" s="124">
        <f t="shared" si="20"/>
        <v>41600.916669999999</v>
      </c>
      <c r="C1319" s="115">
        <v>22</v>
      </c>
      <c r="D1319" s="42">
        <f>ROUND($D$791/100*$D$792*АТС!$C567,2)</f>
        <v>162.16</v>
      </c>
      <c r="E1319" s="42">
        <f>ROUND($E$791/100*$E$792*АТС!C567,2)</f>
        <v>148.97999999999999</v>
      </c>
      <c r="F1319" s="42">
        <f>ROUND($F$791/100*$F$792*АТС!C567,2)</f>
        <v>101.47</v>
      </c>
      <c r="G1319" s="42">
        <f>ROUND($G$791/100*$G$792*АТС!C567,2)</f>
        <v>59.38</v>
      </c>
    </row>
    <row r="1320" spans="1:7" x14ac:dyDescent="0.25">
      <c r="A1320" s="236"/>
      <c r="B1320" s="125">
        <f t="shared" si="20"/>
        <v>41600.958330000001</v>
      </c>
      <c r="C1320" s="115">
        <v>23</v>
      </c>
      <c r="D1320" s="42">
        <f>ROUND($D$791/100*$D$792*АТС!$C568,2)</f>
        <v>136.76</v>
      </c>
      <c r="E1320" s="42">
        <f>ROUND($E$791/100*$E$792*АТС!C568,2)</f>
        <v>125.64</v>
      </c>
      <c r="F1320" s="42">
        <f>ROUND($F$791/100*$F$792*АТС!C568,2)</f>
        <v>85.57</v>
      </c>
      <c r="G1320" s="42">
        <f>ROUND($G$791/100*$G$792*АТС!C568,2)</f>
        <v>50.08</v>
      </c>
    </row>
    <row r="1321" spans="1:7" x14ac:dyDescent="0.25">
      <c r="A1321" s="236"/>
      <c r="B1321" s="124">
        <f t="shared" si="20"/>
        <v>41601</v>
      </c>
      <c r="C1321" s="115">
        <v>0</v>
      </c>
      <c r="D1321" s="42">
        <f>ROUND($D$791/100*$D$792*АТС!$C569,2)</f>
        <v>127.67</v>
      </c>
      <c r="E1321" s="42">
        <f>ROUND($E$791/100*$E$792*АТС!C569,2)</f>
        <v>117.29</v>
      </c>
      <c r="F1321" s="42">
        <f>ROUND($F$791/100*$F$792*АТС!C569,2)</f>
        <v>79.89</v>
      </c>
      <c r="G1321" s="42">
        <f>ROUND($G$791/100*$G$792*АТС!C569,2)</f>
        <v>46.75</v>
      </c>
    </row>
    <row r="1322" spans="1:7" x14ac:dyDescent="0.25">
      <c r="A1322" s="236"/>
      <c r="B1322" s="125">
        <f t="shared" si="20"/>
        <v>41601.041669999999</v>
      </c>
      <c r="C1322" s="115">
        <v>1</v>
      </c>
      <c r="D1322" s="42">
        <f>ROUND($D$791/100*$D$792*АТС!$C570,2)</f>
        <v>127.22</v>
      </c>
      <c r="E1322" s="42">
        <f>ROUND($E$791/100*$E$792*АТС!C570,2)</f>
        <v>116.88</v>
      </c>
      <c r="F1322" s="42">
        <f>ROUND($F$791/100*$F$792*АТС!C570,2)</f>
        <v>79.599999999999994</v>
      </c>
      <c r="G1322" s="42">
        <f>ROUND($G$791/100*$G$792*АТС!C570,2)</f>
        <v>46.58</v>
      </c>
    </row>
    <row r="1323" spans="1:7" x14ac:dyDescent="0.25">
      <c r="A1323" s="236"/>
      <c r="B1323" s="124">
        <f t="shared" si="20"/>
        <v>41601.083330000001</v>
      </c>
      <c r="C1323" s="115">
        <v>2</v>
      </c>
      <c r="D1323" s="42">
        <f>ROUND($D$791/100*$D$792*АТС!$C571,2)</f>
        <v>127.04</v>
      </c>
      <c r="E1323" s="42">
        <f>ROUND($E$791/100*$E$792*АТС!C571,2)</f>
        <v>116.71</v>
      </c>
      <c r="F1323" s="42">
        <f>ROUND($F$791/100*$F$792*АТС!C571,2)</f>
        <v>79.489999999999995</v>
      </c>
      <c r="G1323" s="42">
        <f>ROUND($G$791/100*$G$792*АТС!C571,2)</f>
        <v>46.52</v>
      </c>
    </row>
    <row r="1324" spans="1:7" x14ac:dyDescent="0.25">
      <c r="A1324" s="236"/>
      <c r="B1324" s="125">
        <f t="shared" si="20"/>
        <v>41601.125</v>
      </c>
      <c r="C1324" s="115">
        <v>3</v>
      </c>
      <c r="D1324" s="42">
        <f>ROUND($D$791/100*$D$792*АТС!$C572,2)</f>
        <v>126.84</v>
      </c>
      <c r="E1324" s="42">
        <f>ROUND($E$791/100*$E$792*АТС!C572,2)</f>
        <v>116.53</v>
      </c>
      <c r="F1324" s="42">
        <f>ROUND($F$791/100*$F$792*АТС!C572,2)</f>
        <v>79.36</v>
      </c>
      <c r="G1324" s="42">
        <f>ROUND($G$791/100*$G$792*АТС!C572,2)</f>
        <v>46.44</v>
      </c>
    </row>
    <row r="1325" spans="1:7" x14ac:dyDescent="0.25">
      <c r="A1325" s="236"/>
      <c r="B1325" s="124">
        <f t="shared" si="20"/>
        <v>41601.166669999999</v>
      </c>
      <c r="C1325" s="115">
        <v>4</v>
      </c>
      <c r="D1325" s="42">
        <f>ROUND($D$791/100*$D$792*АТС!$C573,2)</f>
        <v>126.75</v>
      </c>
      <c r="E1325" s="42">
        <f>ROUND($E$791/100*$E$792*АТС!C573,2)</f>
        <v>116.45</v>
      </c>
      <c r="F1325" s="42">
        <f>ROUND($F$791/100*$F$792*АТС!C573,2)</f>
        <v>79.31</v>
      </c>
      <c r="G1325" s="42">
        <f>ROUND($G$791/100*$G$792*АТС!C573,2)</f>
        <v>46.41</v>
      </c>
    </row>
    <row r="1326" spans="1:7" x14ac:dyDescent="0.25">
      <c r="A1326" s="236"/>
      <c r="B1326" s="125">
        <f t="shared" si="20"/>
        <v>41601.208330000001</v>
      </c>
      <c r="C1326" s="115">
        <v>5</v>
      </c>
      <c r="D1326" s="42">
        <f>ROUND($D$791/100*$D$792*АТС!$C574,2)</f>
        <v>126.75</v>
      </c>
      <c r="E1326" s="42">
        <f>ROUND($E$791/100*$E$792*АТС!C574,2)</f>
        <v>116.45</v>
      </c>
      <c r="F1326" s="42">
        <f>ROUND($F$791/100*$F$792*АТС!C574,2)</f>
        <v>79.31</v>
      </c>
      <c r="G1326" s="42">
        <f>ROUND($G$791/100*$G$792*АТС!C574,2)</f>
        <v>46.41</v>
      </c>
    </row>
    <row r="1327" spans="1:7" x14ac:dyDescent="0.25">
      <c r="A1327" s="236"/>
      <c r="B1327" s="124">
        <f t="shared" si="20"/>
        <v>41601.25</v>
      </c>
      <c r="C1327" s="115">
        <v>6</v>
      </c>
      <c r="D1327" s="42">
        <f>ROUND($D$791/100*$D$792*АТС!$C575,2)</f>
        <v>127.26</v>
      </c>
      <c r="E1327" s="42">
        <f>ROUND($E$791/100*$E$792*АТС!C575,2)</f>
        <v>116.91</v>
      </c>
      <c r="F1327" s="42">
        <f>ROUND($F$791/100*$F$792*АТС!C575,2)</f>
        <v>79.63</v>
      </c>
      <c r="G1327" s="42">
        <f>ROUND($G$791/100*$G$792*АТС!C575,2)</f>
        <v>46.6</v>
      </c>
    </row>
    <row r="1328" spans="1:7" x14ac:dyDescent="0.25">
      <c r="A1328" s="236"/>
      <c r="B1328" s="125">
        <f t="shared" si="20"/>
        <v>41601.291669999999</v>
      </c>
      <c r="C1328" s="115">
        <v>7</v>
      </c>
      <c r="D1328" s="42">
        <f>ROUND($D$791/100*$D$792*АТС!$C576,2)</f>
        <v>127.87</v>
      </c>
      <c r="E1328" s="42">
        <f>ROUND($E$791/100*$E$792*АТС!C576,2)</f>
        <v>117.48</v>
      </c>
      <c r="F1328" s="42">
        <f>ROUND($F$791/100*$F$792*АТС!C576,2)</f>
        <v>80.010000000000005</v>
      </c>
      <c r="G1328" s="42">
        <f>ROUND($G$791/100*$G$792*АТС!C576,2)</f>
        <v>46.82</v>
      </c>
    </row>
    <row r="1329" spans="1:7" x14ac:dyDescent="0.25">
      <c r="A1329" s="236"/>
      <c r="B1329" s="124">
        <f t="shared" si="20"/>
        <v>41601.333330000001</v>
      </c>
      <c r="C1329" s="115">
        <v>8</v>
      </c>
      <c r="D1329" s="42">
        <f>ROUND($D$791/100*$D$792*АТС!$C577,2)</f>
        <v>129.54</v>
      </c>
      <c r="E1329" s="42">
        <f>ROUND($E$791/100*$E$792*АТС!C577,2)</f>
        <v>119.01</v>
      </c>
      <c r="F1329" s="42">
        <f>ROUND($F$791/100*$F$792*АТС!C577,2)</f>
        <v>81.06</v>
      </c>
      <c r="G1329" s="42">
        <f>ROUND($G$791/100*$G$792*АТС!C577,2)</f>
        <v>47.43</v>
      </c>
    </row>
    <row r="1330" spans="1:7" x14ac:dyDescent="0.25">
      <c r="A1330" s="236"/>
      <c r="B1330" s="125">
        <f t="shared" ref="B1330:B1489" si="21">B1306+1</f>
        <v>41601.375</v>
      </c>
      <c r="C1330" s="115">
        <v>9</v>
      </c>
      <c r="D1330" s="42">
        <f>ROUND($D$791/100*$D$792*АТС!$C578,2)</f>
        <v>137.16999999999999</v>
      </c>
      <c r="E1330" s="42">
        <f>ROUND($E$791/100*$E$792*АТС!C578,2)</f>
        <v>126.02</v>
      </c>
      <c r="F1330" s="42">
        <f>ROUND($F$791/100*$F$792*АТС!C578,2)</f>
        <v>85.83</v>
      </c>
      <c r="G1330" s="42">
        <f>ROUND($G$791/100*$G$792*АТС!C578,2)</f>
        <v>50.23</v>
      </c>
    </row>
    <row r="1331" spans="1:7" x14ac:dyDescent="0.25">
      <c r="A1331" s="236"/>
      <c r="B1331" s="124">
        <f t="shared" si="21"/>
        <v>41601.416669999999</v>
      </c>
      <c r="C1331" s="115">
        <v>10</v>
      </c>
      <c r="D1331" s="42">
        <f>ROUND($D$791/100*$D$792*АТС!$C579,2)</f>
        <v>130.47999999999999</v>
      </c>
      <c r="E1331" s="42">
        <f>ROUND($E$791/100*$E$792*АТС!C579,2)</f>
        <v>119.87</v>
      </c>
      <c r="F1331" s="42">
        <f>ROUND($F$791/100*$F$792*АТС!C579,2)</f>
        <v>81.64</v>
      </c>
      <c r="G1331" s="42">
        <f>ROUND($G$791/100*$G$792*АТС!C579,2)</f>
        <v>47.78</v>
      </c>
    </row>
    <row r="1332" spans="1:7" x14ac:dyDescent="0.25">
      <c r="A1332" s="236"/>
      <c r="B1332" s="125">
        <f t="shared" si="21"/>
        <v>41601.458330000001</v>
      </c>
      <c r="C1332" s="115">
        <v>11</v>
      </c>
      <c r="D1332" s="42">
        <f>ROUND($D$791/100*$D$792*АТС!$C580,2)</f>
        <v>126.41</v>
      </c>
      <c r="E1332" s="42">
        <f>ROUND($E$791/100*$E$792*АТС!C580,2)</f>
        <v>116.14</v>
      </c>
      <c r="F1332" s="42">
        <f>ROUND($F$791/100*$F$792*АТС!C580,2)</f>
        <v>79.099999999999994</v>
      </c>
      <c r="G1332" s="42">
        <f>ROUND($G$791/100*$G$792*АТС!C580,2)</f>
        <v>46.29</v>
      </c>
    </row>
    <row r="1333" spans="1:7" x14ac:dyDescent="0.25">
      <c r="A1333" s="236"/>
      <c r="B1333" s="124">
        <f t="shared" si="21"/>
        <v>41601.5</v>
      </c>
      <c r="C1333" s="115">
        <v>12</v>
      </c>
      <c r="D1333" s="42">
        <f>ROUND($D$791/100*$D$792*АТС!$C581,2)</f>
        <v>132.78</v>
      </c>
      <c r="E1333" s="42">
        <f>ROUND($E$791/100*$E$792*АТС!C581,2)</f>
        <v>121.98</v>
      </c>
      <c r="F1333" s="42">
        <f>ROUND($F$791/100*$F$792*АТС!C581,2)</f>
        <v>83.08</v>
      </c>
      <c r="G1333" s="42">
        <f>ROUND($G$791/100*$G$792*АТС!C581,2)</f>
        <v>48.62</v>
      </c>
    </row>
    <row r="1334" spans="1:7" x14ac:dyDescent="0.25">
      <c r="A1334" s="236"/>
      <c r="B1334" s="125">
        <f t="shared" si="21"/>
        <v>41601.541669999999</v>
      </c>
      <c r="C1334" s="115">
        <v>13</v>
      </c>
      <c r="D1334" s="42">
        <f>ROUND($D$791/100*$D$792*АТС!$C582,2)</f>
        <v>136.22</v>
      </c>
      <c r="E1334" s="42">
        <f>ROUND($E$791/100*$E$792*АТС!C582,2)</f>
        <v>125.14</v>
      </c>
      <c r="F1334" s="42">
        <f>ROUND($F$791/100*$F$792*АТС!C582,2)</f>
        <v>85.23</v>
      </c>
      <c r="G1334" s="42">
        <f>ROUND($G$791/100*$G$792*АТС!C582,2)</f>
        <v>49.88</v>
      </c>
    </row>
    <row r="1335" spans="1:7" x14ac:dyDescent="0.25">
      <c r="A1335" s="236"/>
      <c r="B1335" s="124">
        <f t="shared" si="21"/>
        <v>41601.583330000001</v>
      </c>
      <c r="C1335" s="115">
        <v>14</v>
      </c>
      <c r="D1335" s="42">
        <f>ROUND($D$791/100*$D$792*АТС!$C583,2)</f>
        <v>137.06</v>
      </c>
      <c r="E1335" s="42">
        <f>ROUND($E$791/100*$E$792*АТС!C583,2)</f>
        <v>125.91</v>
      </c>
      <c r="F1335" s="42">
        <f>ROUND($F$791/100*$F$792*АТС!C583,2)</f>
        <v>85.76</v>
      </c>
      <c r="G1335" s="42">
        <f>ROUND($G$791/100*$G$792*АТС!C583,2)</f>
        <v>50.19</v>
      </c>
    </row>
    <row r="1336" spans="1:7" x14ac:dyDescent="0.25">
      <c r="A1336" s="236"/>
      <c r="B1336" s="125">
        <f t="shared" si="21"/>
        <v>41601.625</v>
      </c>
      <c r="C1336" s="115">
        <v>15</v>
      </c>
      <c r="D1336" s="42">
        <f>ROUND($D$791/100*$D$792*АТС!$C584,2)</f>
        <v>141.56</v>
      </c>
      <c r="E1336" s="42">
        <f>ROUND($E$791/100*$E$792*АТС!C584,2)</f>
        <v>130.05000000000001</v>
      </c>
      <c r="F1336" s="42">
        <f>ROUND($F$791/100*$F$792*АТС!C584,2)</f>
        <v>88.57</v>
      </c>
      <c r="G1336" s="42">
        <f>ROUND($G$791/100*$G$792*АТС!C584,2)</f>
        <v>51.83</v>
      </c>
    </row>
    <row r="1337" spans="1:7" x14ac:dyDescent="0.25">
      <c r="A1337" s="236"/>
      <c r="B1337" s="124">
        <f t="shared" si="21"/>
        <v>41601.666669999999</v>
      </c>
      <c r="C1337" s="115">
        <v>16</v>
      </c>
      <c r="D1337" s="42">
        <f>ROUND($D$791/100*$D$792*АТС!$C585,2)</f>
        <v>140.94999999999999</v>
      </c>
      <c r="E1337" s="42">
        <f>ROUND($E$791/100*$E$792*АТС!C585,2)</f>
        <v>129.49</v>
      </c>
      <c r="F1337" s="42">
        <f>ROUND($F$791/100*$F$792*АТС!C585,2)</f>
        <v>88.19</v>
      </c>
      <c r="G1337" s="42">
        <f>ROUND($G$791/100*$G$792*АТС!C585,2)</f>
        <v>51.61</v>
      </c>
    </row>
    <row r="1338" spans="1:7" x14ac:dyDescent="0.25">
      <c r="A1338" s="236"/>
      <c r="B1338" s="125">
        <f t="shared" si="21"/>
        <v>41601.708330000001</v>
      </c>
      <c r="C1338" s="115">
        <v>17</v>
      </c>
      <c r="D1338" s="42">
        <f>ROUND($D$791/100*$D$792*АТС!$C586,2)</f>
        <v>133.88</v>
      </c>
      <c r="E1338" s="42">
        <f>ROUND($E$791/100*$E$792*АТС!C586,2)</f>
        <v>123</v>
      </c>
      <c r="F1338" s="42">
        <f>ROUND($F$791/100*$F$792*АТС!C586,2)</f>
        <v>83.77</v>
      </c>
      <c r="G1338" s="42">
        <f>ROUND($G$791/100*$G$792*АТС!C586,2)</f>
        <v>49.02</v>
      </c>
    </row>
    <row r="1339" spans="1:7" x14ac:dyDescent="0.25">
      <c r="A1339" s="236"/>
      <c r="B1339" s="124">
        <f t="shared" si="21"/>
        <v>41601.75</v>
      </c>
      <c r="C1339" s="115">
        <v>18</v>
      </c>
      <c r="D1339" s="42">
        <f>ROUND($D$791/100*$D$792*АТС!$C587,2)</f>
        <v>133.25</v>
      </c>
      <c r="E1339" s="42">
        <f>ROUND($E$791/100*$E$792*АТС!C587,2)</f>
        <v>122.41</v>
      </c>
      <c r="F1339" s="42">
        <f>ROUND($F$791/100*$F$792*АТС!C587,2)</f>
        <v>83.37</v>
      </c>
      <c r="G1339" s="42">
        <f>ROUND($G$791/100*$G$792*АТС!C587,2)</f>
        <v>48.79</v>
      </c>
    </row>
    <row r="1340" spans="1:7" x14ac:dyDescent="0.25">
      <c r="A1340" s="236"/>
      <c r="B1340" s="125">
        <f t="shared" si="21"/>
        <v>41601.791669999999</v>
      </c>
      <c r="C1340" s="115">
        <v>19</v>
      </c>
      <c r="D1340" s="42">
        <f>ROUND($D$791/100*$D$792*АТС!$C588,2)</f>
        <v>133.03</v>
      </c>
      <c r="E1340" s="42">
        <f>ROUND($E$791/100*$E$792*АТС!C588,2)</f>
        <v>122.21</v>
      </c>
      <c r="F1340" s="42">
        <f>ROUND($F$791/100*$F$792*АТС!C588,2)</f>
        <v>83.23</v>
      </c>
      <c r="G1340" s="42">
        <f>ROUND($G$791/100*$G$792*АТС!C588,2)</f>
        <v>48.71</v>
      </c>
    </row>
    <row r="1341" spans="1:7" x14ac:dyDescent="0.25">
      <c r="A1341" s="236"/>
      <c r="B1341" s="124">
        <f t="shared" si="21"/>
        <v>41601.833330000001</v>
      </c>
      <c r="C1341" s="115">
        <v>20</v>
      </c>
      <c r="D1341" s="42">
        <f>ROUND($D$791/100*$D$792*АТС!$C589,2)</f>
        <v>132.71</v>
      </c>
      <c r="E1341" s="42">
        <f>ROUND($E$791/100*$E$792*АТС!C589,2)</f>
        <v>121.92</v>
      </c>
      <c r="F1341" s="42">
        <f>ROUND($F$791/100*$F$792*АТС!C589,2)</f>
        <v>83.04</v>
      </c>
      <c r="G1341" s="42">
        <f>ROUND($G$791/100*$G$792*АТС!C589,2)</f>
        <v>48.6</v>
      </c>
    </row>
    <row r="1342" spans="1:7" x14ac:dyDescent="0.25">
      <c r="A1342" s="236"/>
      <c r="B1342" s="125">
        <f t="shared" si="21"/>
        <v>41601.875</v>
      </c>
      <c r="C1342" s="115">
        <v>21</v>
      </c>
      <c r="D1342" s="42">
        <f>ROUND($D$791/100*$D$792*АТС!$C590,2)</f>
        <v>135.19</v>
      </c>
      <c r="E1342" s="42">
        <f>ROUND($E$791/100*$E$792*АТС!C590,2)</f>
        <v>124.2</v>
      </c>
      <c r="F1342" s="42">
        <f>ROUND($F$791/100*$F$792*АТС!C590,2)</f>
        <v>84.59</v>
      </c>
      <c r="G1342" s="42">
        <f>ROUND($G$791/100*$G$792*АТС!C590,2)</f>
        <v>49.5</v>
      </c>
    </row>
    <row r="1343" spans="1:7" x14ac:dyDescent="0.25">
      <c r="A1343" s="236"/>
      <c r="B1343" s="124">
        <f t="shared" si="21"/>
        <v>41601.916669999999</v>
      </c>
      <c r="C1343" s="115">
        <v>22</v>
      </c>
      <c r="D1343" s="42">
        <f>ROUND($D$791/100*$D$792*АТС!$C591,2)</f>
        <v>166.29</v>
      </c>
      <c r="E1343" s="42">
        <f>ROUND($E$791/100*$E$792*АТС!C591,2)</f>
        <v>152.77000000000001</v>
      </c>
      <c r="F1343" s="42">
        <f>ROUND($F$791/100*$F$792*АТС!C591,2)</f>
        <v>104.05</v>
      </c>
      <c r="G1343" s="42">
        <f>ROUND($G$791/100*$G$792*АТС!C591,2)</f>
        <v>60.89</v>
      </c>
    </row>
    <row r="1344" spans="1:7" x14ac:dyDescent="0.25">
      <c r="A1344" s="236"/>
      <c r="B1344" s="125">
        <f t="shared" si="21"/>
        <v>41601.958330000001</v>
      </c>
      <c r="C1344" s="115">
        <v>23</v>
      </c>
      <c r="D1344" s="42">
        <f>ROUND($D$791/100*$D$792*АТС!$C592,2)</f>
        <v>140.69999999999999</v>
      </c>
      <c r="E1344" s="42">
        <f>ROUND($E$791/100*$E$792*АТС!C592,2)</f>
        <v>129.26</v>
      </c>
      <c r="F1344" s="42">
        <f>ROUND($F$791/100*$F$792*АТС!C592,2)</f>
        <v>88.04</v>
      </c>
      <c r="G1344" s="42">
        <f>ROUND($G$791/100*$G$792*АТС!C592,2)</f>
        <v>51.52</v>
      </c>
    </row>
    <row r="1345" spans="1:7" x14ac:dyDescent="0.25">
      <c r="A1345" s="236"/>
      <c r="B1345" s="124">
        <f t="shared" si="21"/>
        <v>41602</v>
      </c>
      <c r="C1345" s="115">
        <v>0</v>
      </c>
      <c r="D1345" s="42">
        <f>ROUND($D$791/100*$D$792*АТС!$C593,2)</f>
        <v>130.37</v>
      </c>
      <c r="E1345" s="42">
        <f>ROUND($E$791/100*$E$792*АТС!C593,2)</f>
        <v>119.77</v>
      </c>
      <c r="F1345" s="42">
        <f>ROUND($F$791/100*$F$792*АТС!C593,2)</f>
        <v>81.569999999999993</v>
      </c>
      <c r="G1345" s="42">
        <f>ROUND($G$791/100*$G$792*АТС!C593,2)</f>
        <v>47.74</v>
      </c>
    </row>
    <row r="1346" spans="1:7" x14ac:dyDescent="0.25">
      <c r="A1346" s="236"/>
      <c r="B1346" s="125">
        <f t="shared" si="21"/>
        <v>41602.041669999999</v>
      </c>
      <c r="C1346" s="115">
        <v>1</v>
      </c>
      <c r="D1346" s="42">
        <f>ROUND($D$791/100*$D$792*АТС!$C594,2)</f>
        <v>128.15</v>
      </c>
      <c r="E1346" s="42">
        <f>ROUND($E$791/100*$E$792*АТС!C594,2)</f>
        <v>117.73</v>
      </c>
      <c r="F1346" s="42">
        <f>ROUND($F$791/100*$F$792*АТС!C594,2)</f>
        <v>80.180000000000007</v>
      </c>
      <c r="G1346" s="42">
        <f>ROUND($G$791/100*$G$792*АТС!C594,2)</f>
        <v>46.92</v>
      </c>
    </row>
    <row r="1347" spans="1:7" x14ac:dyDescent="0.25">
      <c r="A1347" s="236"/>
      <c r="B1347" s="124">
        <f t="shared" si="21"/>
        <v>41602.083330000001</v>
      </c>
      <c r="C1347" s="115">
        <v>2</v>
      </c>
      <c r="D1347" s="42">
        <f>ROUND($D$791/100*$D$792*АТС!$C595,2)</f>
        <v>128.1</v>
      </c>
      <c r="E1347" s="42">
        <f>ROUND($E$791/100*$E$792*АТС!C595,2)</f>
        <v>117.68</v>
      </c>
      <c r="F1347" s="42">
        <f>ROUND($F$791/100*$F$792*АТС!C595,2)</f>
        <v>80.150000000000006</v>
      </c>
      <c r="G1347" s="42">
        <f>ROUND($G$791/100*$G$792*АТС!C595,2)</f>
        <v>46.9</v>
      </c>
    </row>
    <row r="1348" spans="1:7" x14ac:dyDescent="0.25">
      <c r="A1348" s="236"/>
      <c r="B1348" s="125">
        <f t="shared" si="21"/>
        <v>41602.125</v>
      </c>
      <c r="C1348" s="115">
        <v>3</v>
      </c>
      <c r="D1348" s="42">
        <f>ROUND($D$791/100*$D$792*АТС!$C596,2)</f>
        <v>128.85</v>
      </c>
      <c r="E1348" s="42">
        <f>ROUND($E$791/100*$E$792*АТС!C596,2)</f>
        <v>118.38</v>
      </c>
      <c r="F1348" s="42">
        <f>ROUND($F$791/100*$F$792*АТС!C596,2)</f>
        <v>80.62</v>
      </c>
      <c r="G1348" s="42">
        <f>ROUND($G$791/100*$G$792*АТС!C596,2)</f>
        <v>47.18</v>
      </c>
    </row>
    <row r="1349" spans="1:7" x14ac:dyDescent="0.25">
      <c r="A1349" s="236"/>
      <c r="B1349" s="124">
        <f t="shared" si="21"/>
        <v>41602.166669999999</v>
      </c>
      <c r="C1349" s="115">
        <v>4</v>
      </c>
      <c r="D1349" s="42">
        <f>ROUND($D$791/100*$D$792*АТС!$C597,2)</f>
        <v>129.65</v>
      </c>
      <c r="E1349" s="42">
        <f>ROUND($E$791/100*$E$792*АТС!C597,2)</f>
        <v>119.11</v>
      </c>
      <c r="F1349" s="42">
        <f>ROUND($F$791/100*$F$792*АТС!C597,2)</f>
        <v>81.12</v>
      </c>
      <c r="G1349" s="42">
        <f>ROUND($G$791/100*$G$792*АТС!C597,2)</f>
        <v>47.47</v>
      </c>
    </row>
    <row r="1350" spans="1:7" x14ac:dyDescent="0.25">
      <c r="A1350" s="236"/>
      <c r="B1350" s="125">
        <f t="shared" si="21"/>
        <v>41602.208330000001</v>
      </c>
      <c r="C1350" s="115">
        <v>5</v>
      </c>
      <c r="D1350" s="42">
        <f>ROUND($D$791/100*$D$792*АТС!$C598,2)</f>
        <v>132.29</v>
      </c>
      <c r="E1350" s="42">
        <f>ROUND($E$791/100*$E$792*АТС!C598,2)</f>
        <v>121.54</v>
      </c>
      <c r="F1350" s="42">
        <f>ROUND($F$791/100*$F$792*АТС!C598,2)</f>
        <v>82.78</v>
      </c>
      <c r="G1350" s="42">
        <f>ROUND($G$791/100*$G$792*АТС!C598,2)</f>
        <v>48.44</v>
      </c>
    </row>
    <row r="1351" spans="1:7" x14ac:dyDescent="0.25">
      <c r="A1351" s="236"/>
      <c r="B1351" s="124">
        <f t="shared" si="21"/>
        <v>41602.25</v>
      </c>
      <c r="C1351" s="115">
        <v>6</v>
      </c>
      <c r="D1351" s="42">
        <f>ROUND($D$791/100*$D$792*АТС!$C599,2)</f>
        <v>129.12</v>
      </c>
      <c r="E1351" s="42">
        <f>ROUND($E$791/100*$E$792*АТС!C599,2)</f>
        <v>118.62</v>
      </c>
      <c r="F1351" s="42">
        <f>ROUND($F$791/100*$F$792*АТС!C599,2)</f>
        <v>80.790000000000006</v>
      </c>
      <c r="G1351" s="42">
        <f>ROUND($G$791/100*$G$792*АТС!C599,2)</f>
        <v>47.28</v>
      </c>
    </row>
    <row r="1352" spans="1:7" x14ac:dyDescent="0.25">
      <c r="A1352" s="236"/>
      <c r="B1352" s="125">
        <f t="shared" si="21"/>
        <v>41602.291669999999</v>
      </c>
      <c r="C1352" s="115">
        <v>7</v>
      </c>
      <c r="D1352" s="42">
        <f>ROUND($D$791/100*$D$792*АТС!$C600,2)</f>
        <v>126.7</v>
      </c>
      <c r="E1352" s="42">
        <f>ROUND($E$791/100*$E$792*АТС!C600,2)</f>
        <v>116.4</v>
      </c>
      <c r="F1352" s="42">
        <f>ROUND($F$791/100*$F$792*АТС!C600,2)</f>
        <v>79.28</v>
      </c>
      <c r="G1352" s="42">
        <f>ROUND($G$791/100*$G$792*АТС!C600,2)</f>
        <v>46.39</v>
      </c>
    </row>
    <row r="1353" spans="1:7" x14ac:dyDescent="0.25">
      <c r="A1353" s="236"/>
      <c r="B1353" s="124">
        <f t="shared" si="21"/>
        <v>41602.333330000001</v>
      </c>
      <c r="C1353" s="115">
        <v>8</v>
      </c>
      <c r="D1353" s="42">
        <f>ROUND($D$791/100*$D$792*АТС!$C601,2)</f>
        <v>129.13999999999999</v>
      </c>
      <c r="E1353" s="42">
        <f>ROUND($E$791/100*$E$792*АТС!C601,2)</f>
        <v>118.64</v>
      </c>
      <c r="F1353" s="42">
        <f>ROUND($F$791/100*$F$792*АТС!C601,2)</f>
        <v>80.8</v>
      </c>
      <c r="G1353" s="42">
        <f>ROUND($G$791/100*$G$792*АТС!C601,2)</f>
        <v>47.29</v>
      </c>
    </row>
    <row r="1354" spans="1:7" x14ac:dyDescent="0.25">
      <c r="A1354" s="236"/>
      <c r="B1354" s="125">
        <f t="shared" si="21"/>
        <v>41602.375</v>
      </c>
      <c r="C1354" s="115">
        <v>9</v>
      </c>
      <c r="D1354" s="42">
        <f>ROUND($D$791/100*$D$792*АТС!$C602,2)</f>
        <v>141.02000000000001</v>
      </c>
      <c r="E1354" s="42">
        <f>ROUND($E$791/100*$E$792*АТС!C602,2)</f>
        <v>129.55000000000001</v>
      </c>
      <c r="F1354" s="42">
        <f>ROUND($F$791/100*$F$792*АТС!C602,2)</f>
        <v>88.23</v>
      </c>
      <c r="G1354" s="42">
        <f>ROUND($G$791/100*$G$792*АТС!C602,2)</f>
        <v>51.64</v>
      </c>
    </row>
    <row r="1355" spans="1:7" x14ac:dyDescent="0.25">
      <c r="A1355" s="236"/>
      <c r="B1355" s="124">
        <f t="shared" si="21"/>
        <v>41602.416669999999</v>
      </c>
      <c r="C1355" s="115">
        <v>10</v>
      </c>
      <c r="D1355" s="42">
        <f>ROUND($D$791/100*$D$792*АТС!$C603,2)</f>
        <v>132.09</v>
      </c>
      <c r="E1355" s="42">
        <f>ROUND($E$791/100*$E$792*АТС!C603,2)</f>
        <v>121.35</v>
      </c>
      <c r="F1355" s="42">
        <f>ROUND($F$791/100*$F$792*АТС!C603,2)</f>
        <v>82.65</v>
      </c>
      <c r="G1355" s="42">
        <f>ROUND($G$791/100*$G$792*АТС!C603,2)</f>
        <v>48.37</v>
      </c>
    </row>
    <row r="1356" spans="1:7" x14ac:dyDescent="0.25">
      <c r="A1356" s="236"/>
      <c r="B1356" s="125">
        <f t="shared" si="21"/>
        <v>41602.458330000001</v>
      </c>
      <c r="C1356" s="115">
        <v>11</v>
      </c>
      <c r="D1356" s="42">
        <f>ROUND($D$791/100*$D$792*АТС!$C604,2)</f>
        <v>130.37</v>
      </c>
      <c r="E1356" s="42">
        <f>ROUND($E$791/100*$E$792*АТС!C604,2)</f>
        <v>119.77</v>
      </c>
      <c r="F1356" s="42">
        <f>ROUND($F$791/100*$F$792*АТС!C604,2)</f>
        <v>81.569999999999993</v>
      </c>
      <c r="G1356" s="42">
        <f>ROUND($G$791/100*$G$792*АТС!C604,2)</f>
        <v>47.74</v>
      </c>
    </row>
    <row r="1357" spans="1:7" x14ac:dyDescent="0.25">
      <c r="A1357" s="236"/>
      <c r="B1357" s="124">
        <f t="shared" si="21"/>
        <v>41602.5</v>
      </c>
      <c r="C1357" s="115">
        <v>12</v>
      </c>
      <c r="D1357" s="42">
        <f>ROUND($D$791/100*$D$792*АТС!$C605,2)</f>
        <v>132.77000000000001</v>
      </c>
      <c r="E1357" s="42">
        <f>ROUND($E$791/100*$E$792*АТС!C605,2)</f>
        <v>121.98</v>
      </c>
      <c r="F1357" s="42">
        <f>ROUND($F$791/100*$F$792*АТС!C605,2)</f>
        <v>83.08</v>
      </c>
      <c r="G1357" s="42">
        <f>ROUND($G$791/100*$G$792*АТС!C605,2)</f>
        <v>48.62</v>
      </c>
    </row>
    <row r="1358" spans="1:7" x14ac:dyDescent="0.25">
      <c r="A1358" s="236"/>
      <c r="B1358" s="125">
        <f t="shared" si="21"/>
        <v>41602.541669999999</v>
      </c>
      <c r="C1358" s="115">
        <v>13</v>
      </c>
      <c r="D1358" s="42">
        <f>ROUND($D$791/100*$D$792*АТС!$C606,2)</f>
        <v>138.88999999999999</v>
      </c>
      <c r="E1358" s="42">
        <f>ROUND($E$791/100*$E$792*АТС!C606,2)</f>
        <v>127.6</v>
      </c>
      <c r="F1358" s="42">
        <f>ROUND($F$791/100*$F$792*АТС!C606,2)</f>
        <v>86.91</v>
      </c>
      <c r="G1358" s="42">
        <f>ROUND($G$791/100*$G$792*АТС!C606,2)</f>
        <v>50.86</v>
      </c>
    </row>
    <row r="1359" spans="1:7" x14ac:dyDescent="0.25">
      <c r="A1359" s="236"/>
      <c r="B1359" s="124">
        <f t="shared" si="21"/>
        <v>41602.583330000001</v>
      </c>
      <c r="C1359" s="115">
        <v>14</v>
      </c>
      <c r="D1359" s="42">
        <f>ROUND($D$791/100*$D$792*АТС!$C607,2)</f>
        <v>144.54</v>
      </c>
      <c r="E1359" s="42">
        <f>ROUND($E$791/100*$E$792*АТС!C607,2)</f>
        <v>132.79</v>
      </c>
      <c r="F1359" s="42">
        <f>ROUND($F$791/100*$F$792*АТС!C607,2)</f>
        <v>90.44</v>
      </c>
      <c r="G1359" s="42">
        <f>ROUND($G$791/100*$G$792*АТС!C607,2)</f>
        <v>52.93</v>
      </c>
    </row>
    <row r="1360" spans="1:7" x14ac:dyDescent="0.25">
      <c r="A1360" s="236"/>
      <c r="B1360" s="125">
        <f t="shared" si="21"/>
        <v>41602.625</v>
      </c>
      <c r="C1360" s="115">
        <v>15</v>
      </c>
      <c r="D1360" s="42">
        <f>ROUND($D$791/100*$D$792*АТС!$C608,2)</f>
        <v>145.53</v>
      </c>
      <c r="E1360" s="42">
        <f>ROUND($E$791/100*$E$792*АТС!C608,2)</f>
        <v>133.69999999999999</v>
      </c>
      <c r="F1360" s="42">
        <f>ROUND($F$791/100*$F$792*АТС!C608,2)</f>
        <v>91.06</v>
      </c>
      <c r="G1360" s="42">
        <f>ROUND($G$791/100*$G$792*АТС!C608,2)</f>
        <v>53.29</v>
      </c>
    </row>
    <row r="1361" spans="1:7" x14ac:dyDescent="0.25">
      <c r="A1361" s="236"/>
      <c r="B1361" s="124">
        <f t="shared" si="21"/>
        <v>41602.666669999999</v>
      </c>
      <c r="C1361" s="115">
        <v>16</v>
      </c>
      <c r="D1361" s="42">
        <f>ROUND($D$791/100*$D$792*АТС!$C609,2)</f>
        <v>140.9</v>
      </c>
      <c r="E1361" s="42">
        <f>ROUND($E$791/100*$E$792*АТС!C609,2)</f>
        <v>129.44</v>
      </c>
      <c r="F1361" s="42">
        <f>ROUND($F$791/100*$F$792*АТС!C609,2)</f>
        <v>88.16</v>
      </c>
      <c r="G1361" s="42">
        <f>ROUND($G$791/100*$G$792*АТС!C609,2)</f>
        <v>51.59</v>
      </c>
    </row>
    <row r="1362" spans="1:7" x14ac:dyDescent="0.25">
      <c r="A1362" s="236"/>
      <c r="B1362" s="125">
        <f t="shared" si="21"/>
        <v>41602.708330000001</v>
      </c>
      <c r="C1362" s="115">
        <v>17</v>
      </c>
      <c r="D1362" s="42">
        <f>ROUND($D$791/100*$D$792*АТС!$C610,2)</f>
        <v>125.71</v>
      </c>
      <c r="E1362" s="42">
        <f>ROUND($E$791/100*$E$792*АТС!C610,2)</f>
        <v>115.49</v>
      </c>
      <c r="F1362" s="42">
        <f>ROUND($F$791/100*$F$792*АТС!C610,2)</f>
        <v>78.66</v>
      </c>
      <c r="G1362" s="42">
        <f>ROUND($G$791/100*$G$792*АТС!C610,2)</f>
        <v>46.03</v>
      </c>
    </row>
    <row r="1363" spans="1:7" x14ac:dyDescent="0.25">
      <c r="A1363" s="236"/>
      <c r="B1363" s="124">
        <f t="shared" si="21"/>
        <v>41602.75</v>
      </c>
      <c r="C1363" s="115">
        <v>18</v>
      </c>
      <c r="D1363" s="42">
        <f>ROUND($D$791/100*$D$792*АТС!$C611,2)</f>
        <v>132.69999999999999</v>
      </c>
      <c r="E1363" s="42">
        <f>ROUND($E$791/100*$E$792*АТС!C611,2)</f>
        <v>121.91</v>
      </c>
      <c r="F1363" s="42">
        <f>ROUND($F$791/100*$F$792*АТС!C611,2)</f>
        <v>83.03</v>
      </c>
      <c r="G1363" s="42">
        <f>ROUND($G$791/100*$G$792*АТС!C611,2)</f>
        <v>48.59</v>
      </c>
    </row>
    <row r="1364" spans="1:7" x14ac:dyDescent="0.25">
      <c r="A1364" s="236"/>
      <c r="B1364" s="125">
        <f t="shared" si="21"/>
        <v>41602.791669999999</v>
      </c>
      <c r="C1364" s="115">
        <v>19</v>
      </c>
      <c r="D1364" s="42">
        <f>ROUND($D$791/100*$D$792*АТС!$C612,2)</f>
        <v>133.03</v>
      </c>
      <c r="E1364" s="42">
        <f>ROUND($E$791/100*$E$792*АТС!C612,2)</f>
        <v>122.21</v>
      </c>
      <c r="F1364" s="42">
        <f>ROUND($F$791/100*$F$792*АТС!C612,2)</f>
        <v>83.23</v>
      </c>
      <c r="G1364" s="42">
        <f>ROUND($G$791/100*$G$792*АТС!C612,2)</f>
        <v>48.71</v>
      </c>
    </row>
    <row r="1365" spans="1:7" x14ac:dyDescent="0.25">
      <c r="A1365" s="236"/>
      <c r="B1365" s="124">
        <f t="shared" si="21"/>
        <v>41602.833330000001</v>
      </c>
      <c r="C1365" s="115">
        <v>20</v>
      </c>
      <c r="D1365" s="42">
        <f>ROUND($D$791/100*$D$792*АТС!$C613,2)</f>
        <v>133.32</v>
      </c>
      <c r="E1365" s="42">
        <f>ROUND($E$791/100*$E$792*АТС!C613,2)</f>
        <v>122.49</v>
      </c>
      <c r="F1365" s="42">
        <f>ROUND($F$791/100*$F$792*АТС!C613,2)</f>
        <v>83.42</v>
      </c>
      <c r="G1365" s="42">
        <f>ROUND($G$791/100*$G$792*АТС!C613,2)</f>
        <v>48.82</v>
      </c>
    </row>
    <row r="1366" spans="1:7" x14ac:dyDescent="0.25">
      <c r="A1366" s="236"/>
      <c r="B1366" s="125">
        <f t="shared" si="21"/>
        <v>41602.875</v>
      </c>
      <c r="C1366" s="115">
        <v>21</v>
      </c>
      <c r="D1366" s="42">
        <f>ROUND($D$791/100*$D$792*АТС!$C614,2)</f>
        <v>135.04</v>
      </c>
      <c r="E1366" s="42">
        <f>ROUND($E$791/100*$E$792*АТС!C614,2)</f>
        <v>124.06</v>
      </c>
      <c r="F1366" s="42">
        <f>ROUND($F$791/100*$F$792*АТС!C614,2)</f>
        <v>84.49</v>
      </c>
      <c r="G1366" s="42">
        <f>ROUND($G$791/100*$G$792*АТС!C614,2)</f>
        <v>49.45</v>
      </c>
    </row>
    <row r="1367" spans="1:7" x14ac:dyDescent="0.25">
      <c r="A1367" s="236"/>
      <c r="B1367" s="124">
        <f t="shared" si="21"/>
        <v>41602.916669999999</v>
      </c>
      <c r="C1367" s="115">
        <v>22</v>
      </c>
      <c r="D1367" s="42">
        <f>ROUND($D$791/100*$D$792*АТС!$C615,2)</f>
        <v>170.37</v>
      </c>
      <c r="E1367" s="42">
        <f>ROUND($E$791/100*$E$792*АТС!C615,2)</f>
        <v>156.52000000000001</v>
      </c>
      <c r="F1367" s="42">
        <f>ROUND($F$791/100*$F$792*АТС!C615,2)</f>
        <v>106.6</v>
      </c>
      <c r="G1367" s="42">
        <f>ROUND($G$791/100*$G$792*АТС!C615,2)</f>
        <v>62.38</v>
      </c>
    </row>
    <row r="1368" spans="1:7" x14ac:dyDescent="0.25">
      <c r="A1368" s="236"/>
      <c r="B1368" s="125">
        <f t="shared" si="21"/>
        <v>41602.958330000001</v>
      </c>
      <c r="C1368" s="115">
        <v>23</v>
      </c>
      <c r="D1368" s="42">
        <f>ROUND($D$791/100*$D$792*АТС!$C616,2)</f>
        <v>140.97</v>
      </c>
      <c r="E1368" s="42">
        <f>ROUND($E$791/100*$E$792*АТС!C616,2)</f>
        <v>129.51</v>
      </c>
      <c r="F1368" s="42">
        <f>ROUND($F$791/100*$F$792*АТС!C616,2)</f>
        <v>88.2</v>
      </c>
      <c r="G1368" s="42">
        <f>ROUND($G$791/100*$G$792*АТС!C616,2)</f>
        <v>51.62</v>
      </c>
    </row>
    <row r="1369" spans="1:7" x14ac:dyDescent="0.25">
      <c r="A1369" s="236"/>
      <c r="B1369" s="125">
        <f t="shared" si="21"/>
        <v>41603</v>
      </c>
      <c r="C1369" s="115">
        <v>0</v>
      </c>
      <c r="D1369" s="42">
        <f>ROUND($D$791/100*$D$792*АТС!$C617,2)</f>
        <v>127.98</v>
      </c>
      <c r="E1369" s="42">
        <f>ROUND($E$791/100*$E$792*АТС!C617,2)</f>
        <v>117.57</v>
      </c>
      <c r="F1369" s="42">
        <f>ROUND($F$791/100*$F$792*АТС!C617,2)</f>
        <v>80.08</v>
      </c>
      <c r="G1369" s="42">
        <f>ROUND($G$791/100*$G$792*АТС!C617,2)</f>
        <v>46.86</v>
      </c>
    </row>
    <row r="1370" spans="1:7" x14ac:dyDescent="0.25">
      <c r="A1370" s="236"/>
      <c r="B1370" s="125">
        <f t="shared" si="21"/>
        <v>41603.041669999999</v>
      </c>
      <c r="C1370" s="115">
        <v>1</v>
      </c>
      <c r="D1370" s="42">
        <f>ROUND($D$791/100*$D$792*АТС!$C618,2)</f>
        <v>125.03</v>
      </c>
      <c r="E1370" s="42">
        <f>ROUND($E$791/100*$E$792*АТС!C618,2)</f>
        <v>114.87</v>
      </c>
      <c r="F1370" s="42">
        <f>ROUND($F$791/100*$F$792*АТС!C618,2)</f>
        <v>78.23</v>
      </c>
      <c r="G1370" s="42">
        <f>ROUND($G$791/100*$G$792*АТС!C618,2)</f>
        <v>45.78</v>
      </c>
    </row>
    <row r="1371" spans="1:7" x14ac:dyDescent="0.25">
      <c r="A1371" s="236"/>
      <c r="B1371" s="125">
        <f t="shared" si="21"/>
        <v>41603.083330000001</v>
      </c>
      <c r="C1371" s="115">
        <v>2</v>
      </c>
      <c r="D1371" s="42">
        <f>ROUND($D$791/100*$D$792*АТС!$C619,2)</f>
        <v>130.13</v>
      </c>
      <c r="E1371" s="42">
        <f>ROUND($E$791/100*$E$792*АТС!C619,2)</f>
        <v>119.55</v>
      </c>
      <c r="F1371" s="42">
        <f>ROUND($F$791/100*$F$792*АТС!C619,2)</f>
        <v>81.42</v>
      </c>
      <c r="G1371" s="42">
        <f>ROUND($G$791/100*$G$792*АТС!C619,2)</f>
        <v>47.65</v>
      </c>
    </row>
    <row r="1372" spans="1:7" x14ac:dyDescent="0.25">
      <c r="A1372" s="236"/>
      <c r="B1372" s="125">
        <f t="shared" si="21"/>
        <v>41603.125</v>
      </c>
      <c r="C1372" s="115">
        <v>3</v>
      </c>
      <c r="D1372" s="42">
        <f>ROUND($D$791/100*$D$792*АТС!$C620,2)</f>
        <v>133.19</v>
      </c>
      <c r="E1372" s="42">
        <f>ROUND($E$791/100*$E$792*АТС!C620,2)</f>
        <v>122.37</v>
      </c>
      <c r="F1372" s="42">
        <f>ROUND($F$791/100*$F$792*АТС!C620,2)</f>
        <v>83.34</v>
      </c>
      <c r="G1372" s="42">
        <f>ROUND($G$791/100*$G$792*АТС!C620,2)</f>
        <v>48.77</v>
      </c>
    </row>
    <row r="1373" spans="1:7" x14ac:dyDescent="0.25">
      <c r="A1373" s="236"/>
      <c r="B1373" s="125">
        <f t="shared" si="21"/>
        <v>41603.166669999999</v>
      </c>
      <c r="C1373" s="115">
        <v>4</v>
      </c>
      <c r="D1373" s="42">
        <f>ROUND($D$791/100*$D$792*АТС!$C621,2)</f>
        <v>130.81</v>
      </c>
      <c r="E1373" s="42">
        <f>ROUND($E$791/100*$E$792*АТС!C621,2)</f>
        <v>120.18</v>
      </c>
      <c r="F1373" s="42">
        <f>ROUND($F$791/100*$F$792*АТС!C621,2)</f>
        <v>81.849999999999994</v>
      </c>
      <c r="G1373" s="42">
        <f>ROUND($G$791/100*$G$792*АТС!C621,2)</f>
        <v>47.9</v>
      </c>
    </row>
    <row r="1374" spans="1:7" x14ac:dyDescent="0.25">
      <c r="A1374" s="236"/>
      <c r="B1374" s="125">
        <f t="shared" si="21"/>
        <v>41603.208330000001</v>
      </c>
      <c r="C1374" s="115">
        <v>5</v>
      </c>
      <c r="D1374" s="42">
        <f>ROUND($D$791/100*$D$792*АТС!$C622,2)</f>
        <v>128.63</v>
      </c>
      <c r="E1374" s="42">
        <f>ROUND($E$791/100*$E$792*АТС!C622,2)</f>
        <v>118.17</v>
      </c>
      <c r="F1374" s="42">
        <f>ROUND($F$791/100*$F$792*АТС!C622,2)</f>
        <v>80.48</v>
      </c>
      <c r="G1374" s="42">
        <f>ROUND($G$791/100*$G$792*АТС!C622,2)</f>
        <v>47.1</v>
      </c>
    </row>
    <row r="1375" spans="1:7" x14ac:dyDescent="0.25">
      <c r="A1375" s="236"/>
      <c r="B1375" s="125">
        <f t="shared" si="21"/>
        <v>41603.25</v>
      </c>
      <c r="C1375" s="115">
        <v>6</v>
      </c>
      <c r="D1375" s="42">
        <f>ROUND($D$791/100*$D$792*АТС!$C623,2)</f>
        <v>127.51</v>
      </c>
      <c r="E1375" s="42">
        <f>ROUND($E$791/100*$E$792*АТС!C623,2)</f>
        <v>117.14</v>
      </c>
      <c r="F1375" s="42">
        <f>ROUND($F$791/100*$F$792*АТС!C623,2)</f>
        <v>79.78</v>
      </c>
      <c r="G1375" s="42">
        <f>ROUND($G$791/100*$G$792*АТС!C623,2)</f>
        <v>46.69</v>
      </c>
    </row>
    <row r="1376" spans="1:7" x14ac:dyDescent="0.25">
      <c r="A1376" s="236"/>
      <c r="B1376" s="125">
        <f t="shared" si="21"/>
        <v>41603.291669999999</v>
      </c>
      <c r="C1376" s="115">
        <v>7</v>
      </c>
      <c r="D1376" s="42">
        <f>ROUND($D$791/100*$D$792*АТС!$C624,2)</f>
        <v>142.22</v>
      </c>
      <c r="E1376" s="42">
        <f>ROUND($E$791/100*$E$792*АТС!C624,2)</f>
        <v>130.65</v>
      </c>
      <c r="F1376" s="42">
        <f>ROUND($F$791/100*$F$792*АТС!C624,2)</f>
        <v>88.99</v>
      </c>
      <c r="G1376" s="42">
        <f>ROUND($G$791/100*$G$792*АТС!C624,2)</f>
        <v>52.08</v>
      </c>
    </row>
    <row r="1377" spans="1:7" x14ac:dyDescent="0.25">
      <c r="A1377" s="236"/>
      <c r="B1377" s="125">
        <f t="shared" si="21"/>
        <v>41603.333330000001</v>
      </c>
      <c r="C1377" s="115">
        <v>8</v>
      </c>
      <c r="D1377" s="42">
        <f>ROUND($D$791/100*$D$792*АТС!$C625,2)</f>
        <v>131.76</v>
      </c>
      <c r="E1377" s="42">
        <f>ROUND($E$791/100*$E$792*АТС!C625,2)</f>
        <v>121.05</v>
      </c>
      <c r="F1377" s="42">
        <f>ROUND($F$791/100*$F$792*АТС!C625,2)</f>
        <v>82.44</v>
      </c>
      <c r="G1377" s="42">
        <f>ROUND($G$791/100*$G$792*АТС!C625,2)</f>
        <v>48.25</v>
      </c>
    </row>
    <row r="1378" spans="1:7" x14ac:dyDescent="0.25">
      <c r="A1378" s="236"/>
      <c r="B1378" s="125">
        <f t="shared" si="21"/>
        <v>41603.375</v>
      </c>
      <c r="C1378" s="115">
        <v>9</v>
      </c>
      <c r="D1378" s="42">
        <f>ROUND($D$791/100*$D$792*АТС!$C626,2)</f>
        <v>144.51</v>
      </c>
      <c r="E1378" s="42">
        <f>ROUND($E$791/100*$E$792*АТС!C626,2)</f>
        <v>132.76</v>
      </c>
      <c r="F1378" s="42">
        <f>ROUND($F$791/100*$F$792*АТС!C626,2)</f>
        <v>90.42</v>
      </c>
      <c r="G1378" s="42">
        <f>ROUND($G$791/100*$G$792*АТС!C626,2)</f>
        <v>52.91</v>
      </c>
    </row>
    <row r="1379" spans="1:7" x14ac:dyDescent="0.25">
      <c r="A1379" s="236"/>
      <c r="B1379" s="125">
        <f t="shared" si="21"/>
        <v>41603.416669999999</v>
      </c>
      <c r="C1379" s="115">
        <v>10</v>
      </c>
      <c r="D1379" s="42">
        <f>ROUND($D$791/100*$D$792*АТС!$C627,2)</f>
        <v>137.74</v>
      </c>
      <c r="E1379" s="42">
        <f>ROUND($E$791/100*$E$792*АТС!C627,2)</f>
        <v>126.55</v>
      </c>
      <c r="F1379" s="42">
        <f>ROUND($F$791/100*$F$792*АТС!C627,2)</f>
        <v>86.19</v>
      </c>
      <c r="G1379" s="42">
        <f>ROUND($G$791/100*$G$792*АТС!C627,2)</f>
        <v>50.44</v>
      </c>
    </row>
    <row r="1380" spans="1:7" x14ac:dyDescent="0.25">
      <c r="A1380" s="236"/>
      <c r="B1380" s="125">
        <f t="shared" si="21"/>
        <v>41603.458330000001</v>
      </c>
      <c r="C1380" s="115">
        <v>11</v>
      </c>
      <c r="D1380" s="42">
        <f>ROUND($D$791/100*$D$792*АТС!$C628,2)</f>
        <v>132.53</v>
      </c>
      <c r="E1380" s="42">
        <f>ROUND($E$791/100*$E$792*АТС!C628,2)</f>
        <v>121.76</v>
      </c>
      <c r="F1380" s="42">
        <f>ROUND($F$791/100*$F$792*АТС!C628,2)</f>
        <v>82.92</v>
      </c>
      <c r="G1380" s="42">
        <f>ROUND($G$791/100*$G$792*АТС!C628,2)</f>
        <v>48.53</v>
      </c>
    </row>
    <row r="1381" spans="1:7" x14ac:dyDescent="0.25">
      <c r="A1381" s="236"/>
      <c r="B1381" s="125">
        <f t="shared" si="21"/>
        <v>41603.5</v>
      </c>
      <c r="C1381" s="115">
        <v>12</v>
      </c>
      <c r="D1381" s="42">
        <f>ROUND($D$791/100*$D$792*АТС!$C629,2)</f>
        <v>128.97</v>
      </c>
      <c r="E1381" s="42">
        <f>ROUND($E$791/100*$E$792*АТС!C629,2)</f>
        <v>118.48</v>
      </c>
      <c r="F1381" s="42">
        <f>ROUND($F$791/100*$F$792*АТС!C629,2)</f>
        <v>80.69</v>
      </c>
      <c r="G1381" s="42">
        <f>ROUND($G$791/100*$G$792*АТС!C629,2)</f>
        <v>47.22</v>
      </c>
    </row>
    <row r="1382" spans="1:7" x14ac:dyDescent="0.25">
      <c r="A1382" s="236"/>
      <c r="B1382" s="125">
        <f t="shared" si="21"/>
        <v>41603.541669999999</v>
      </c>
      <c r="C1382" s="115">
        <v>13</v>
      </c>
      <c r="D1382" s="42">
        <f>ROUND($D$791/100*$D$792*АТС!$C630,2)</f>
        <v>124.96</v>
      </c>
      <c r="E1382" s="42">
        <f>ROUND($E$791/100*$E$792*АТС!C630,2)</f>
        <v>114.8</v>
      </c>
      <c r="F1382" s="42">
        <f>ROUND($F$791/100*$F$792*АТС!C630,2)</f>
        <v>78.19</v>
      </c>
      <c r="G1382" s="42">
        <f>ROUND($G$791/100*$G$792*АТС!C630,2)</f>
        <v>45.76</v>
      </c>
    </row>
    <row r="1383" spans="1:7" x14ac:dyDescent="0.25">
      <c r="A1383" s="236"/>
      <c r="B1383" s="125">
        <f t="shared" si="21"/>
        <v>41603.583330000001</v>
      </c>
      <c r="C1383" s="115">
        <v>14</v>
      </c>
      <c r="D1383" s="42">
        <f>ROUND($D$791/100*$D$792*АТС!$C631,2)</f>
        <v>125.25</v>
      </c>
      <c r="E1383" s="42">
        <f>ROUND($E$791/100*$E$792*АТС!C631,2)</f>
        <v>115.07</v>
      </c>
      <c r="F1383" s="42">
        <f>ROUND($F$791/100*$F$792*АТС!C631,2)</f>
        <v>78.37</v>
      </c>
      <c r="G1383" s="42">
        <f>ROUND($G$791/100*$G$792*АТС!C631,2)</f>
        <v>45.86</v>
      </c>
    </row>
    <row r="1384" spans="1:7" x14ac:dyDescent="0.25">
      <c r="A1384" s="236"/>
      <c r="B1384" s="125">
        <f t="shared" si="21"/>
        <v>41603.625</v>
      </c>
      <c r="C1384" s="115">
        <v>15</v>
      </c>
      <c r="D1384" s="42">
        <f>ROUND($D$791/100*$D$792*АТС!$C632,2)</f>
        <v>127.71</v>
      </c>
      <c r="E1384" s="42">
        <f>ROUND($E$791/100*$E$792*АТС!C632,2)</f>
        <v>117.33</v>
      </c>
      <c r="F1384" s="42">
        <f>ROUND($F$791/100*$F$792*АТС!C632,2)</f>
        <v>79.91</v>
      </c>
      <c r="G1384" s="42">
        <f>ROUND($G$791/100*$G$792*АТС!C632,2)</f>
        <v>46.76</v>
      </c>
    </row>
    <row r="1385" spans="1:7" x14ac:dyDescent="0.25">
      <c r="A1385" s="236"/>
      <c r="B1385" s="125">
        <f t="shared" si="21"/>
        <v>41603.666669999999</v>
      </c>
      <c r="C1385" s="115">
        <v>16</v>
      </c>
      <c r="D1385" s="42">
        <f>ROUND($D$791/100*$D$792*АТС!$C633,2)</f>
        <v>139.11000000000001</v>
      </c>
      <c r="E1385" s="42">
        <f>ROUND($E$791/100*$E$792*АТС!C633,2)</f>
        <v>127.8</v>
      </c>
      <c r="F1385" s="42">
        <f>ROUND($F$791/100*$F$792*АТС!C633,2)</f>
        <v>87.04</v>
      </c>
      <c r="G1385" s="42">
        <f>ROUND($G$791/100*$G$792*АТС!C633,2)</f>
        <v>50.94</v>
      </c>
    </row>
    <row r="1386" spans="1:7" x14ac:dyDescent="0.25">
      <c r="A1386" s="236"/>
      <c r="B1386" s="125">
        <f t="shared" si="21"/>
        <v>41603.708330000001</v>
      </c>
      <c r="C1386" s="115">
        <v>17</v>
      </c>
      <c r="D1386" s="42">
        <f>ROUND($D$791/100*$D$792*АТС!$C634,2)</f>
        <v>133.65</v>
      </c>
      <c r="E1386" s="42">
        <f>ROUND($E$791/100*$E$792*АТС!C634,2)</f>
        <v>122.79</v>
      </c>
      <c r="F1386" s="42">
        <f>ROUND($F$791/100*$F$792*АТС!C634,2)</f>
        <v>83.63</v>
      </c>
      <c r="G1386" s="42">
        <f>ROUND($G$791/100*$G$792*АТС!C634,2)</f>
        <v>48.94</v>
      </c>
    </row>
    <row r="1387" spans="1:7" x14ac:dyDescent="0.25">
      <c r="A1387" s="236"/>
      <c r="B1387" s="125">
        <f t="shared" si="21"/>
        <v>41603.75</v>
      </c>
      <c r="C1387" s="115">
        <v>18</v>
      </c>
      <c r="D1387" s="42">
        <f>ROUND($D$791/100*$D$792*АТС!$C635,2)</f>
        <v>134.59</v>
      </c>
      <c r="E1387" s="42">
        <f>ROUND($E$791/100*$E$792*АТС!C635,2)</f>
        <v>123.65</v>
      </c>
      <c r="F1387" s="42">
        <f>ROUND($F$791/100*$F$792*АТС!C635,2)</f>
        <v>84.21</v>
      </c>
      <c r="G1387" s="42">
        <f>ROUND($G$791/100*$G$792*АТС!C635,2)</f>
        <v>49.28</v>
      </c>
    </row>
    <row r="1388" spans="1:7" x14ac:dyDescent="0.25">
      <c r="A1388" s="236"/>
      <c r="B1388" s="125">
        <f t="shared" si="21"/>
        <v>41603.791669999999</v>
      </c>
      <c r="C1388" s="115">
        <v>19</v>
      </c>
      <c r="D1388" s="42">
        <f>ROUND($D$791/100*$D$792*АТС!$C636,2)</f>
        <v>134.80000000000001</v>
      </c>
      <c r="E1388" s="42">
        <f>ROUND($E$791/100*$E$792*АТС!C636,2)</f>
        <v>123.84</v>
      </c>
      <c r="F1388" s="42">
        <f>ROUND($F$791/100*$F$792*АТС!C636,2)</f>
        <v>84.34</v>
      </c>
      <c r="G1388" s="42">
        <f>ROUND($G$791/100*$G$792*АТС!C636,2)</f>
        <v>49.36</v>
      </c>
    </row>
    <row r="1389" spans="1:7" x14ac:dyDescent="0.25">
      <c r="A1389" s="236"/>
      <c r="B1389" s="125">
        <f t="shared" si="21"/>
        <v>41603.833330000001</v>
      </c>
      <c r="C1389" s="115">
        <v>20</v>
      </c>
      <c r="D1389" s="42">
        <f>ROUND($D$791/100*$D$792*АТС!$C637,2)</f>
        <v>134.96</v>
      </c>
      <c r="E1389" s="42">
        <f>ROUND($E$791/100*$E$792*АТС!C637,2)</f>
        <v>123.99</v>
      </c>
      <c r="F1389" s="42">
        <f>ROUND($F$791/100*$F$792*АТС!C637,2)</f>
        <v>84.44</v>
      </c>
      <c r="G1389" s="42">
        <f>ROUND($G$791/100*$G$792*АТС!C637,2)</f>
        <v>49.42</v>
      </c>
    </row>
    <row r="1390" spans="1:7" x14ac:dyDescent="0.25">
      <c r="A1390" s="236"/>
      <c r="B1390" s="125">
        <f t="shared" si="21"/>
        <v>41603.875</v>
      </c>
      <c r="C1390" s="115">
        <v>21</v>
      </c>
      <c r="D1390" s="42">
        <f>ROUND($D$791/100*$D$792*АТС!$C638,2)</f>
        <v>132.34</v>
      </c>
      <c r="E1390" s="42">
        <f>ROUND($E$791/100*$E$792*АТС!C638,2)</f>
        <v>121.58</v>
      </c>
      <c r="F1390" s="42">
        <f>ROUND($F$791/100*$F$792*АТС!C638,2)</f>
        <v>82.8</v>
      </c>
      <c r="G1390" s="42">
        <f>ROUND($G$791/100*$G$792*АТС!C638,2)</f>
        <v>48.46</v>
      </c>
    </row>
    <row r="1391" spans="1:7" x14ac:dyDescent="0.25">
      <c r="A1391" s="236"/>
      <c r="B1391" s="125">
        <f t="shared" si="21"/>
        <v>41603.916669999999</v>
      </c>
      <c r="C1391" s="115">
        <v>22</v>
      </c>
      <c r="D1391" s="42">
        <f>ROUND($D$791/100*$D$792*АТС!$C639,2)</f>
        <v>165.1</v>
      </c>
      <c r="E1391" s="42">
        <f>ROUND($E$791/100*$E$792*АТС!C639,2)</f>
        <v>151.68</v>
      </c>
      <c r="F1391" s="42">
        <f>ROUND($F$791/100*$F$792*АТС!C639,2)</f>
        <v>103.3</v>
      </c>
      <c r="G1391" s="42">
        <f>ROUND($G$791/100*$G$792*АТС!C639,2)</f>
        <v>60.45</v>
      </c>
    </row>
    <row r="1392" spans="1:7" x14ac:dyDescent="0.25">
      <c r="A1392" s="236"/>
      <c r="B1392" s="125">
        <f t="shared" si="21"/>
        <v>41603.958330000001</v>
      </c>
      <c r="C1392" s="115">
        <v>23</v>
      </c>
      <c r="D1392" s="42">
        <f>ROUND($D$791/100*$D$792*АТС!$C640,2)</f>
        <v>135.21</v>
      </c>
      <c r="E1392" s="42">
        <f>ROUND($E$791/100*$E$792*АТС!C640,2)</f>
        <v>124.22</v>
      </c>
      <c r="F1392" s="42">
        <f>ROUND($F$791/100*$F$792*АТС!C640,2)</f>
        <v>84.6</v>
      </c>
      <c r="G1392" s="42">
        <f>ROUND($G$791/100*$G$792*АТС!C640,2)</f>
        <v>49.51</v>
      </c>
    </row>
    <row r="1393" spans="1:7" x14ac:dyDescent="0.25">
      <c r="A1393" s="236"/>
      <c r="B1393" s="125">
        <f t="shared" si="21"/>
        <v>41604</v>
      </c>
      <c r="C1393" s="115">
        <v>0</v>
      </c>
      <c r="D1393" s="42">
        <f>ROUND($D$791/100*$D$792*АТС!$C641,2)</f>
        <v>127.84</v>
      </c>
      <c r="E1393" s="42">
        <f>ROUND($E$791/100*$E$792*АТС!C641,2)</f>
        <v>117.45</v>
      </c>
      <c r="F1393" s="42">
        <f>ROUND($F$791/100*$F$792*АТС!C641,2)</f>
        <v>79.989999999999995</v>
      </c>
      <c r="G1393" s="42">
        <f>ROUND($G$791/100*$G$792*АТС!C641,2)</f>
        <v>46.81</v>
      </c>
    </row>
    <row r="1394" spans="1:7" x14ac:dyDescent="0.25">
      <c r="A1394" s="236"/>
      <c r="B1394" s="125">
        <f t="shared" si="21"/>
        <v>41604.041669999999</v>
      </c>
      <c r="C1394" s="115">
        <v>1</v>
      </c>
      <c r="D1394" s="42">
        <f>ROUND($D$791/100*$D$792*АТС!$C642,2)</f>
        <v>127.16</v>
      </c>
      <c r="E1394" s="42">
        <f>ROUND($E$791/100*$E$792*АТС!C642,2)</f>
        <v>116.83</v>
      </c>
      <c r="F1394" s="42">
        <f>ROUND($F$791/100*$F$792*АТС!C642,2)</f>
        <v>79.569999999999993</v>
      </c>
      <c r="G1394" s="42">
        <f>ROUND($G$791/100*$G$792*АТС!C642,2)</f>
        <v>46.56</v>
      </c>
    </row>
    <row r="1395" spans="1:7" x14ac:dyDescent="0.25">
      <c r="A1395" s="236"/>
      <c r="B1395" s="125">
        <f t="shared" si="21"/>
        <v>41604.083330000001</v>
      </c>
      <c r="C1395" s="115">
        <v>2</v>
      </c>
      <c r="D1395" s="42">
        <f>ROUND($D$791/100*$D$792*АТС!$C643,2)</f>
        <v>130.13999999999999</v>
      </c>
      <c r="E1395" s="42">
        <f>ROUND($E$791/100*$E$792*АТС!C643,2)</f>
        <v>119.56</v>
      </c>
      <c r="F1395" s="42">
        <f>ROUND($F$791/100*$F$792*АТС!C643,2)</f>
        <v>81.430000000000007</v>
      </c>
      <c r="G1395" s="42">
        <f>ROUND($G$791/100*$G$792*АТС!C643,2)</f>
        <v>47.65</v>
      </c>
    </row>
    <row r="1396" spans="1:7" x14ac:dyDescent="0.25">
      <c r="A1396" s="236"/>
      <c r="B1396" s="125">
        <f t="shared" si="21"/>
        <v>41604.125</v>
      </c>
      <c r="C1396" s="115">
        <v>3</v>
      </c>
      <c r="D1396" s="42">
        <f>ROUND($D$791/100*$D$792*АТС!$C644,2)</f>
        <v>133.19</v>
      </c>
      <c r="E1396" s="42">
        <f>ROUND($E$791/100*$E$792*АТС!C644,2)</f>
        <v>122.37</v>
      </c>
      <c r="F1396" s="42">
        <f>ROUND($F$791/100*$F$792*АТС!C644,2)</f>
        <v>83.34</v>
      </c>
      <c r="G1396" s="42">
        <f>ROUND($G$791/100*$G$792*АТС!C644,2)</f>
        <v>48.77</v>
      </c>
    </row>
    <row r="1397" spans="1:7" x14ac:dyDescent="0.25">
      <c r="A1397" s="236"/>
      <c r="B1397" s="125">
        <f t="shared" si="21"/>
        <v>41604.166669999999</v>
      </c>
      <c r="C1397" s="115">
        <v>4</v>
      </c>
      <c r="D1397" s="42">
        <f>ROUND($D$791/100*$D$792*АТС!$C645,2)</f>
        <v>130.87</v>
      </c>
      <c r="E1397" s="42">
        <f>ROUND($E$791/100*$E$792*АТС!C645,2)</f>
        <v>120.23</v>
      </c>
      <c r="F1397" s="42">
        <f>ROUND($F$791/100*$F$792*АТС!C645,2)</f>
        <v>81.88</v>
      </c>
      <c r="G1397" s="42">
        <f>ROUND($G$791/100*$G$792*АТС!C645,2)</f>
        <v>47.92</v>
      </c>
    </row>
    <row r="1398" spans="1:7" x14ac:dyDescent="0.25">
      <c r="A1398" s="236"/>
      <c r="B1398" s="125">
        <f t="shared" si="21"/>
        <v>41604.208330000001</v>
      </c>
      <c r="C1398" s="115">
        <v>5</v>
      </c>
      <c r="D1398" s="42">
        <f>ROUND($D$791/100*$D$792*АТС!$C646,2)</f>
        <v>129.38999999999999</v>
      </c>
      <c r="E1398" s="42">
        <f>ROUND($E$791/100*$E$792*АТС!C646,2)</f>
        <v>118.87</v>
      </c>
      <c r="F1398" s="42">
        <f>ROUND($F$791/100*$F$792*АТС!C646,2)</f>
        <v>80.959999999999994</v>
      </c>
      <c r="G1398" s="42">
        <f>ROUND($G$791/100*$G$792*АТС!C646,2)</f>
        <v>47.38</v>
      </c>
    </row>
    <row r="1399" spans="1:7" x14ac:dyDescent="0.25">
      <c r="A1399" s="236"/>
      <c r="B1399" s="125">
        <f t="shared" si="21"/>
        <v>41604.25</v>
      </c>
      <c r="C1399" s="115">
        <v>6</v>
      </c>
      <c r="D1399" s="42">
        <f>ROUND($D$791/100*$D$792*АТС!$C647,2)</f>
        <v>127.26</v>
      </c>
      <c r="E1399" s="42">
        <f>ROUND($E$791/100*$E$792*АТС!C647,2)</f>
        <v>116.92</v>
      </c>
      <c r="F1399" s="42">
        <f>ROUND($F$791/100*$F$792*АТС!C647,2)</f>
        <v>79.63</v>
      </c>
      <c r="G1399" s="42">
        <f>ROUND($G$791/100*$G$792*АТС!C647,2)</f>
        <v>46.6</v>
      </c>
    </row>
    <row r="1400" spans="1:7" x14ac:dyDescent="0.25">
      <c r="A1400" s="236"/>
      <c r="B1400" s="125">
        <f t="shared" si="21"/>
        <v>41604.291669999999</v>
      </c>
      <c r="C1400" s="115">
        <v>7</v>
      </c>
      <c r="D1400" s="42">
        <f>ROUND($D$791/100*$D$792*АТС!$C648,2)</f>
        <v>142.41999999999999</v>
      </c>
      <c r="E1400" s="42">
        <f>ROUND($E$791/100*$E$792*АТС!C648,2)</f>
        <v>130.85</v>
      </c>
      <c r="F1400" s="42">
        <f>ROUND($F$791/100*$F$792*АТС!C648,2)</f>
        <v>89.12</v>
      </c>
      <c r="G1400" s="42">
        <f>ROUND($G$791/100*$G$792*АТС!C648,2)</f>
        <v>52.15</v>
      </c>
    </row>
    <row r="1401" spans="1:7" x14ac:dyDescent="0.25">
      <c r="A1401" s="236"/>
      <c r="B1401" s="125">
        <f t="shared" si="21"/>
        <v>41604.333330000001</v>
      </c>
      <c r="C1401" s="115">
        <v>8</v>
      </c>
      <c r="D1401" s="42">
        <f>ROUND($D$791/100*$D$792*АТС!$C649,2)</f>
        <v>134.84</v>
      </c>
      <c r="E1401" s="42">
        <f>ROUND($E$791/100*$E$792*АТС!C649,2)</f>
        <v>123.88</v>
      </c>
      <c r="F1401" s="42">
        <f>ROUND($F$791/100*$F$792*АТС!C649,2)</f>
        <v>84.37</v>
      </c>
      <c r="G1401" s="42">
        <f>ROUND($G$791/100*$G$792*АТС!C649,2)</f>
        <v>49.38</v>
      </c>
    </row>
    <row r="1402" spans="1:7" x14ac:dyDescent="0.25">
      <c r="A1402" s="236"/>
      <c r="B1402" s="125">
        <f t="shared" si="21"/>
        <v>41604.375</v>
      </c>
      <c r="C1402" s="115">
        <v>9</v>
      </c>
      <c r="D1402" s="42">
        <f>ROUND($D$791/100*$D$792*АТС!$C650,2)</f>
        <v>148.28</v>
      </c>
      <c r="E1402" s="42">
        <f>ROUND($E$791/100*$E$792*АТС!C650,2)</f>
        <v>136.22</v>
      </c>
      <c r="F1402" s="42">
        <f>ROUND($F$791/100*$F$792*АТС!C650,2)</f>
        <v>92.78</v>
      </c>
      <c r="G1402" s="42">
        <f>ROUND($G$791/100*$G$792*АТС!C650,2)</f>
        <v>54.29</v>
      </c>
    </row>
    <row r="1403" spans="1:7" x14ac:dyDescent="0.25">
      <c r="A1403" s="236"/>
      <c r="B1403" s="125">
        <f t="shared" si="21"/>
        <v>41604.416669999999</v>
      </c>
      <c r="C1403" s="115">
        <v>10</v>
      </c>
      <c r="D1403" s="42">
        <f>ROUND($D$791/100*$D$792*АТС!$C651,2)</f>
        <v>145.51</v>
      </c>
      <c r="E1403" s="42">
        <f>ROUND($E$791/100*$E$792*АТС!C651,2)</f>
        <v>133.68</v>
      </c>
      <c r="F1403" s="42">
        <f>ROUND($F$791/100*$F$792*АТС!C651,2)</f>
        <v>91.04</v>
      </c>
      <c r="G1403" s="42">
        <f>ROUND($G$791/100*$G$792*АТС!C651,2)</f>
        <v>53.28</v>
      </c>
    </row>
    <row r="1404" spans="1:7" x14ac:dyDescent="0.25">
      <c r="A1404" s="236"/>
      <c r="B1404" s="125">
        <f t="shared" si="21"/>
        <v>41604.458330000001</v>
      </c>
      <c r="C1404" s="115">
        <v>11</v>
      </c>
      <c r="D1404" s="42">
        <f>ROUND($D$791/100*$D$792*АТС!$C652,2)</f>
        <v>127.85</v>
      </c>
      <c r="E1404" s="42">
        <f>ROUND($E$791/100*$E$792*АТС!C652,2)</f>
        <v>117.45</v>
      </c>
      <c r="F1404" s="42">
        <f>ROUND($F$791/100*$F$792*АТС!C652,2)</f>
        <v>79.989999999999995</v>
      </c>
      <c r="G1404" s="42">
        <f>ROUND($G$791/100*$G$792*АТС!C652,2)</f>
        <v>46.81</v>
      </c>
    </row>
    <row r="1405" spans="1:7" x14ac:dyDescent="0.25">
      <c r="A1405" s="236"/>
      <c r="B1405" s="125">
        <f t="shared" si="21"/>
        <v>41604.5</v>
      </c>
      <c r="C1405" s="115">
        <v>12</v>
      </c>
      <c r="D1405" s="42">
        <f>ROUND($D$791/100*$D$792*АТС!$C653,2)</f>
        <v>132.44999999999999</v>
      </c>
      <c r="E1405" s="42">
        <f>ROUND($E$791/100*$E$792*АТС!C653,2)</f>
        <v>121.68</v>
      </c>
      <c r="F1405" s="42">
        <f>ROUND($F$791/100*$F$792*АТС!C653,2)</f>
        <v>82.87</v>
      </c>
      <c r="G1405" s="42">
        <f>ROUND($G$791/100*$G$792*АТС!C653,2)</f>
        <v>48.5</v>
      </c>
    </row>
    <row r="1406" spans="1:7" x14ac:dyDescent="0.25">
      <c r="A1406" s="236"/>
      <c r="B1406" s="125">
        <f t="shared" si="21"/>
        <v>41604.541669999999</v>
      </c>
      <c r="C1406" s="115">
        <v>13</v>
      </c>
      <c r="D1406" s="42">
        <f>ROUND($D$791/100*$D$792*АТС!$C654,2)</f>
        <v>133.1</v>
      </c>
      <c r="E1406" s="42">
        <f>ROUND($E$791/100*$E$792*АТС!C654,2)</f>
        <v>122.28</v>
      </c>
      <c r="F1406" s="42">
        <f>ROUND($F$791/100*$F$792*АТС!C654,2)</f>
        <v>83.28</v>
      </c>
      <c r="G1406" s="42">
        <f>ROUND($G$791/100*$G$792*АТС!C654,2)</f>
        <v>48.74</v>
      </c>
    </row>
    <row r="1407" spans="1:7" x14ac:dyDescent="0.25">
      <c r="A1407" s="236"/>
      <c r="B1407" s="125">
        <f t="shared" si="21"/>
        <v>41604.583330000001</v>
      </c>
      <c r="C1407" s="115">
        <v>14</v>
      </c>
      <c r="D1407" s="42">
        <f>ROUND($D$791/100*$D$792*АТС!$C655,2)</f>
        <v>133.85</v>
      </c>
      <c r="E1407" s="42">
        <f>ROUND($E$791/100*$E$792*АТС!C655,2)</f>
        <v>122.97</v>
      </c>
      <c r="F1407" s="42">
        <f>ROUND($F$791/100*$F$792*АТС!C655,2)</f>
        <v>83.75</v>
      </c>
      <c r="G1407" s="42">
        <f>ROUND($G$791/100*$G$792*АТС!C655,2)</f>
        <v>49.01</v>
      </c>
    </row>
    <row r="1408" spans="1:7" x14ac:dyDescent="0.25">
      <c r="A1408" s="236"/>
      <c r="B1408" s="125">
        <f t="shared" si="21"/>
        <v>41604.625</v>
      </c>
      <c r="C1408" s="115">
        <v>15</v>
      </c>
      <c r="D1408" s="42">
        <f>ROUND($D$791/100*$D$792*АТС!$C656,2)</f>
        <v>131.71</v>
      </c>
      <c r="E1408" s="42">
        <f>ROUND($E$791/100*$E$792*АТС!C656,2)</f>
        <v>121</v>
      </c>
      <c r="F1408" s="42">
        <f>ROUND($F$791/100*$F$792*АТС!C656,2)</f>
        <v>82.41</v>
      </c>
      <c r="G1408" s="42">
        <f>ROUND($G$791/100*$G$792*АТС!C656,2)</f>
        <v>48.23</v>
      </c>
    </row>
    <row r="1409" spans="1:7" x14ac:dyDescent="0.25">
      <c r="A1409" s="236"/>
      <c r="B1409" s="125">
        <f t="shared" si="21"/>
        <v>41604.666669999999</v>
      </c>
      <c r="C1409" s="115">
        <v>16</v>
      </c>
      <c r="D1409" s="42">
        <f>ROUND($D$791/100*$D$792*АТС!$C657,2)</f>
        <v>152.94999999999999</v>
      </c>
      <c r="E1409" s="42">
        <f>ROUND($E$791/100*$E$792*АТС!C657,2)</f>
        <v>140.52000000000001</v>
      </c>
      <c r="F1409" s="42">
        <f>ROUND($F$791/100*$F$792*АТС!C657,2)</f>
        <v>95.7</v>
      </c>
      <c r="G1409" s="42">
        <f>ROUND($G$791/100*$G$792*АТС!C657,2)</f>
        <v>56.01</v>
      </c>
    </row>
    <row r="1410" spans="1:7" x14ac:dyDescent="0.25">
      <c r="A1410" s="236"/>
      <c r="B1410" s="125">
        <f t="shared" si="21"/>
        <v>41604.708330000001</v>
      </c>
      <c r="C1410" s="115">
        <v>17</v>
      </c>
      <c r="D1410" s="42">
        <f>ROUND($D$791/100*$D$792*АТС!$C658,2)</f>
        <v>143.62</v>
      </c>
      <c r="E1410" s="42">
        <f>ROUND($E$791/100*$E$792*АТС!C658,2)</f>
        <v>131.94</v>
      </c>
      <c r="F1410" s="42">
        <f>ROUND($F$791/100*$F$792*АТС!C658,2)</f>
        <v>89.86</v>
      </c>
      <c r="G1410" s="42">
        <f>ROUND($G$791/100*$G$792*АТС!C658,2)</f>
        <v>52.59</v>
      </c>
    </row>
    <row r="1411" spans="1:7" x14ac:dyDescent="0.25">
      <c r="A1411" s="236"/>
      <c r="B1411" s="125">
        <f t="shared" si="21"/>
        <v>41604.75</v>
      </c>
      <c r="C1411" s="115">
        <v>18</v>
      </c>
      <c r="D1411" s="42">
        <f>ROUND($D$791/100*$D$792*АТС!$C659,2)</f>
        <v>134.51</v>
      </c>
      <c r="E1411" s="42">
        <f>ROUND($E$791/100*$E$792*АТС!C659,2)</f>
        <v>123.58</v>
      </c>
      <c r="F1411" s="42">
        <f>ROUND($F$791/100*$F$792*АТС!C659,2)</f>
        <v>84.17</v>
      </c>
      <c r="G1411" s="42">
        <f>ROUND($G$791/100*$G$792*АТС!C659,2)</f>
        <v>49.25</v>
      </c>
    </row>
    <row r="1412" spans="1:7" x14ac:dyDescent="0.25">
      <c r="A1412" s="236"/>
      <c r="B1412" s="125">
        <f t="shared" si="21"/>
        <v>41604.791669999999</v>
      </c>
      <c r="C1412" s="115">
        <v>19</v>
      </c>
      <c r="D1412" s="42">
        <f>ROUND($D$791/100*$D$792*АТС!$C660,2)</f>
        <v>134.69</v>
      </c>
      <c r="E1412" s="42">
        <f>ROUND($E$791/100*$E$792*АТС!C660,2)</f>
        <v>123.74</v>
      </c>
      <c r="F1412" s="42">
        <f>ROUND($F$791/100*$F$792*АТС!C660,2)</f>
        <v>84.28</v>
      </c>
      <c r="G1412" s="42">
        <f>ROUND($G$791/100*$G$792*АТС!C660,2)</f>
        <v>49.32</v>
      </c>
    </row>
    <row r="1413" spans="1:7" x14ac:dyDescent="0.25">
      <c r="A1413" s="236"/>
      <c r="B1413" s="125">
        <f t="shared" si="21"/>
        <v>41604.833330000001</v>
      </c>
      <c r="C1413" s="115">
        <v>20</v>
      </c>
      <c r="D1413" s="42">
        <f>ROUND($D$791/100*$D$792*АТС!$C661,2)</f>
        <v>134.78</v>
      </c>
      <c r="E1413" s="42">
        <f>ROUND($E$791/100*$E$792*АТС!C661,2)</f>
        <v>123.83</v>
      </c>
      <c r="F1413" s="42">
        <f>ROUND($F$791/100*$F$792*АТС!C661,2)</f>
        <v>84.33</v>
      </c>
      <c r="G1413" s="42">
        <f>ROUND($G$791/100*$G$792*АТС!C661,2)</f>
        <v>49.35</v>
      </c>
    </row>
    <row r="1414" spans="1:7" x14ac:dyDescent="0.25">
      <c r="A1414" s="236"/>
      <c r="B1414" s="125">
        <f t="shared" si="21"/>
        <v>41604.875</v>
      </c>
      <c r="C1414" s="115">
        <v>21</v>
      </c>
      <c r="D1414" s="42">
        <f>ROUND($D$791/100*$D$792*АТС!$C662,2)</f>
        <v>131.66999999999999</v>
      </c>
      <c r="E1414" s="42">
        <f>ROUND($E$791/100*$E$792*АТС!C662,2)</f>
        <v>120.97</v>
      </c>
      <c r="F1414" s="42">
        <f>ROUND($F$791/100*$F$792*АТС!C662,2)</f>
        <v>82.39</v>
      </c>
      <c r="G1414" s="42">
        <f>ROUND($G$791/100*$G$792*АТС!C662,2)</f>
        <v>48.21</v>
      </c>
    </row>
    <row r="1415" spans="1:7" x14ac:dyDescent="0.25">
      <c r="A1415" s="236"/>
      <c r="B1415" s="125">
        <f t="shared" si="21"/>
        <v>41604.916669999999</v>
      </c>
      <c r="C1415" s="115">
        <v>22</v>
      </c>
      <c r="D1415" s="42">
        <f>ROUND($D$791/100*$D$792*АТС!$C663,2)</f>
        <v>159.97999999999999</v>
      </c>
      <c r="E1415" s="42">
        <f>ROUND($E$791/100*$E$792*АТС!C663,2)</f>
        <v>146.97999999999999</v>
      </c>
      <c r="F1415" s="42">
        <f>ROUND($F$791/100*$F$792*АТС!C663,2)</f>
        <v>100.1</v>
      </c>
      <c r="G1415" s="42">
        <f>ROUND($G$791/100*$G$792*АТС!C663,2)</f>
        <v>58.58</v>
      </c>
    </row>
    <row r="1416" spans="1:7" x14ac:dyDescent="0.25">
      <c r="A1416" s="236"/>
      <c r="B1416" s="125">
        <f t="shared" si="21"/>
        <v>41604.958330000001</v>
      </c>
      <c r="C1416" s="115">
        <v>23</v>
      </c>
      <c r="D1416" s="42">
        <f>ROUND($D$791/100*$D$792*АТС!$C664,2)</f>
        <v>132.68</v>
      </c>
      <c r="E1416" s="42">
        <f>ROUND($E$791/100*$E$792*АТС!C664,2)</f>
        <v>121.89</v>
      </c>
      <c r="F1416" s="42">
        <f>ROUND($F$791/100*$F$792*АТС!C664,2)</f>
        <v>83.02</v>
      </c>
      <c r="G1416" s="42">
        <f>ROUND($G$791/100*$G$792*АТС!C664,2)</f>
        <v>48.58</v>
      </c>
    </row>
    <row r="1417" spans="1:7" x14ac:dyDescent="0.25">
      <c r="A1417" s="236"/>
      <c r="B1417" s="125">
        <f t="shared" si="21"/>
        <v>41605</v>
      </c>
      <c r="C1417" s="115">
        <v>0</v>
      </c>
      <c r="D1417" s="42">
        <f>ROUND($D$791/100*$D$792*АТС!$C665,2)</f>
        <v>127.81</v>
      </c>
      <c r="E1417" s="42">
        <f>ROUND($E$791/100*$E$792*АТС!C665,2)</f>
        <v>117.42</v>
      </c>
      <c r="F1417" s="42">
        <f>ROUND($F$791/100*$F$792*АТС!C665,2)</f>
        <v>79.97</v>
      </c>
      <c r="G1417" s="42">
        <f>ROUND($G$791/100*$G$792*АТС!C665,2)</f>
        <v>46.8</v>
      </c>
    </row>
    <row r="1418" spans="1:7" x14ac:dyDescent="0.25">
      <c r="A1418" s="236"/>
      <c r="B1418" s="125">
        <f t="shared" si="21"/>
        <v>41605.041669999999</v>
      </c>
      <c r="C1418" s="115">
        <v>1</v>
      </c>
      <c r="D1418" s="42">
        <f>ROUND($D$791/100*$D$792*АТС!$C666,2)</f>
        <v>130.15</v>
      </c>
      <c r="E1418" s="42">
        <f>ROUND($E$791/100*$E$792*АТС!C666,2)</f>
        <v>119.56</v>
      </c>
      <c r="F1418" s="42">
        <f>ROUND($F$791/100*$F$792*АТС!C666,2)</f>
        <v>81.430000000000007</v>
      </c>
      <c r="G1418" s="42">
        <f>ROUND($G$791/100*$G$792*АТС!C666,2)</f>
        <v>47.65</v>
      </c>
    </row>
    <row r="1419" spans="1:7" x14ac:dyDescent="0.25">
      <c r="A1419" s="236"/>
      <c r="B1419" s="125">
        <f t="shared" si="21"/>
        <v>41605.083330000001</v>
      </c>
      <c r="C1419" s="115">
        <v>2</v>
      </c>
      <c r="D1419" s="42">
        <f>ROUND($D$791/100*$D$792*АТС!$C667,2)</f>
        <v>133.26</v>
      </c>
      <c r="E1419" s="42">
        <f>ROUND($E$791/100*$E$792*АТС!C667,2)</f>
        <v>122.42</v>
      </c>
      <c r="F1419" s="42">
        <f>ROUND($F$791/100*$F$792*АТС!C667,2)</f>
        <v>83.38</v>
      </c>
      <c r="G1419" s="42">
        <f>ROUND($G$791/100*$G$792*АТС!C667,2)</f>
        <v>48.79</v>
      </c>
    </row>
    <row r="1420" spans="1:7" x14ac:dyDescent="0.25">
      <c r="A1420" s="236"/>
      <c r="B1420" s="125">
        <f t="shared" si="21"/>
        <v>41605.125</v>
      </c>
      <c r="C1420" s="115">
        <v>3</v>
      </c>
      <c r="D1420" s="42">
        <f>ROUND($D$791/100*$D$792*АТС!$C668,2)</f>
        <v>134.83000000000001</v>
      </c>
      <c r="E1420" s="42">
        <f>ROUND($E$791/100*$E$792*АТС!C668,2)</f>
        <v>123.87</v>
      </c>
      <c r="F1420" s="42">
        <f>ROUND($F$791/100*$F$792*АТС!C668,2)</f>
        <v>84.36</v>
      </c>
      <c r="G1420" s="42">
        <f>ROUND($G$791/100*$G$792*АТС!C668,2)</f>
        <v>49.37</v>
      </c>
    </row>
    <row r="1421" spans="1:7" x14ac:dyDescent="0.25">
      <c r="A1421" s="236"/>
      <c r="B1421" s="125">
        <f t="shared" si="21"/>
        <v>41605.166669999999</v>
      </c>
      <c r="C1421" s="115">
        <v>4</v>
      </c>
      <c r="D1421" s="42">
        <f>ROUND($D$791/100*$D$792*АТС!$C669,2)</f>
        <v>134.04</v>
      </c>
      <c r="E1421" s="42">
        <f>ROUND($E$791/100*$E$792*АТС!C669,2)</f>
        <v>123.15</v>
      </c>
      <c r="F1421" s="42">
        <f>ROUND($F$791/100*$F$792*АТС!C669,2)</f>
        <v>83.87</v>
      </c>
      <c r="G1421" s="42">
        <f>ROUND($G$791/100*$G$792*АТС!C669,2)</f>
        <v>49.08</v>
      </c>
    </row>
    <row r="1422" spans="1:7" x14ac:dyDescent="0.25">
      <c r="A1422" s="236"/>
      <c r="B1422" s="125">
        <f t="shared" si="21"/>
        <v>41605.208330000001</v>
      </c>
      <c r="C1422" s="115">
        <v>5</v>
      </c>
      <c r="D1422" s="42">
        <f>ROUND($D$791/100*$D$792*АТС!$C670,2)</f>
        <v>133.16999999999999</v>
      </c>
      <c r="E1422" s="42">
        <f>ROUND($E$791/100*$E$792*АТС!C670,2)</f>
        <v>122.35</v>
      </c>
      <c r="F1422" s="42">
        <f>ROUND($F$791/100*$F$792*АТС!C670,2)</f>
        <v>83.33</v>
      </c>
      <c r="G1422" s="42">
        <f>ROUND($G$791/100*$G$792*АТС!C670,2)</f>
        <v>48.76</v>
      </c>
    </row>
    <row r="1423" spans="1:7" x14ac:dyDescent="0.25">
      <c r="A1423" s="236"/>
      <c r="B1423" s="125">
        <f t="shared" si="21"/>
        <v>41605.25</v>
      </c>
      <c r="C1423" s="115">
        <v>6</v>
      </c>
      <c r="D1423" s="42">
        <f>ROUND($D$791/100*$D$792*АТС!$C671,2)</f>
        <v>125.38</v>
      </c>
      <c r="E1423" s="42">
        <f>ROUND($E$791/100*$E$792*АТС!C671,2)</f>
        <v>115.19</v>
      </c>
      <c r="F1423" s="42">
        <f>ROUND($F$791/100*$F$792*АТС!C671,2)</f>
        <v>78.45</v>
      </c>
      <c r="G1423" s="42">
        <f>ROUND($G$791/100*$G$792*АТС!C671,2)</f>
        <v>45.91</v>
      </c>
    </row>
    <row r="1424" spans="1:7" x14ac:dyDescent="0.25">
      <c r="A1424" s="236"/>
      <c r="B1424" s="125">
        <f t="shared" si="21"/>
        <v>41605.291669999999</v>
      </c>
      <c r="C1424" s="115">
        <v>7</v>
      </c>
      <c r="D1424" s="42">
        <f>ROUND($D$791/100*$D$792*АТС!$C672,2)</f>
        <v>145.47</v>
      </c>
      <c r="E1424" s="42">
        <f>ROUND($E$791/100*$E$792*АТС!C672,2)</f>
        <v>133.63999999999999</v>
      </c>
      <c r="F1424" s="42">
        <f>ROUND($F$791/100*$F$792*АТС!C672,2)</f>
        <v>91.02</v>
      </c>
      <c r="G1424" s="42">
        <f>ROUND($G$791/100*$G$792*АТС!C672,2)</f>
        <v>53.27</v>
      </c>
    </row>
    <row r="1425" spans="1:7" x14ac:dyDescent="0.25">
      <c r="A1425" s="236"/>
      <c r="B1425" s="125">
        <f t="shared" si="21"/>
        <v>41605.333330000001</v>
      </c>
      <c r="C1425" s="115">
        <v>8</v>
      </c>
      <c r="D1425" s="42">
        <f>ROUND($D$791/100*$D$792*АТС!$C673,2)</f>
        <v>136.18</v>
      </c>
      <c r="E1425" s="42">
        <f>ROUND($E$791/100*$E$792*АТС!C673,2)</f>
        <v>125.11</v>
      </c>
      <c r="F1425" s="42">
        <f>ROUND($F$791/100*$F$792*АТС!C673,2)</f>
        <v>85.21</v>
      </c>
      <c r="G1425" s="42">
        <f>ROUND($G$791/100*$G$792*АТС!C673,2)</f>
        <v>49.86</v>
      </c>
    </row>
    <row r="1426" spans="1:7" x14ac:dyDescent="0.25">
      <c r="A1426" s="236"/>
      <c r="B1426" s="125">
        <f t="shared" si="21"/>
        <v>41605.375</v>
      </c>
      <c r="C1426" s="115">
        <v>9</v>
      </c>
      <c r="D1426" s="42">
        <f>ROUND($D$791/100*$D$792*АТС!$C674,2)</f>
        <v>150.13999999999999</v>
      </c>
      <c r="E1426" s="42">
        <f>ROUND($E$791/100*$E$792*АТС!C674,2)</f>
        <v>137.94</v>
      </c>
      <c r="F1426" s="42">
        <f>ROUND($F$791/100*$F$792*АТС!C674,2)</f>
        <v>93.95</v>
      </c>
      <c r="G1426" s="42">
        <f>ROUND($G$791/100*$G$792*АТС!C674,2)</f>
        <v>54.98</v>
      </c>
    </row>
    <row r="1427" spans="1:7" x14ac:dyDescent="0.25">
      <c r="A1427" s="236"/>
      <c r="B1427" s="125">
        <f t="shared" si="21"/>
        <v>41605.416669999999</v>
      </c>
      <c r="C1427" s="115">
        <v>10</v>
      </c>
      <c r="D1427" s="42">
        <f>ROUND($D$791/100*$D$792*АТС!$C675,2)</f>
        <v>151.03</v>
      </c>
      <c r="E1427" s="42">
        <f>ROUND($E$791/100*$E$792*АТС!C675,2)</f>
        <v>138.76</v>
      </c>
      <c r="F1427" s="42">
        <f>ROUND($F$791/100*$F$792*АТС!C675,2)</f>
        <v>94.5</v>
      </c>
      <c r="G1427" s="42">
        <f>ROUND($G$791/100*$G$792*АТС!C675,2)</f>
        <v>55.3</v>
      </c>
    </row>
    <row r="1428" spans="1:7" x14ac:dyDescent="0.25">
      <c r="A1428" s="236"/>
      <c r="B1428" s="125">
        <f t="shared" si="21"/>
        <v>41605.458330000001</v>
      </c>
      <c r="C1428" s="115">
        <v>11</v>
      </c>
      <c r="D1428" s="42">
        <f>ROUND($D$791/100*$D$792*АТС!$C676,2)</f>
        <v>131.24</v>
      </c>
      <c r="E1428" s="42">
        <f>ROUND($E$791/100*$E$792*АТС!C676,2)</f>
        <v>120.57</v>
      </c>
      <c r="F1428" s="42">
        <f>ROUND($F$791/100*$F$792*АТС!C676,2)</f>
        <v>82.12</v>
      </c>
      <c r="G1428" s="42">
        <f>ROUND($G$791/100*$G$792*АТС!C676,2)</f>
        <v>48.06</v>
      </c>
    </row>
    <row r="1429" spans="1:7" x14ac:dyDescent="0.25">
      <c r="A1429" s="236"/>
      <c r="B1429" s="125">
        <f t="shared" si="21"/>
        <v>41605.5</v>
      </c>
      <c r="C1429" s="115">
        <v>12</v>
      </c>
      <c r="D1429" s="42">
        <f>ROUND($D$791/100*$D$792*АТС!$C677,2)</f>
        <v>134.74</v>
      </c>
      <c r="E1429" s="42">
        <f>ROUND($E$791/100*$E$792*АТС!C677,2)</f>
        <v>123.78</v>
      </c>
      <c r="F1429" s="42">
        <f>ROUND($F$791/100*$F$792*АТС!C677,2)</f>
        <v>84.31</v>
      </c>
      <c r="G1429" s="42">
        <f>ROUND($G$791/100*$G$792*АТС!C677,2)</f>
        <v>49.34</v>
      </c>
    </row>
    <row r="1430" spans="1:7" x14ac:dyDescent="0.25">
      <c r="A1430" s="236"/>
      <c r="B1430" s="125">
        <f t="shared" si="21"/>
        <v>41605.541669999999</v>
      </c>
      <c r="C1430" s="115">
        <v>13</v>
      </c>
      <c r="D1430" s="42">
        <f>ROUND($D$791/100*$D$792*АТС!$C678,2)</f>
        <v>136.13</v>
      </c>
      <c r="E1430" s="42">
        <f>ROUND($E$791/100*$E$792*АТС!C678,2)</f>
        <v>125.06</v>
      </c>
      <c r="F1430" s="42">
        <f>ROUND($F$791/100*$F$792*АТС!C678,2)</f>
        <v>85.18</v>
      </c>
      <c r="G1430" s="42">
        <f>ROUND($G$791/100*$G$792*АТС!C678,2)</f>
        <v>49.85</v>
      </c>
    </row>
    <row r="1431" spans="1:7" x14ac:dyDescent="0.25">
      <c r="A1431" s="236"/>
      <c r="B1431" s="125">
        <f t="shared" si="21"/>
        <v>41605.583330000001</v>
      </c>
      <c r="C1431" s="115">
        <v>14</v>
      </c>
      <c r="D1431" s="42">
        <f>ROUND($D$791/100*$D$792*АТС!$C679,2)</f>
        <v>136.80000000000001</v>
      </c>
      <c r="E1431" s="42">
        <f>ROUND($E$791/100*$E$792*АТС!C679,2)</f>
        <v>125.68</v>
      </c>
      <c r="F1431" s="42">
        <f>ROUND($F$791/100*$F$792*АТС!C679,2)</f>
        <v>85.6</v>
      </c>
      <c r="G1431" s="42">
        <f>ROUND($G$791/100*$G$792*АТС!C679,2)</f>
        <v>50.09</v>
      </c>
    </row>
    <row r="1432" spans="1:7" x14ac:dyDescent="0.25">
      <c r="A1432" s="236"/>
      <c r="B1432" s="125">
        <f t="shared" si="21"/>
        <v>41605.625</v>
      </c>
      <c r="C1432" s="115">
        <v>15</v>
      </c>
      <c r="D1432" s="42">
        <f>ROUND($D$791/100*$D$792*АТС!$C680,2)</f>
        <v>137.59</v>
      </c>
      <c r="E1432" s="42">
        <f>ROUND($E$791/100*$E$792*АТС!C680,2)</f>
        <v>126.41</v>
      </c>
      <c r="F1432" s="42">
        <f>ROUND($F$791/100*$F$792*АТС!C680,2)</f>
        <v>86.09</v>
      </c>
      <c r="G1432" s="42">
        <f>ROUND($G$791/100*$G$792*АТС!C680,2)</f>
        <v>50.38</v>
      </c>
    </row>
    <row r="1433" spans="1:7" x14ac:dyDescent="0.25">
      <c r="A1433" s="236"/>
      <c r="B1433" s="125">
        <f t="shared" si="21"/>
        <v>41605.666669999999</v>
      </c>
      <c r="C1433" s="115">
        <v>16</v>
      </c>
      <c r="D1433" s="42">
        <f>ROUND($D$791/100*$D$792*АТС!$C681,2)</f>
        <v>157.97999999999999</v>
      </c>
      <c r="E1433" s="42">
        <f>ROUND($E$791/100*$E$792*АТС!C681,2)</f>
        <v>145.13999999999999</v>
      </c>
      <c r="F1433" s="42">
        <f>ROUND($F$791/100*$F$792*АТС!C681,2)</f>
        <v>98.85</v>
      </c>
      <c r="G1433" s="42">
        <f>ROUND($G$791/100*$G$792*АТС!C681,2)</f>
        <v>57.85</v>
      </c>
    </row>
    <row r="1434" spans="1:7" x14ac:dyDescent="0.25">
      <c r="A1434" s="236"/>
      <c r="B1434" s="125">
        <f t="shared" si="21"/>
        <v>41605.708330000001</v>
      </c>
      <c r="C1434" s="115">
        <v>17</v>
      </c>
      <c r="D1434" s="42">
        <f>ROUND($D$791/100*$D$792*АТС!$C682,2)</f>
        <v>146.05000000000001</v>
      </c>
      <c r="E1434" s="42">
        <f>ROUND($E$791/100*$E$792*АТС!C682,2)</f>
        <v>134.16999999999999</v>
      </c>
      <c r="F1434" s="42">
        <f>ROUND($F$791/100*$F$792*АТС!C682,2)</f>
        <v>91.38</v>
      </c>
      <c r="G1434" s="42">
        <f>ROUND($G$791/100*$G$792*АТС!C682,2)</f>
        <v>53.48</v>
      </c>
    </row>
    <row r="1435" spans="1:7" x14ac:dyDescent="0.25">
      <c r="A1435" s="236"/>
      <c r="B1435" s="125">
        <f t="shared" si="21"/>
        <v>41605.75</v>
      </c>
      <c r="C1435" s="115">
        <v>18</v>
      </c>
      <c r="D1435" s="42">
        <f>ROUND($D$791/100*$D$792*АТС!$C683,2)</f>
        <v>134.54</v>
      </c>
      <c r="E1435" s="42">
        <f>ROUND($E$791/100*$E$792*АТС!C683,2)</f>
        <v>123.6</v>
      </c>
      <c r="F1435" s="42">
        <f>ROUND($F$791/100*$F$792*АТС!C683,2)</f>
        <v>84.18</v>
      </c>
      <c r="G1435" s="42">
        <f>ROUND($G$791/100*$G$792*АТС!C683,2)</f>
        <v>49.27</v>
      </c>
    </row>
    <row r="1436" spans="1:7" x14ac:dyDescent="0.25">
      <c r="A1436" s="236"/>
      <c r="B1436" s="125">
        <f t="shared" si="21"/>
        <v>41605.791669999999</v>
      </c>
      <c r="C1436" s="115">
        <v>19</v>
      </c>
      <c r="D1436" s="42">
        <f>ROUND($D$791/100*$D$792*АТС!$C684,2)</f>
        <v>134.54</v>
      </c>
      <c r="E1436" s="42">
        <f>ROUND($E$791/100*$E$792*АТС!C684,2)</f>
        <v>123.6</v>
      </c>
      <c r="F1436" s="42">
        <f>ROUND($F$791/100*$F$792*АТС!C684,2)</f>
        <v>84.18</v>
      </c>
      <c r="G1436" s="42">
        <f>ROUND($G$791/100*$G$792*АТС!C684,2)</f>
        <v>49.26</v>
      </c>
    </row>
    <row r="1437" spans="1:7" x14ac:dyDescent="0.25">
      <c r="A1437" s="236"/>
      <c r="B1437" s="125">
        <f t="shared" si="21"/>
        <v>41605.833330000001</v>
      </c>
      <c r="C1437" s="115">
        <v>20</v>
      </c>
      <c r="D1437" s="42">
        <f>ROUND($D$791/100*$D$792*АТС!$C685,2)</f>
        <v>134.78</v>
      </c>
      <c r="E1437" s="42">
        <f>ROUND($E$791/100*$E$792*АТС!C685,2)</f>
        <v>123.83</v>
      </c>
      <c r="F1437" s="42">
        <f>ROUND($F$791/100*$F$792*АТС!C685,2)</f>
        <v>84.33</v>
      </c>
      <c r="G1437" s="42">
        <f>ROUND($G$791/100*$G$792*АТС!C685,2)</f>
        <v>49.35</v>
      </c>
    </row>
    <row r="1438" spans="1:7" x14ac:dyDescent="0.25">
      <c r="A1438" s="236"/>
      <c r="B1438" s="125">
        <f t="shared" si="21"/>
        <v>41605.875</v>
      </c>
      <c r="C1438" s="115">
        <v>21</v>
      </c>
      <c r="D1438" s="42">
        <f>ROUND($D$791/100*$D$792*АТС!$C686,2)</f>
        <v>131.71</v>
      </c>
      <c r="E1438" s="42">
        <f>ROUND($E$791/100*$E$792*АТС!C686,2)</f>
        <v>121</v>
      </c>
      <c r="F1438" s="42">
        <f>ROUND($F$791/100*$F$792*АТС!C686,2)</f>
        <v>82.41</v>
      </c>
      <c r="G1438" s="42">
        <f>ROUND($G$791/100*$G$792*АТС!C686,2)</f>
        <v>48.23</v>
      </c>
    </row>
    <row r="1439" spans="1:7" x14ac:dyDescent="0.25">
      <c r="A1439" s="236"/>
      <c r="B1439" s="125">
        <f t="shared" si="21"/>
        <v>41605.916669999999</v>
      </c>
      <c r="C1439" s="115">
        <v>22</v>
      </c>
      <c r="D1439" s="42">
        <f>ROUND($D$791/100*$D$792*АТС!$C687,2)</f>
        <v>155.29</v>
      </c>
      <c r="E1439" s="42">
        <f>ROUND($E$791/100*$E$792*АТС!C687,2)</f>
        <v>142.66999999999999</v>
      </c>
      <c r="F1439" s="42">
        <f>ROUND($F$791/100*$F$792*АТС!C687,2)</f>
        <v>97.17</v>
      </c>
      <c r="G1439" s="42">
        <f>ROUND($G$791/100*$G$792*АТС!C687,2)</f>
        <v>56.86</v>
      </c>
    </row>
    <row r="1440" spans="1:7" x14ac:dyDescent="0.25">
      <c r="A1440" s="236"/>
      <c r="B1440" s="125">
        <f t="shared" si="21"/>
        <v>41605.958330000001</v>
      </c>
      <c r="C1440" s="115">
        <v>23</v>
      </c>
      <c r="D1440" s="42">
        <f>ROUND($D$791/100*$D$792*АТС!$C688,2)</f>
        <v>129.43</v>
      </c>
      <c r="E1440" s="42">
        <f>ROUND($E$791/100*$E$792*АТС!C688,2)</f>
        <v>118.91</v>
      </c>
      <c r="F1440" s="42">
        <f>ROUND($F$791/100*$F$792*АТС!C688,2)</f>
        <v>80.989999999999995</v>
      </c>
      <c r="G1440" s="42">
        <f>ROUND($G$791/100*$G$792*АТС!C688,2)</f>
        <v>47.39</v>
      </c>
    </row>
    <row r="1441" spans="1:7" x14ac:dyDescent="0.25">
      <c r="A1441" s="236"/>
      <c r="B1441" s="125">
        <f t="shared" si="21"/>
        <v>41606</v>
      </c>
      <c r="C1441" s="115">
        <v>0</v>
      </c>
      <c r="D1441" s="42">
        <f>ROUND($D$791/100*$D$792*АТС!$C689,2)</f>
        <v>125.48</v>
      </c>
      <c r="E1441" s="42">
        <f>ROUND($E$791/100*$E$792*АТС!C689,2)</f>
        <v>115.28</v>
      </c>
      <c r="F1441" s="42">
        <f>ROUND($F$791/100*$F$792*АТС!C689,2)</f>
        <v>78.510000000000005</v>
      </c>
      <c r="G1441" s="42">
        <f>ROUND($G$791/100*$G$792*АТС!C689,2)</f>
        <v>45.95</v>
      </c>
    </row>
    <row r="1442" spans="1:7" x14ac:dyDescent="0.25">
      <c r="A1442" s="236"/>
      <c r="B1442" s="125">
        <f t="shared" si="21"/>
        <v>41606.041669999999</v>
      </c>
      <c r="C1442" s="115">
        <v>1</v>
      </c>
      <c r="D1442" s="42">
        <f>ROUND($D$791/100*$D$792*АТС!$C690,2)</f>
        <v>133.19</v>
      </c>
      <c r="E1442" s="42">
        <f>ROUND($E$791/100*$E$792*АТС!C690,2)</f>
        <v>122.36</v>
      </c>
      <c r="F1442" s="42">
        <f>ROUND($F$791/100*$F$792*АТС!C690,2)</f>
        <v>83.34</v>
      </c>
      <c r="G1442" s="42">
        <f>ROUND($G$791/100*$G$792*АТС!C690,2)</f>
        <v>48.77</v>
      </c>
    </row>
    <row r="1443" spans="1:7" x14ac:dyDescent="0.25">
      <c r="A1443" s="236"/>
      <c r="B1443" s="125">
        <f t="shared" si="21"/>
        <v>41606.083330000001</v>
      </c>
      <c r="C1443" s="115">
        <v>2</v>
      </c>
      <c r="D1443" s="42">
        <f>ROUND($D$791/100*$D$792*АТС!$C691,2)</f>
        <v>138.87</v>
      </c>
      <c r="E1443" s="42">
        <f>ROUND($E$791/100*$E$792*АТС!C691,2)</f>
        <v>127.58</v>
      </c>
      <c r="F1443" s="42">
        <f>ROUND($F$791/100*$F$792*АТС!C691,2)</f>
        <v>86.89</v>
      </c>
      <c r="G1443" s="42">
        <f>ROUND($G$791/100*$G$792*АТС!C691,2)</f>
        <v>50.85</v>
      </c>
    </row>
    <row r="1444" spans="1:7" x14ac:dyDescent="0.25">
      <c r="A1444" s="236"/>
      <c r="B1444" s="125">
        <f t="shared" si="21"/>
        <v>41606.125</v>
      </c>
      <c r="C1444" s="115">
        <v>3</v>
      </c>
      <c r="D1444" s="42">
        <f>ROUND($D$791/100*$D$792*АТС!$C692,2)</f>
        <v>141.46</v>
      </c>
      <c r="E1444" s="42">
        <f>ROUND($E$791/100*$E$792*АТС!C692,2)</f>
        <v>129.96</v>
      </c>
      <c r="F1444" s="42">
        <f>ROUND($F$791/100*$F$792*АТС!C692,2)</f>
        <v>88.51</v>
      </c>
      <c r="G1444" s="42">
        <f>ROUND($G$791/100*$G$792*АТС!C692,2)</f>
        <v>51.8</v>
      </c>
    </row>
    <row r="1445" spans="1:7" x14ac:dyDescent="0.25">
      <c r="A1445" s="236"/>
      <c r="B1445" s="125">
        <f t="shared" si="21"/>
        <v>41606.166669999999</v>
      </c>
      <c r="C1445" s="115">
        <v>4</v>
      </c>
      <c r="D1445" s="42">
        <f>ROUND($D$791/100*$D$792*АТС!$C693,2)</f>
        <v>139.74</v>
      </c>
      <c r="E1445" s="42">
        <f>ROUND($E$791/100*$E$792*АТС!C693,2)</f>
        <v>128.38</v>
      </c>
      <c r="F1445" s="42">
        <f>ROUND($F$791/100*$F$792*АТС!C693,2)</f>
        <v>87.43</v>
      </c>
      <c r="G1445" s="42">
        <f>ROUND($G$791/100*$G$792*АТС!C693,2)</f>
        <v>51.17</v>
      </c>
    </row>
    <row r="1446" spans="1:7" x14ac:dyDescent="0.25">
      <c r="A1446" s="236"/>
      <c r="B1446" s="125">
        <f t="shared" si="21"/>
        <v>41606.208330000001</v>
      </c>
      <c r="C1446" s="115">
        <v>5</v>
      </c>
      <c r="D1446" s="42">
        <f>ROUND($D$791/100*$D$792*АТС!$C694,2)</f>
        <v>137.99</v>
      </c>
      <c r="E1446" s="42">
        <f>ROUND($E$791/100*$E$792*АТС!C694,2)</f>
        <v>126.77</v>
      </c>
      <c r="F1446" s="42">
        <f>ROUND($F$791/100*$F$792*АТС!C694,2)</f>
        <v>86.34</v>
      </c>
      <c r="G1446" s="42">
        <f>ROUND($G$791/100*$G$792*АТС!C694,2)</f>
        <v>50.53</v>
      </c>
    </row>
    <row r="1447" spans="1:7" x14ac:dyDescent="0.25">
      <c r="A1447" s="236"/>
      <c r="B1447" s="125">
        <f t="shared" si="21"/>
        <v>41606.25</v>
      </c>
      <c r="C1447" s="115">
        <v>6</v>
      </c>
      <c r="D1447" s="42">
        <f>ROUND($D$791/100*$D$792*АТС!$C695,2)</f>
        <v>127.38</v>
      </c>
      <c r="E1447" s="42">
        <f>ROUND($E$791/100*$E$792*АТС!C695,2)</f>
        <v>117.03</v>
      </c>
      <c r="F1447" s="42">
        <f>ROUND($F$791/100*$F$792*АТС!C695,2)</f>
        <v>79.709999999999994</v>
      </c>
      <c r="G1447" s="42">
        <f>ROUND($G$791/100*$G$792*АТС!C695,2)</f>
        <v>46.64</v>
      </c>
    </row>
    <row r="1448" spans="1:7" x14ac:dyDescent="0.25">
      <c r="A1448" s="236"/>
      <c r="B1448" s="125">
        <f t="shared" si="21"/>
        <v>41606.291669999999</v>
      </c>
      <c r="C1448" s="115">
        <v>7</v>
      </c>
      <c r="D1448" s="42">
        <f>ROUND($D$791/100*$D$792*АТС!$C696,2)</f>
        <v>146.56</v>
      </c>
      <c r="E1448" s="42">
        <f>ROUND($E$791/100*$E$792*АТС!C696,2)</f>
        <v>134.63999999999999</v>
      </c>
      <c r="F1448" s="42">
        <f>ROUND($F$791/100*$F$792*АТС!C696,2)</f>
        <v>91.7</v>
      </c>
      <c r="G1448" s="42">
        <f>ROUND($G$791/100*$G$792*АТС!C696,2)</f>
        <v>53.66</v>
      </c>
    </row>
    <row r="1449" spans="1:7" x14ac:dyDescent="0.25">
      <c r="A1449" s="236"/>
      <c r="B1449" s="125">
        <f t="shared" si="21"/>
        <v>41606.333330000001</v>
      </c>
      <c r="C1449" s="115">
        <v>8</v>
      </c>
      <c r="D1449" s="42">
        <f>ROUND($D$791/100*$D$792*АТС!$C697,2)</f>
        <v>136.34</v>
      </c>
      <c r="E1449" s="42">
        <f>ROUND($E$791/100*$E$792*АТС!C697,2)</f>
        <v>125.25</v>
      </c>
      <c r="F1449" s="42">
        <f>ROUND($F$791/100*$F$792*АТС!C697,2)</f>
        <v>85.31</v>
      </c>
      <c r="G1449" s="42">
        <f>ROUND($G$791/100*$G$792*АТС!C697,2)</f>
        <v>49.92</v>
      </c>
    </row>
    <row r="1450" spans="1:7" x14ac:dyDescent="0.25">
      <c r="A1450" s="236"/>
      <c r="B1450" s="125">
        <f t="shared" si="21"/>
        <v>41606.375</v>
      </c>
      <c r="C1450" s="115">
        <v>9</v>
      </c>
      <c r="D1450" s="42">
        <f>ROUND($D$791/100*$D$792*АТС!$C698,2)</f>
        <v>145.85</v>
      </c>
      <c r="E1450" s="42">
        <f>ROUND($E$791/100*$E$792*АТС!C698,2)</f>
        <v>134</v>
      </c>
      <c r="F1450" s="42">
        <f>ROUND($F$791/100*$F$792*АТС!C698,2)</f>
        <v>91.26</v>
      </c>
      <c r="G1450" s="42">
        <f>ROUND($G$791/100*$G$792*АТС!C698,2)</f>
        <v>53.41</v>
      </c>
    </row>
    <row r="1451" spans="1:7" x14ac:dyDescent="0.25">
      <c r="A1451" s="236"/>
      <c r="B1451" s="125">
        <f t="shared" si="21"/>
        <v>41606.416669999999</v>
      </c>
      <c r="C1451" s="115">
        <v>10</v>
      </c>
      <c r="D1451" s="42">
        <f>ROUND($D$791/100*$D$792*АТС!$C699,2)</f>
        <v>143.18</v>
      </c>
      <c r="E1451" s="42">
        <f>ROUND($E$791/100*$E$792*АТС!C699,2)</f>
        <v>131.54</v>
      </c>
      <c r="F1451" s="42">
        <f>ROUND($F$791/100*$F$792*АТС!C699,2)</f>
        <v>89.59</v>
      </c>
      <c r="G1451" s="42">
        <f>ROUND($G$791/100*$G$792*АТС!C699,2)</f>
        <v>52.43</v>
      </c>
    </row>
    <row r="1452" spans="1:7" x14ac:dyDescent="0.25">
      <c r="A1452" s="236"/>
      <c r="B1452" s="125">
        <f t="shared" si="21"/>
        <v>41606.458330000001</v>
      </c>
      <c r="C1452" s="115">
        <v>11</v>
      </c>
      <c r="D1452" s="42">
        <f>ROUND($D$791/100*$D$792*АТС!$C700,2)</f>
        <v>125.68</v>
      </c>
      <c r="E1452" s="42">
        <f>ROUND($E$791/100*$E$792*АТС!C700,2)</f>
        <v>115.46</v>
      </c>
      <c r="F1452" s="42">
        <f>ROUND($F$791/100*$F$792*АТС!C700,2)</f>
        <v>78.64</v>
      </c>
      <c r="G1452" s="42">
        <f>ROUND($G$791/100*$G$792*АТС!C700,2)</f>
        <v>46.02</v>
      </c>
    </row>
    <row r="1453" spans="1:7" x14ac:dyDescent="0.25">
      <c r="A1453" s="236"/>
      <c r="B1453" s="125">
        <f t="shared" si="21"/>
        <v>41606.5</v>
      </c>
      <c r="C1453" s="115">
        <v>12</v>
      </c>
      <c r="D1453" s="42">
        <f>ROUND($D$791/100*$D$792*АТС!$C701,2)</f>
        <v>127.96</v>
      </c>
      <c r="E1453" s="42">
        <f>ROUND($E$791/100*$E$792*АТС!C701,2)</f>
        <v>117.56</v>
      </c>
      <c r="F1453" s="42">
        <f>ROUND($F$791/100*$F$792*АТС!C701,2)</f>
        <v>80.06</v>
      </c>
      <c r="G1453" s="42">
        <f>ROUND($G$791/100*$G$792*АТС!C701,2)</f>
        <v>46.85</v>
      </c>
    </row>
    <row r="1454" spans="1:7" x14ac:dyDescent="0.25">
      <c r="A1454" s="236"/>
      <c r="B1454" s="125">
        <f t="shared" si="21"/>
        <v>41606.541669999999</v>
      </c>
      <c r="C1454" s="115">
        <v>13</v>
      </c>
      <c r="D1454" s="42">
        <f>ROUND($D$791/100*$D$792*АТС!$C702,2)</f>
        <v>130.63</v>
      </c>
      <c r="E1454" s="42">
        <f>ROUND($E$791/100*$E$792*АТС!C702,2)</f>
        <v>120.01</v>
      </c>
      <c r="F1454" s="42">
        <f>ROUND($F$791/100*$F$792*АТС!C702,2)</f>
        <v>81.73</v>
      </c>
      <c r="G1454" s="42">
        <f>ROUND($G$791/100*$G$792*АТС!C702,2)</f>
        <v>47.83</v>
      </c>
    </row>
    <row r="1455" spans="1:7" x14ac:dyDescent="0.25">
      <c r="A1455" s="236"/>
      <c r="B1455" s="125">
        <f t="shared" si="21"/>
        <v>41606.583330000001</v>
      </c>
      <c r="C1455" s="115">
        <v>14</v>
      </c>
      <c r="D1455" s="42">
        <f>ROUND($D$791/100*$D$792*АТС!$C703,2)</f>
        <v>132.62</v>
      </c>
      <c r="E1455" s="42">
        <f>ROUND($E$791/100*$E$792*АТС!C703,2)</f>
        <v>121.84</v>
      </c>
      <c r="F1455" s="42">
        <f>ROUND($F$791/100*$F$792*АТС!C703,2)</f>
        <v>82.98</v>
      </c>
      <c r="G1455" s="42">
        <f>ROUND($G$791/100*$G$792*АТС!C703,2)</f>
        <v>48.56</v>
      </c>
    </row>
    <row r="1456" spans="1:7" x14ac:dyDescent="0.25">
      <c r="A1456" s="236"/>
      <c r="B1456" s="125">
        <f t="shared" si="21"/>
        <v>41606.625</v>
      </c>
      <c r="C1456" s="115">
        <v>15</v>
      </c>
      <c r="D1456" s="42">
        <f>ROUND($D$791/100*$D$792*АТС!$C704,2)</f>
        <v>137.85</v>
      </c>
      <c r="E1456" s="42">
        <f>ROUND($E$791/100*$E$792*АТС!C704,2)</f>
        <v>126.64</v>
      </c>
      <c r="F1456" s="42">
        <f>ROUND($F$791/100*$F$792*АТС!C704,2)</f>
        <v>86.25</v>
      </c>
      <c r="G1456" s="42">
        <f>ROUND($G$791/100*$G$792*АТС!C704,2)</f>
        <v>50.47</v>
      </c>
    </row>
    <row r="1457" spans="1:7" x14ac:dyDescent="0.25">
      <c r="A1457" s="236"/>
      <c r="B1457" s="125">
        <f t="shared" si="21"/>
        <v>41606.666669999999</v>
      </c>
      <c r="C1457" s="115">
        <v>16</v>
      </c>
      <c r="D1457" s="42">
        <f>ROUND($D$791/100*$D$792*АТС!$C705,2)</f>
        <v>158.38</v>
      </c>
      <c r="E1457" s="42">
        <f>ROUND($E$791/100*$E$792*АТС!C705,2)</f>
        <v>145.51</v>
      </c>
      <c r="F1457" s="42">
        <f>ROUND($F$791/100*$F$792*АТС!C705,2)</f>
        <v>99.1</v>
      </c>
      <c r="G1457" s="42">
        <f>ROUND($G$791/100*$G$792*АТС!C705,2)</f>
        <v>58</v>
      </c>
    </row>
    <row r="1458" spans="1:7" x14ac:dyDescent="0.25">
      <c r="A1458" s="236"/>
      <c r="B1458" s="125">
        <f t="shared" si="21"/>
        <v>41606.708330000001</v>
      </c>
      <c r="C1458" s="115">
        <v>17</v>
      </c>
      <c r="D1458" s="42">
        <f>ROUND($D$791/100*$D$792*АТС!$C706,2)</f>
        <v>146.52000000000001</v>
      </c>
      <c r="E1458" s="42">
        <f>ROUND($E$791/100*$E$792*АТС!C706,2)</f>
        <v>134.61000000000001</v>
      </c>
      <c r="F1458" s="42">
        <f>ROUND($F$791/100*$F$792*АТС!C706,2)</f>
        <v>91.68</v>
      </c>
      <c r="G1458" s="42">
        <f>ROUND($G$791/100*$G$792*АТС!C706,2)</f>
        <v>53.65</v>
      </c>
    </row>
    <row r="1459" spans="1:7" x14ac:dyDescent="0.25">
      <c r="A1459" s="236"/>
      <c r="B1459" s="125">
        <f t="shared" si="21"/>
        <v>41606.75</v>
      </c>
      <c r="C1459" s="115">
        <v>18</v>
      </c>
      <c r="D1459" s="42">
        <f>ROUND($D$791/100*$D$792*АТС!$C707,2)</f>
        <v>133.21</v>
      </c>
      <c r="E1459" s="42">
        <f>ROUND($E$791/100*$E$792*АТС!C707,2)</f>
        <v>122.38</v>
      </c>
      <c r="F1459" s="42">
        <f>ROUND($F$791/100*$F$792*АТС!C707,2)</f>
        <v>83.35</v>
      </c>
      <c r="G1459" s="42">
        <f>ROUND($G$791/100*$G$792*АТС!C707,2)</f>
        <v>48.78</v>
      </c>
    </row>
    <row r="1460" spans="1:7" x14ac:dyDescent="0.25">
      <c r="A1460" s="236"/>
      <c r="B1460" s="125">
        <f t="shared" si="21"/>
        <v>41606.791669999999</v>
      </c>
      <c r="C1460" s="115">
        <v>19</v>
      </c>
      <c r="D1460" s="42">
        <f>ROUND($D$791/100*$D$792*АТС!$C708,2)</f>
        <v>133.41999999999999</v>
      </c>
      <c r="E1460" s="42">
        <f>ROUND($E$791/100*$E$792*АТС!C708,2)</f>
        <v>122.57</v>
      </c>
      <c r="F1460" s="42">
        <f>ROUND($F$791/100*$F$792*АТС!C708,2)</f>
        <v>83.48</v>
      </c>
      <c r="G1460" s="42">
        <f>ROUND($G$791/100*$G$792*АТС!C708,2)</f>
        <v>48.85</v>
      </c>
    </row>
    <row r="1461" spans="1:7" x14ac:dyDescent="0.25">
      <c r="A1461" s="236"/>
      <c r="B1461" s="125">
        <f t="shared" si="21"/>
        <v>41606.833330000001</v>
      </c>
      <c r="C1461" s="115">
        <v>20</v>
      </c>
      <c r="D1461" s="42">
        <f>ROUND($D$791/100*$D$792*АТС!$C709,2)</f>
        <v>133.66</v>
      </c>
      <c r="E1461" s="42">
        <f>ROUND($E$791/100*$E$792*АТС!C709,2)</f>
        <v>122.8</v>
      </c>
      <c r="F1461" s="42">
        <f>ROUND($F$791/100*$F$792*АТС!C709,2)</f>
        <v>83.63</v>
      </c>
      <c r="G1461" s="42">
        <f>ROUND($G$791/100*$G$792*АТС!C709,2)</f>
        <v>48.94</v>
      </c>
    </row>
    <row r="1462" spans="1:7" x14ac:dyDescent="0.25">
      <c r="A1462" s="236"/>
      <c r="B1462" s="125">
        <f t="shared" si="21"/>
        <v>41606.875</v>
      </c>
      <c r="C1462" s="115">
        <v>21</v>
      </c>
      <c r="D1462" s="42">
        <f>ROUND($D$791/100*$D$792*АТС!$C710,2)</f>
        <v>131.47</v>
      </c>
      <c r="E1462" s="42">
        <f>ROUND($E$791/100*$E$792*АТС!C710,2)</f>
        <v>120.78</v>
      </c>
      <c r="F1462" s="42">
        <f>ROUND($F$791/100*$F$792*АТС!C710,2)</f>
        <v>82.26</v>
      </c>
      <c r="G1462" s="42">
        <f>ROUND($G$791/100*$G$792*АТС!C710,2)</f>
        <v>48.14</v>
      </c>
    </row>
    <row r="1463" spans="1:7" x14ac:dyDescent="0.25">
      <c r="A1463" s="236"/>
      <c r="B1463" s="125">
        <f t="shared" si="21"/>
        <v>41606.916669999999</v>
      </c>
      <c r="C1463" s="115">
        <v>22</v>
      </c>
      <c r="D1463" s="42">
        <f>ROUND($D$791/100*$D$792*АТС!$C711,2)</f>
        <v>152.86000000000001</v>
      </c>
      <c r="E1463" s="42">
        <f>ROUND($E$791/100*$E$792*АТС!C711,2)</f>
        <v>140.43</v>
      </c>
      <c r="F1463" s="42">
        <f>ROUND($F$791/100*$F$792*АТС!C711,2)</f>
        <v>95.64</v>
      </c>
      <c r="G1463" s="42">
        <f>ROUND($G$791/100*$G$792*АТС!C711,2)</f>
        <v>55.97</v>
      </c>
    </row>
    <row r="1464" spans="1:7" x14ac:dyDescent="0.25">
      <c r="A1464" s="236"/>
      <c r="B1464" s="125">
        <f t="shared" si="21"/>
        <v>41606.958330000001</v>
      </c>
      <c r="C1464" s="115">
        <v>23</v>
      </c>
      <c r="D1464" s="42">
        <f>ROUND($D$791/100*$D$792*АТС!$C712,2)</f>
        <v>129.28</v>
      </c>
      <c r="E1464" s="42">
        <f>ROUND($E$791/100*$E$792*АТС!C712,2)</f>
        <v>118.77</v>
      </c>
      <c r="F1464" s="42">
        <f>ROUND($F$791/100*$F$792*АТС!C712,2)</f>
        <v>80.89</v>
      </c>
      <c r="G1464" s="42">
        <f>ROUND($G$791/100*$G$792*АТС!C712,2)</f>
        <v>47.34</v>
      </c>
    </row>
    <row r="1465" spans="1:7" x14ac:dyDescent="0.25">
      <c r="A1465" s="236"/>
      <c r="B1465" s="125">
        <f t="shared" si="21"/>
        <v>41607</v>
      </c>
      <c r="C1465" s="115">
        <v>0</v>
      </c>
      <c r="D1465" s="42">
        <f>ROUND($D$791/100*$D$792*АТС!$C713,2)</f>
        <v>127.46</v>
      </c>
      <c r="E1465" s="42">
        <f>ROUND($E$791/100*$E$792*АТС!C713,2)</f>
        <v>117.09</v>
      </c>
      <c r="F1465" s="42">
        <f>ROUND($F$791/100*$F$792*АТС!C713,2)</f>
        <v>79.75</v>
      </c>
      <c r="G1465" s="42">
        <f>ROUND($G$791/100*$G$792*АТС!C713,2)</f>
        <v>46.67</v>
      </c>
    </row>
    <row r="1466" spans="1:7" x14ac:dyDescent="0.25">
      <c r="A1466" s="236"/>
      <c r="B1466" s="125">
        <f t="shared" si="21"/>
        <v>41607.041669999999</v>
      </c>
      <c r="C1466" s="115">
        <v>1</v>
      </c>
      <c r="D1466" s="42">
        <f>ROUND($D$791/100*$D$792*АТС!$C714,2)</f>
        <v>128.59</v>
      </c>
      <c r="E1466" s="42">
        <f>ROUND($E$791/100*$E$792*АТС!C714,2)</f>
        <v>118.13</v>
      </c>
      <c r="F1466" s="42">
        <f>ROUND($F$791/100*$F$792*АТС!C714,2)</f>
        <v>80.459999999999994</v>
      </c>
      <c r="G1466" s="42">
        <f>ROUND($G$791/100*$G$792*АТС!C714,2)</f>
        <v>47.08</v>
      </c>
    </row>
    <row r="1467" spans="1:7" x14ac:dyDescent="0.25">
      <c r="A1467" s="236"/>
      <c r="B1467" s="125">
        <f t="shared" si="21"/>
        <v>41607.083330000001</v>
      </c>
      <c r="C1467" s="115">
        <v>2</v>
      </c>
      <c r="D1467" s="42">
        <f>ROUND($D$791/100*$D$792*АТС!$C715,2)</f>
        <v>133.13</v>
      </c>
      <c r="E1467" s="42">
        <f>ROUND($E$791/100*$E$792*АТС!C715,2)</f>
        <v>122.31</v>
      </c>
      <c r="F1467" s="42">
        <f>ROUND($F$791/100*$F$792*АТС!C715,2)</f>
        <v>83.3</v>
      </c>
      <c r="G1467" s="42">
        <f>ROUND($G$791/100*$G$792*АТС!C715,2)</f>
        <v>48.75</v>
      </c>
    </row>
    <row r="1468" spans="1:7" x14ac:dyDescent="0.25">
      <c r="A1468" s="236"/>
      <c r="B1468" s="125">
        <f t="shared" si="21"/>
        <v>41607.125</v>
      </c>
      <c r="C1468" s="115">
        <v>3</v>
      </c>
      <c r="D1468" s="42">
        <f>ROUND($D$791/100*$D$792*АТС!$C716,2)</f>
        <v>133.94</v>
      </c>
      <c r="E1468" s="42">
        <f>ROUND($E$791/100*$E$792*АТС!C716,2)</f>
        <v>123.05</v>
      </c>
      <c r="F1468" s="42">
        <f>ROUND($F$791/100*$F$792*АТС!C716,2)</f>
        <v>83.81</v>
      </c>
      <c r="G1468" s="42">
        <f>ROUND($G$791/100*$G$792*АТС!C716,2)</f>
        <v>49.04</v>
      </c>
    </row>
    <row r="1469" spans="1:7" x14ac:dyDescent="0.25">
      <c r="A1469" s="236"/>
      <c r="B1469" s="125">
        <f t="shared" si="21"/>
        <v>41607.166669999999</v>
      </c>
      <c r="C1469" s="115">
        <v>4</v>
      </c>
      <c r="D1469" s="42">
        <f>ROUND($D$791/100*$D$792*АТС!$C717,2)</f>
        <v>133.13999999999999</v>
      </c>
      <c r="E1469" s="42">
        <f>ROUND($E$791/100*$E$792*АТС!C717,2)</f>
        <v>122.31</v>
      </c>
      <c r="F1469" s="42">
        <f>ROUND($F$791/100*$F$792*АТС!C717,2)</f>
        <v>83.3</v>
      </c>
      <c r="G1469" s="42">
        <f>ROUND($G$791/100*$G$792*АТС!C717,2)</f>
        <v>48.75</v>
      </c>
    </row>
    <row r="1470" spans="1:7" x14ac:dyDescent="0.25">
      <c r="A1470" s="236"/>
      <c r="B1470" s="125">
        <f t="shared" si="21"/>
        <v>41607.208330000001</v>
      </c>
      <c r="C1470" s="115">
        <v>5</v>
      </c>
      <c r="D1470" s="42">
        <f>ROUND($D$791/100*$D$792*АТС!$C718,2)</f>
        <v>131.54</v>
      </c>
      <c r="E1470" s="42">
        <f>ROUND($E$791/100*$E$792*АТС!C718,2)</f>
        <v>120.85</v>
      </c>
      <c r="F1470" s="42">
        <f>ROUND($F$791/100*$F$792*АТС!C718,2)</f>
        <v>82.31</v>
      </c>
      <c r="G1470" s="42">
        <f>ROUND($G$791/100*$G$792*АТС!C718,2)</f>
        <v>48.17</v>
      </c>
    </row>
    <row r="1471" spans="1:7" x14ac:dyDescent="0.25">
      <c r="A1471" s="236"/>
      <c r="B1471" s="125">
        <f t="shared" si="21"/>
        <v>41607.25</v>
      </c>
      <c r="C1471" s="115">
        <v>6</v>
      </c>
      <c r="D1471" s="42">
        <f>ROUND($D$791/100*$D$792*АТС!$C719,2)</f>
        <v>127.56</v>
      </c>
      <c r="E1471" s="42">
        <f>ROUND($E$791/100*$E$792*АТС!C719,2)</f>
        <v>117.19</v>
      </c>
      <c r="F1471" s="42">
        <f>ROUND($F$791/100*$F$792*АТС!C719,2)</f>
        <v>79.819999999999993</v>
      </c>
      <c r="G1471" s="42">
        <f>ROUND($G$791/100*$G$792*АТС!C719,2)</f>
        <v>46.71</v>
      </c>
    </row>
    <row r="1472" spans="1:7" x14ac:dyDescent="0.25">
      <c r="A1472" s="236"/>
      <c r="B1472" s="125">
        <f t="shared" si="21"/>
        <v>41607.291669999999</v>
      </c>
      <c r="C1472" s="115">
        <v>7</v>
      </c>
      <c r="D1472" s="42">
        <f>ROUND($D$791/100*$D$792*АТС!$C720,2)</f>
        <v>142.29</v>
      </c>
      <c r="E1472" s="42">
        <f>ROUND($E$791/100*$E$792*АТС!C720,2)</f>
        <v>130.72</v>
      </c>
      <c r="F1472" s="42">
        <f>ROUND($F$791/100*$F$792*АТС!C720,2)</f>
        <v>89.03</v>
      </c>
      <c r="G1472" s="42">
        <f>ROUND($G$791/100*$G$792*АТС!C720,2)</f>
        <v>52.1</v>
      </c>
    </row>
    <row r="1473" spans="1:7" x14ac:dyDescent="0.25">
      <c r="A1473" s="236"/>
      <c r="B1473" s="125">
        <f t="shared" si="21"/>
        <v>41607.333330000001</v>
      </c>
      <c r="C1473" s="115">
        <v>8</v>
      </c>
      <c r="D1473" s="42">
        <f>ROUND($D$791/100*$D$792*АТС!$C721,2)</f>
        <v>132.71</v>
      </c>
      <c r="E1473" s="42">
        <f>ROUND($E$791/100*$E$792*АТС!C721,2)</f>
        <v>121.92</v>
      </c>
      <c r="F1473" s="42">
        <f>ROUND($F$791/100*$F$792*АТС!C721,2)</f>
        <v>83.04</v>
      </c>
      <c r="G1473" s="42">
        <f>ROUND($G$791/100*$G$792*АТС!C721,2)</f>
        <v>48.59</v>
      </c>
    </row>
    <row r="1474" spans="1:7" x14ac:dyDescent="0.25">
      <c r="A1474" s="236"/>
      <c r="B1474" s="125">
        <f t="shared" si="21"/>
        <v>41607.375</v>
      </c>
      <c r="C1474" s="115">
        <v>9</v>
      </c>
      <c r="D1474" s="42">
        <f>ROUND($D$791/100*$D$792*АТС!$C722,2)</f>
        <v>141.38999999999999</v>
      </c>
      <c r="E1474" s="42">
        <f>ROUND($E$791/100*$E$792*АТС!C722,2)</f>
        <v>129.88999999999999</v>
      </c>
      <c r="F1474" s="42">
        <f>ROUND($F$791/100*$F$792*АТС!C722,2)</f>
        <v>88.47</v>
      </c>
      <c r="G1474" s="42">
        <f>ROUND($G$791/100*$G$792*АТС!C722,2)</f>
        <v>51.77</v>
      </c>
    </row>
    <row r="1475" spans="1:7" x14ac:dyDescent="0.25">
      <c r="A1475" s="236"/>
      <c r="B1475" s="125">
        <f t="shared" si="21"/>
        <v>41607.416669999999</v>
      </c>
      <c r="C1475" s="115">
        <v>10</v>
      </c>
      <c r="D1475" s="42">
        <f>ROUND($D$791/100*$D$792*АТС!$C723,2)</f>
        <v>138.05000000000001</v>
      </c>
      <c r="E1475" s="42">
        <f>ROUND($E$791/100*$E$792*АТС!C723,2)</f>
        <v>126.82</v>
      </c>
      <c r="F1475" s="42">
        <f>ROUND($F$791/100*$F$792*АТС!C723,2)</f>
        <v>86.38</v>
      </c>
      <c r="G1475" s="42">
        <f>ROUND($G$791/100*$G$792*АТС!C723,2)</f>
        <v>50.55</v>
      </c>
    </row>
    <row r="1476" spans="1:7" x14ac:dyDescent="0.25">
      <c r="A1476" s="236"/>
      <c r="B1476" s="125">
        <f t="shared" si="21"/>
        <v>41607.458330000001</v>
      </c>
      <c r="C1476" s="115">
        <v>11</v>
      </c>
      <c r="D1476" s="42">
        <f>ROUND($D$791/100*$D$792*АТС!$C724,2)</f>
        <v>132.82</v>
      </c>
      <c r="E1476" s="42">
        <f>ROUND($E$791/100*$E$792*АТС!C724,2)</f>
        <v>122.02</v>
      </c>
      <c r="F1476" s="42">
        <f>ROUND($F$791/100*$F$792*АТС!C724,2)</f>
        <v>83.11</v>
      </c>
      <c r="G1476" s="42">
        <f>ROUND($G$791/100*$G$792*АТС!C724,2)</f>
        <v>48.63</v>
      </c>
    </row>
    <row r="1477" spans="1:7" x14ac:dyDescent="0.25">
      <c r="A1477" s="236"/>
      <c r="B1477" s="125">
        <f t="shared" si="21"/>
        <v>41607.5</v>
      </c>
      <c r="C1477" s="115">
        <v>12</v>
      </c>
      <c r="D1477" s="42">
        <f>ROUND($D$791/100*$D$792*АТС!$C725,2)</f>
        <v>127.92</v>
      </c>
      <c r="E1477" s="42">
        <f>ROUND($E$791/100*$E$792*АТС!C725,2)</f>
        <v>117.52</v>
      </c>
      <c r="F1477" s="42">
        <f>ROUND($F$791/100*$F$792*АТС!C725,2)</f>
        <v>80.040000000000006</v>
      </c>
      <c r="G1477" s="42">
        <f>ROUND($G$791/100*$G$792*АТС!C725,2)</f>
        <v>46.84</v>
      </c>
    </row>
    <row r="1478" spans="1:7" x14ac:dyDescent="0.25">
      <c r="A1478" s="236"/>
      <c r="B1478" s="125">
        <f t="shared" si="21"/>
        <v>41607.541669999999</v>
      </c>
      <c r="C1478" s="115">
        <v>13</v>
      </c>
      <c r="D1478" s="42">
        <f>ROUND($D$791/100*$D$792*АТС!$C726,2)</f>
        <v>130.59</v>
      </c>
      <c r="E1478" s="42">
        <f>ROUND($E$791/100*$E$792*АТС!C726,2)</f>
        <v>119.97</v>
      </c>
      <c r="F1478" s="42">
        <f>ROUND($F$791/100*$F$792*АТС!C726,2)</f>
        <v>81.709999999999994</v>
      </c>
      <c r="G1478" s="42">
        <f>ROUND($G$791/100*$G$792*АТС!C726,2)</f>
        <v>47.82</v>
      </c>
    </row>
    <row r="1479" spans="1:7" x14ac:dyDescent="0.25">
      <c r="A1479" s="236"/>
      <c r="B1479" s="125">
        <f t="shared" si="21"/>
        <v>41607.583330000001</v>
      </c>
      <c r="C1479" s="115">
        <v>14</v>
      </c>
      <c r="D1479" s="42">
        <f>ROUND($D$791/100*$D$792*АТС!$C727,2)</f>
        <v>129.82</v>
      </c>
      <c r="E1479" s="42">
        <f>ROUND($E$791/100*$E$792*АТС!C727,2)</f>
        <v>119.27</v>
      </c>
      <c r="F1479" s="42">
        <f>ROUND($F$791/100*$F$792*АТС!C727,2)</f>
        <v>81.23</v>
      </c>
      <c r="G1479" s="42">
        <f>ROUND($G$791/100*$G$792*АТС!C727,2)</f>
        <v>47.54</v>
      </c>
    </row>
    <row r="1480" spans="1:7" x14ac:dyDescent="0.25">
      <c r="A1480" s="236"/>
      <c r="B1480" s="125">
        <f t="shared" si="21"/>
        <v>41607.625</v>
      </c>
      <c r="C1480" s="115">
        <v>15</v>
      </c>
      <c r="D1480" s="42">
        <f>ROUND($D$791/100*$D$792*АТС!$C728,2)</f>
        <v>128.58000000000001</v>
      </c>
      <c r="E1480" s="42">
        <f>ROUND($E$791/100*$E$792*АТС!C728,2)</f>
        <v>118.12</v>
      </c>
      <c r="F1480" s="42">
        <f>ROUND($F$791/100*$F$792*АТС!C728,2)</f>
        <v>80.45</v>
      </c>
      <c r="G1480" s="42">
        <f>ROUND($G$791/100*$G$792*АТС!C728,2)</f>
        <v>47.08</v>
      </c>
    </row>
    <row r="1481" spans="1:7" x14ac:dyDescent="0.25">
      <c r="A1481" s="236"/>
      <c r="B1481" s="125">
        <f t="shared" si="21"/>
        <v>41607.666669999999</v>
      </c>
      <c r="C1481" s="115">
        <v>16</v>
      </c>
      <c r="D1481" s="42">
        <f>ROUND($D$791/100*$D$792*АТС!$C729,2)</f>
        <v>146.57</v>
      </c>
      <c r="E1481" s="42">
        <f>ROUND($E$791/100*$E$792*АТС!C729,2)</f>
        <v>134.66</v>
      </c>
      <c r="F1481" s="42">
        <f>ROUND($F$791/100*$F$792*АТС!C729,2)</f>
        <v>91.71</v>
      </c>
      <c r="G1481" s="42">
        <f>ROUND($G$791/100*$G$792*АТС!C729,2)</f>
        <v>53.67</v>
      </c>
    </row>
    <row r="1482" spans="1:7" x14ac:dyDescent="0.25">
      <c r="A1482" s="236"/>
      <c r="B1482" s="125">
        <f t="shared" si="21"/>
        <v>41607.708330000001</v>
      </c>
      <c r="C1482" s="115">
        <v>17</v>
      </c>
      <c r="D1482" s="42">
        <f>ROUND($D$791/100*$D$792*АТС!$C730,2)</f>
        <v>137.85</v>
      </c>
      <c r="E1482" s="42">
        <f>ROUND($E$791/100*$E$792*АТС!C730,2)</f>
        <v>126.64</v>
      </c>
      <c r="F1482" s="42">
        <f>ROUND($F$791/100*$F$792*АТС!C730,2)</f>
        <v>86.25</v>
      </c>
      <c r="G1482" s="42">
        <f>ROUND($G$791/100*$G$792*АТС!C730,2)</f>
        <v>50.47</v>
      </c>
    </row>
    <row r="1483" spans="1:7" x14ac:dyDescent="0.25">
      <c r="A1483" s="236"/>
      <c r="B1483" s="125">
        <f t="shared" si="21"/>
        <v>41607.75</v>
      </c>
      <c r="C1483" s="115">
        <v>18</v>
      </c>
      <c r="D1483" s="42">
        <f>ROUND($D$791/100*$D$792*АТС!$C731,2)</f>
        <v>134.13</v>
      </c>
      <c r="E1483" s="42">
        <f>ROUND($E$791/100*$E$792*АТС!C731,2)</f>
        <v>123.23</v>
      </c>
      <c r="F1483" s="42">
        <f>ROUND($F$791/100*$F$792*АТС!C731,2)</f>
        <v>83.93</v>
      </c>
      <c r="G1483" s="42">
        <f>ROUND($G$791/100*$G$792*АТС!C731,2)</f>
        <v>49.11</v>
      </c>
    </row>
    <row r="1484" spans="1:7" x14ac:dyDescent="0.25">
      <c r="A1484" s="236"/>
      <c r="B1484" s="125">
        <f t="shared" si="21"/>
        <v>41607.791669999999</v>
      </c>
      <c r="C1484" s="115">
        <v>19</v>
      </c>
      <c r="D1484" s="42">
        <f>ROUND($D$791/100*$D$792*АТС!$C732,2)</f>
        <v>133.49</v>
      </c>
      <c r="E1484" s="42">
        <f>ROUND($E$791/100*$E$792*АТС!C732,2)</f>
        <v>122.64</v>
      </c>
      <c r="F1484" s="42">
        <f>ROUND($F$791/100*$F$792*АТС!C732,2)</f>
        <v>83.53</v>
      </c>
      <c r="G1484" s="42">
        <f>ROUND($G$791/100*$G$792*АТС!C732,2)</f>
        <v>48.88</v>
      </c>
    </row>
    <row r="1485" spans="1:7" x14ac:dyDescent="0.25">
      <c r="A1485" s="236"/>
      <c r="B1485" s="125">
        <f t="shared" si="21"/>
        <v>41607.833330000001</v>
      </c>
      <c r="C1485" s="115">
        <v>20</v>
      </c>
      <c r="D1485" s="42">
        <f>ROUND($D$791/100*$D$792*АТС!$C733,2)</f>
        <v>133.84</v>
      </c>
      <c r="E1485" s="42">
        <f>ROUND($E$791/100*$E$792*АТС!C733,2)</f>
        <v>122.96</v>
      </c>
      <c r="F1485" s="42">
        <f>ROUND($F$791/100*$F$792*АТС!C733,2)</f>
        <v>83.75</v>
      </c>
      <c r="G1485" s="42">
        <f>ROUND($G$791/100*$G$792*АТС!C733,2)</f>
        <v>49.01</v>
      </c>
    </row>
    <row r="1486" spans="1:7" x14ac:dyDescent="0.25">
      <c r="A1486" s="236"/>
      <c r="B1486" s="125">
        <f t="shared" si="21"/>
        <v>41607.875</v>
      </c>
      <c r="C1486" s="115">
        <v>21</v>
      </c>
      <c r="D1486" s="42">
        <f>ROUND($D$791/100*$D$792*АТС!$C734,2)</f>
        <v>131.65</v>
      </c>
      <c r="E1486" s="42">
        <f>ROUND($E$791/100*$E$792*АТС!C734,2)</f>
        <v>120.95</v>
      </c>
      <c r="F1486" s="42">
        <f>ROUND($F$791/100*$F$792*АТС!C734,2)</f>
        <v>82.38</v>
      </c>
      <c r="G1486" s="42">
        <f>ROUND($G$791/100*$G$792*АТС!C734,2)</f>
        <v>48.21</v>
      </c>
    </row>
    <row r="1487" spans="1:7" x14ac:dyDescent="0.25">
      <c r="A1487" s="236"/>
      <c r="B1487" s="125">
        <f t="shared" si="21"/>
        <v>41607.916669999999</v>
      </c>
      <c r="C1487" s="115">
        <v>22</v>
      </c>
      <c r="D1487" s="42">
        <f>ROUND($D$791/100*$D$792*АТС!$C735,2)</f>
        <v>159.59</v>
      </c>
      <c r="E1487" s="42">
        <f>ROUND($E$791/100*$E$792*АТС!C735,2)</f>
        <v>146.61000000000001</v>
      </c>
      <c r="F1487" s="42">
        <f>ROUND($F$791/100*$F$792*АТС!C735,2)</f>
        <v>99.85</v>
      </c>
      <c r="G1487" s="42">
        <f>ROUND($G$791/100*$G$792*АТС!C735,2)</f>
        <v>58.44</v>
      </c>
    </row>
    <row r="1488" spans="1:7" x14ac:dyDescent="0.25">
      <c r="A1488" s="236"/>
      <c r="B1488" s="125">
        <f t="shared" si="21"/>
        <v>41607.958330000001</v>
      </c>
      <c r="C1488" s="115">
        <v>23</v>
      </c>
      <c r="D1488" s="42">
        <f>ROUND($D$791/100*$D$792*АТС!$C736,2)</f>
        <v>129.19999999999999</v>
      </c>
      <c r="E1488" s="42">
        <f>ROUND($E$791/100*$E$792*АТС!C736,2)</f>
        <v>118.69</v>
      </c>
      <c r="F1488" s="42">
        <f>ROUND($F$791/100*$F$792*АТС!C736,2)</f>
        <v>80.84</v>
      </c>
      <c r="G1488" s="42">
        <f>ROUND($G$791/100*$G$792*АТС!C736,2)</f>
        <v>47.31</v>
      </c>
    </row>
    <row r="1489" spans="1:7" x14ac:dyDescent="0.25">
      <c r="A1489" s="236"/>
      <c r="B1489" s="125">
        <f t="shared" si="21"/>
        <v>41608</v>
      </c>
      <c r="C1489" s="115">
        <v>0</v>
      </c>
      <c r="D1489" s="42">
        <f>ROUND($D$791/100*$D$792*АТС!$C737,2)</f>
        <v>127.98</v>
      </c>
      <c r="E1489" s="42">
        <f>ROUND($E$791/100*$E$792*АТС!C737,2)</f>
        <v>117.57</v>
      </c>
      <c r="F1489" s="42">
        <f>ROUND($F$791/100*$F$792*АТС!C737,2)</f>
        <v>80.08</v>
      </c>
      <c r="G1489" s="42">
        <f>ROUND($G$791/100*$G$792*АТС!C737,2)</f>
        <v>46.86</v>
      </c>
    </row>
    <row r="1490" spans="1:7" x14ac:dyDescent="0.25">
      <c r="A1490" s="236"/>
      <c r="B1490" s="125">
        <f t="shared" ref="B1490:B1536" si="22">B1466+1</f>
        <v>41608.041669999999</v>
      </c>
      <c r="C1490" s="115">
        <v>1</v>
      </c>
      <c r="D1490" s="42">
        <f>ROUND($D$791/100*$D$792*АТС!$C738,2)</f>
        <v>127.49</v>
      </c>
      <c r="E1490" s="42">
        <f>ROUND($E$791/100*$E$792*АТС!C738,2)</f>
        <v>117.12</v>
      </c>
      <c r="F1490" s="42">
        <f>ROUND($F$791/100*$F$792*АТС!C738,2)</f>
        <v>79.77</v>
      </c>
      <c r="G1490" s="42">
        <f>ROUND($G$791/100*$G$792*АТС!C738,2)</f>
        <v>46.68</v>
      </c>
    </row>
    <row r="1491" spans="1:7" x14ac:dyDescent="0.25">
      <c r="A1491" s="236"/>
      <c r="B1491" s="125">
        <f t="shared" si="22"/>
        <v>41608.083330000001</v>
      </c>
      <c r="C1491" s="115">
        <v>2</v>
      </c>
      <c r="D1491" s="42">
        <f>ROUND($D$791/100*$D$792*АТС!$C739,2)</f>
        <v>130.79</v>
      </c>
      <c r="E1491" s="42">
        <f>ROUND($E$791/100*$E$792*АТС!C739,2)</f>
        <v>120.15</v>
      </c>
      <c r="F1491" s="42">
        <f>ROUND($F$791/100*$F$792*АТС!C739,2)</f>
        <v>81.83</v>
      </c>
      <c r="G1491" s="42">
        <f>ROUND($G$791/100*$G$792*АТС!C739,2)</f>
        <v>47.89</v>
      </c>
    </row>
    <row r="1492" spans="1:7" x14ac:dyDescent="0.25">
      <c r="A1492" s="236"/>
      <c r="B1492" s="125">
        <f t="shared" si="22"/>
        <v>41608.125</v>
      </c>
      <c r="C1492" s="115">
        <v>3</v>
      </c>
      <c r="D1492" s="42">
        <f>ROUND($D$791/100*$D$792*АТС!$C740,2)</f>
        <v>132.55000000000001</v>
      </c>
      <c r="E1492" s="42">
        <f>ROUND($E$791/100*$E$792*АТС!C740,2)</f>
        <v>121.77</v>
      </c>
      <c r="F1492" s="42">
        <f>ROUND($F$791/100*$F$792*АТС!C740,2)</f>
        <v>82.93</v>
      </c>
      <c r="G1492" s="42">
        <f>ROUND($G$791/100*$G$792*АТС!C740,2)</f>
        <v>48.53</v>
      </c>
    </row>
    <row r="1493" spans="1:7" x14ac:dyDescent="0.25">
      <c r="A1493" s="236"/>
      <c r="B1493" s="125">
        <f t="shared" si="22"/>
        <v>41608.166669999999</v>
      </c>
      <c r="C1493" s="115">
        <v>4</v>
      </c>
      <c r="D1493" s="42">
        <f>ROUND($D$791/100*$D$792*АТС!$C741,2)</f>
        <v>131.66999999999999</v>
      </c>
      <c r="E1493" s="42">
        <f>ROUND($E$791/100*$E$792*АТС!C741,2)</f>
        <v>120.97</v>
      </c>
      <c r="F1493" s="42">
        <f>ROUND($F$791/100*$F$792*АТС!C741,2)</f>
        <v>82.39</v>
      </c>
      <c r="G1493" s="42">
        <f>ROUND($G$791/100*$G$792*АТС!C741,2)</f>
        <v>48.21</v>
      </c>
    </row>
    <row r="1494" spans="1:7" x14ac:dyDescent="0.25">
      <c r="A1494" s="236"/>
      <c r="B1494" s="125">
        <f t="shared" si="22"/>
        <v>41608.208330000001</v>
      </c>
      <c r="C1494" s="115">
        <v>5</v>
      </c>
      <c r="D1494" s="42">
        <f>ROUND($D$791/100*$D$792*АТС!$C742,2)</f>
        <v>133.32</v>
      </c>
      <c r="E1494" s="42">
        <f>ROUND($E$791/100*$E$792*АТС!C742,2)</f>
        <v>122.48</v>
      </c>
      <c r="F1494" s="42">
        <f>ROUND($F$791/100*$F$792*АТС!C742,2)</f>
        <v>83.42</v>
      </c>
      <c r="G1494" s="42">
        <f>ROUND($G$791/100*$G$792*АТС!C742,2)</f>
        <v>48.82</v>
      </c>
    </row>
    <row r="1495" spans="1:7" x14ac:dyDescent="0.25">
      <c r="A1495" s="236"/>
      <c r="B1495" s="125">
        <f t="shared" si="22"/>
        <v>41608.25</v>
      </c>
      <c r="C1495" s="115">
        <v>6</v>
      </c>
      <c r="D1495" s="42">
        <f>ROUND($D$791/100*$D$792*АТС!$C743,2)</f>
        <v>129.04</v>
      </c>
      <c r="E1495" s="42">
        <f>ROUND($E$791/100*$E$792*АТС!C743,2)</f>
        <v>118.55</v>
      </c>
      <c r="F1495" s="42">
        <f>ROUND($F$791/100*$F$792*АТС!C743,2)</f>
        <v>80.739999999999995</v>
      </c>
      <c r="G1495" s="42">
        <f>ROUND($G$791/100*$G$792*АТС!C743,2)</f>
        <v>47.25</v>
      </c>
    </row>
    <row r="1496" spans="1:7" x14ac:dyDescent="0.25">
      <c r="A1496" s="236"/>
      <c r="B1496" s="125">
        <f t="shared" si="22"/>
        <v>41608.291669999999</v>
      </c>
      <c r="C1496" s="115">
        <v>7</v>
      </c>
      <c r="D1496" s="42">
        <f>ROUND($D$791/100*$D$792*АТС!$C744,2)</f>
        <v>128.84</v>
      </c>
      <c r="E1496" s="42">
        <f>ROUND($E$791/100*$E$792*АТС!C744,2)</f>
        <v>118.37</v>
      </c>
      <c r="F1496" s="42">
        <f>ROUND($F$791/100*$F$792*АТС!C744,2)</f>
        <v>80.62</v>
      </c>
      <c r="G1496" s="42">
        <f>ROUND($G$791/100*$G$792*АТС!C744,2)</f>
        <v>47.18</v>
      </c>
    </row>
    <row r="1497" spans="1:7" x14ac:dyDescent="0.25">
      <c r="A1497" s="236"/>
      <c r="B1497" s="125">
        <f t="shared" si="22"/>
        <v>41608.333330000001</v>
      </c>
      <c r="C1497" s="115">
        <v>8</v>
      </c>
      <c r="D1497" s="42">
        <f>ROUND($D$791/100*$D$792*АТС!$C745,2)</f>
        <v>129.22</v>
      </c>
      <c r="E1497" s="42">
        <f>ROUND($E$791/100*$E$792*АТС!C745,2)</f>
        <v>118.71</v>
      </c>
      <c r="F1497" s="42">
        <f>ROUND($F$791/100*$F$792*АТС!C745,2)</f>
        <v>80.849999999999994</v>
      </c>
      <c r="G1497" s="42">
        <f>ROUND($G$791/100*$G$792*АТС!C745,2)</f>
        <v>47.32</v>
      </c>
    </row>
    <row r="1498" spans="1:7" x14ac:dyDescent="0.25">
      <c r="A1498" s="236"/>
      <c r="B1498" s="125">
        <f t="shared" si="22"/>
        <v>41608.375</v>
      </c>
      <c r="C1498" s="115">
        <v>9</v>
      </c>
      <c r="D1498" s="42">
        <f>ROUND($D$791/100*$D$792*АТС!$C746,2)</f>
        <v>133.16</v>
      </c>
      <c r="E1498" s="42">
        <f>ROUND($E$791/100*$E$792*АТС!C746,2)</f>
        <v>122.34</v>
      </c>
      <c r="F1498" s="42">
        <f>ROUND($F$791/100*$F$792*АТС!C746,2)</f>
        <v>83.32</v>
      </c>
      <c r="G1498" s="42">
        <f>ROUND($G$791/100*$G$792*АТС!C746,2)</f>
        <v>48.76</v>
      </c>
    </row>
    <row r="1499" spans="1:7" x14ac:dyDescent="0.25">
      <c r="A1499" s="236"/>
      <c r="B1499" s="125">
        <f t="shared" si="22"/>
        <v>41608.416669999999</v>
      </c>
      <c r="C1499" s="115">
        <v>10</v>
      </c>
      <c r="D1499" s="42">
        <f>ROUND($D$791/100*$D$792*АТС!$C747,2)</f>
        <v>128.5</v>
      </c>
      <c r="E1499" s="42">
        <f>ROUND($E$791/100*$E$792*АТС!C747,2)</f>
        <v>118.05</v>
      </c>
      <c r="F1499" s="42">
        <f>ROUND($F$791/100*$F$792*АТС!C747,2)</f>
        <v>80.400000000000006</v>
      </c>
      <c r="G1499" s="42">
        <f>ROUND($G$791/100*$G$792*АТС!C747,2)</f>
        <v>47.05</v>
      </c>
    </row>
    <row r="1500" spans="1:7" x14ac:dyDescent="0.25">
      <c r="A1500" s="236"/>
      <c r="B1500" s="125">
        <f t="shared" si="22"/>
        <v>41608.458330000001</v>
      </c>
      <c r="C1500" s="115">
        <v>11</v>
      </c>
      <c r="D1500" s="42">
        <f>ROUND($D$791/100*$D$792*АТС!$C748,2)</f>
        <v>125.35</v>
      </c>
      <c r="E1500" s="42">
        <f>ROUND($E$791/100*$E$792*АТС!C748,2)</f>
        <v>115.16</v>
      </c>
      <c r="F1500" s="42">
        <f>ROUND($F$791/100*$F$792*АТС!C748,2)</f>
        <v>78.430000000000007</v>
      </c>
      <c r="G1500" s="42">
        <f>ROUND($G$791/100*$G$792*АТС!C748,2)</f>
        <v>45.9</v>
      </c>
    </row>
    <row r="1501" spans="1:7" x14ac:dyDescent="0.25">
      <c r="A1501" s="236"/>
      <c r="B1501" s="125">
        <f t="shared" si="22"/>
        <v>41608.5</v>
      </c>
      <c r="C1501" s="115">
        <v>12</v>
      </c>
      <c r="D1501" s="42">
        <f>ROUND($D$791/100*$D$792*АТС!$C749,2)</f>
        <v>130.68</v>
      </c>
      <c r="E1501" s="42">
        <f>ROUND($E$791/100*$E$792*АТС!C749,2)</f>
        <v>120.06</v>
      </c>
      <c r="F1501" s="42">
        <f>ROUND($F$791/100*$F$792*АТС!C749,2)</f>
        <v>81.77</v>
      </c>
      <c r="G1501" s="42">
        <f>ROUND($G$791/100*$G$792*АТС!C749,2)</f>
        <v>47.85</v>
      </c>
    </row>
    <row r="1502" spans="1:7" x14ac:dyDescent="0.25">
      <c r="A1502" s="236"/>
      <c r="B1502" s="125">
        <f t="shared" si="22"/>
        <v>41608.541669999999</v>
      </c>
      <c r="C1502" s="115">
        <v>13</v>
      </c>
      <c r="D1502" s="42">
        <f>ROUND($D$791/100*$D$792*АТС!$C750,2)</f>
        <v>133.22999999999999</v>
      </c>
      <c r="E1502" s="42">
        <f>ROUND($E$791/100*$E$792*АТС!C750,2)</f>
        <v>122.4</v>
      </c>
      <c r="F1502" s="42">
        <f>ROUND($F$791/100*$F$792*АТС!C750,2)</f>
        <v>83.36</v>
      </c>
      <c r="G1502" s="42">
        <f>ROUND($G$791/100*$G$792*АТС!C750,2)</f>
        <v>48.78</v>
      </c>
    </row>
    <row r="1503" spans="1:7" x14ac:dyDescent="0.25">
      <c r="A1503" s="236"/>
      <c r="B1503" s="125">
        <f t="shared" si="22"/>
        <v>41608.583330000001</v>
      </c>
      <c r="C1503" s="115">
        <v>14</v>
      </c>
      <c r="D1503" s="42">
        <f>ROUND($D$791/100*$D$792*АТС!$C751,2)</f>
        <v>134.94</v>
      </c>
      <c r="E1503" s="42">
        <f>ROUND($E$791/100*$E$792*АТС!C751,2)</f>
        <v>123.97</v>
      </c>
      <c r="F1503" s="42">
        <f>ROUND($F$791/100*$F$792*АТС!C751,2)</f>
        <v>84.43</v>
      </c>
      <c r="G1503" s="42">
        <f>ROUND($G$791/100*$G$792*АТС!C751,2)</f>
        <v>49.41</v>
      </c>
    </row>
    <row r="1504" spans="1:7" x14ac:dyDescent="0.25">
      <c r="A1504" s="236"/>
      <c r="B1504" s="125">
        <f t="shared" si="22"/>
        <v>41608.625</v>
      </c>
      <c r="C1504" s="115">
        <v>15</v>
      </c>
      <c r="D1504" s="42">
        <f>ROUND($D$791/100*$D$792*АТС!$C752,2)</f>
        <v>136.75</v>
      </c>
      <c r="E1504" s="42">
        <f>ROUND($E$791/100*$E$792*АТС!C752,2)</f>
        <v>125.63</v>
      </c>
      <c r="F1504" s="42">
        <f>ROUND($F$791/100*$F$792*АТС!C752,2)</f>
        <v>85.56</v>
      </c>
      <c r="G1504" s="42">
        <f>ROUND($G$791/100*$G$792*АТС!C752,2)</f>
        <v>50.07</v>
      </c>
    </row>
    <row r="1505" spans="1:7" x14ac:dyDescent="0.25">
      <c r="A1505" s="236"/>
      <c r="B1505" s="125">
        <f t="shared" si="22"/>
        <v>41608.666669999999</v>
      </c>
      <c r="C1505" s="115">
        <v>16</v>
      </c>
      <c r="D1505" s="42">
        <f>ROUND($D$791/100*$D$792*АТС!$C753,2)</f>
        <v>136.12</v>
      </c>
      <c r="E1505" s="42">
        <f>ROUND($E$791/100*$E$792*АТС!C753,2)</f>
        <v>125.05</v>
      </c>
      <c r="F1505" s="42">
        <f>ROUND($F$791/100*$F$792*АТС!C753,2)</f>
        <v>85.17</v>
      </c>
      <c r="G1505" s="42">
        <f>ROUND($G$791/100*$G$792*АТС!C753,2)</f>
        <v>49.84</v>
      </c>
    </row>
    <row r="1506" spans="1:7" x14ac:dyDescent="0.25">
      <c r="A1506" s="236"/>
      <c r="B1506" s="125">
        <f t="shared" si="22"/>
        <v>41608.708330000001</v>
      </c>
      <c r="C1506" s="115">
        <v>17</v>
      </c>
      <c r="D1506" s="42">
        <f>ROUND($D$791/100*$D$792*АТС!$C754,2)</f>
        <v>131.79</v>
      </c>
      <c r="E1506" s="42">
        <f>ROUND($E$791/100*$E$792*АТС!C754,2)</f>
        <v>121.08</v>
      </c>
      <c r="F1506" s="42">
        <f>ROUND($F$791/100*$F$792*АТС!C754,2)</f>
        <v>82.46</v>
      </c>
      <c r="G1506" s="42">
        <f>ROUND($G$791/100*$G$792*АТС!C754,2)</f>
        <v>48.26</v>
      </c>
    </row>
    <row r="1507" spans="1:7" x14ac:dyDescent="0.25">
      <c r="A1507" s="236"/>
      <c r="B1507" s="125">
        <f t="shared" si="22"/>
        <v>41608.75</v>
      </c>
      <c r="C1507" s="115">
        <v>18</v>
      </c>
      <c r="D1507" s="42">
        <f>ROUND($D$791/100*$D$792*АТС!$C755,2)</f>
        <v>132.94999999999999</v>
      </c>
      <c r="E1507" s="42">
        <f>ROUND($E$791/100*$E$792*АТС!C755,2)</f>
        <v>122.14</v>
      </c>
      <c r="F1507" s="42">
        <f>ROUND($F$791/100*$F$792*АТС!C755,2)</f>
        <v>83.19</v>
      </c>
      <c r="G1507" s="42">
        <f>ROUND($G$791/100*$G$792*АТС!C755,2)</f>
        <v>48.68</v>
      </c>
    </row>
    <row r="1508" spans="1:7" x14ac:dyDescent="0.25">
      <c r="A1508" s="236"/>
      <c r="B1508" s="125">
        <f t="shared" si="22"/>
        <v>41608.791669999999</v>
      </c>
      <c r="C1508" s="115">
        <v>19</v>
      </c>
      <c r="D1508" s="42">
        <f>ROUND($D$791/100*$D$792*АТС!$C756,2)</f>
        <v>132.9</v>
      </c>
      <c r="E1508" s="42">
        <f>ROUND($E$791/100*$E$792*АТС!C756,2)</f>
        <v>122.09</v>
      </c>
      <c r="F1508" s="42">
        <f>ROUND($F$791/100*$F$792*АТС!C756,2)</f>
        <v>83.15</v>
      </c>
      <c r="G1508" s="42">
        <f>ROUND($G$791/100*$G$792*АТС!C756,2)</f>
        <v>48.66</v>
      </c>
    </row>
    <row r="1509" spans="1:7" x14ac:dyDescent="0.25">
      <c r="A1509" s="236"/>
      <c r="B1509" s="125">
        <f t="shared" si="22"/>
        <v>41608.833330000001</v>
      </c>
      <c r="C1509" s="115">
        <v>20</v>
      </c>
      <c r="D1509" s="42">
        <f>ROUND($D$791/100*$D$792*АТС!$C757,2)</f>
        <v>133.28</v>
      </c>
      <c r="E1509" s="42">
        <f>ROUND($E$791/100*$E$792*АТС!C757,2)</f>
        <v>122.45</v>
      </c>
      <c r="F1509" s="42">
        <f>ROUND($F$791/100*$F$792*АТС!C757,2)</f>
        <v>83.4</v>
      </c>
      <c r="G1509" s="42">
        <f>ROUND($G$791/100*$G$792*АТС!C757,2)</f>
        <v>48.8</v>
      </c>
    </row>
    <row r="1510" spans="1:7" x14ac:dyDescent="0.25">
      <c r="A1510" s="236"/>
      <c r="B1510" s="125">
        <f t="shared" si="22"/>
        <v>41608.875</v>
      </c>
      <c r="C1510" s="115">
        <v>21</v>
      </c>
      <c r="D1510" s="42">
        <f>ROUND($D$791/100*$D$792*АТС!$C758,2)</f>
        <v>132.81</v>
      </c>
      <c r="E1510" s="42">
        <f>ROUND($E$791/100*$E$792*АТС!C758,2)</f>
        <v>122.01</v>
      </c>
      <c r="F1510" s="42">
        <f>ROUND($F$791/100*$F$792*АТС!C758,2)</f>
        <v>83.1</v>
      </c>
      <c r="G1510" s="42">
        <f>ROUND($G$791/100*$G$792*АТС!C758,2)</f>
        <v>48.63</v>
      </c>
    </row>
    <row r="1511" spans="1:7" x14ac:dyDescent="0.25">
      <c r="A1511" s="236"/>
      <c r="B1511" s="125">
        <f t="shared" si="22"/>
        <v>41608.916669999999</v>
      </c>
      <c r="C1511" s="115">
        <v>22</v>
      </c>
      <c r="D1511" s="42">
        <f>ROUND($D$791/100*$D$792*АТС!$C759,2)</f>
        <v>161.63999999999999</v>
      </c>
      <c r="E1511" s="42">
        <f>ROUND($E$791/100*$E$792*АТС!C759,2)</f>
        <v>148.5</v>
      </c>
      <c r="F1511" s="42">
        <f>ROUND($F$791/100*$F$792*АТС!C759,2)</f>
        <v>101.14</v>
      </c>
      <c r="G1511" s="42">
        <f>ROUND($G$791/100*$G$792*АТС!C759,2)</f>
        <v>59.19</v>
      </c>
    </row>
    <row r="1512" spans="1:7" x14ac:dyDescent="0.25">
      <c r="A1512" s="236"/>
      <c r="B1512" s="125">
        <f t="shared" si="22"/>
        <v>41608.958330000001</v>
      </c>
      <c r="C1512" s="115">
        <v>23</v>
      </c>
      <c r="D1512" s="42">
        <f>ROUND($D$791/100*$D$792*АТС!$C760,2)</f>
        <v>129.09</v>
      </c>
      <c r="E1512" s="42">
        <f>ROUND($E$791/100*$E$792*АТС!C760,2)</f>
        <v>118.59</v>
      </c>
      <c r="F1512" s="42">
        <f>ROUND($F$791/100*$F$792*АТС!C760,2)</f>
        <v>80.77</v>
      </c>
      <c r="G1512" s="42">
        <f>ROUND($G$791/100*$G$792*АТС!C760,2)</f>
        <v>47.27</v>
      </c>
    </row>
    <row r="1513" spans="1:7" x14ac:dyDescent="0.25">
      <c r="A1513" s="236"/>
      <c r="B1513" s="125">
        <f t="shared" si="22"/>
        <v>41609</v>
      </c>
      <c r="C1513" s="115">
        <v>0</v>
      </c>
      <c r="D1513" s="42" t="e">
        <f>ROUND($D$791/100*$D$792*АТС!#REF!,2)</f>
        <v>#REF!</v>
      </c>
      <c r="E1513" s="42" t="e">
        <f>ROUND($E$791/100*$E$792*АТС!#REF!,2)</f>
        <v>#REF!</v>
      </c>
      <c r="F1513" s="42" t="e">
        <f>ROUND($F$791/100*$F$792*АТС!#REF!,2)</f>
        <v>#REF!</v>
      </c>
      <c r="G1513" s="42" t="e">
        <f>ROUND($G$791/100*$G$792*АТС!#REF!,2)</f>
        <v>#REF!</v>
      </c>
    </row>
    <row r="1514" spans="1:7" x14ac:dyDescent="0.25">
      <c r="A1514" s="236"/>
      <c r="B1514" s="125">
        <f t="shared" si="22"/>
        <v>41609.041669999999</v>
      </c>
      <c r="C1514" s="115">
        <v>1</v>
      </c>
      <c r="D1514" s="42" t="e">
        <f>ROUND($D$791/100*$D$792*АТС!#REF!,2)</f>
        <v>#REF!</v>
      </c>
      <c r="E1514" s="42" t="e">
        <f>ROUND($E$791/100*$E$792*АТС!#REF!,2)</f>
        <v>#REF!</v>
      </c>
      <c r="F1514" s="42" t="e">
        <f>ROUND($F$791/100*$F$792*АТС!#REF!,2)</f>
        <v>#REF!</v>
      </c>
      <c r="G1514" s="42" t="e">
        <f>ROUND($G$791/100*$G$792*АТС!#REF!,2)</f>
        <v>#REF!</v>
      </c>
    </row>
    <row r="1515" spans="1:7" x14ac:dyDescent="0.25">
      <c r="A1515" s="236"/>
      <c r="B1515" s="125">
        <f t="shared" si="22"/>
        <v>41609.083330000001</v>
      </c>
      <c r="C1515" s="115">
        <v>2</v>
      </c>
      <c r="D1515" s="42" t="e">
        <f>ROUND($D$791/100*$D$792*АТС!#REF!,2)</f>
        <v>#REF!</v>
      </c>
      <c r="E1515" s="42" t="e">
        <f>ROUND($E$791/100*$E$792*АТС!#REF!,2)</f>
        <v>#REF!</v>
      </c>
      <c r="F1515" s="42" t="e">
        <f>ROUND($F$791/100*$F$792*АТС!#REF!,2)</f>
        <v>#REF!</v>
      </c>
      <c r="G1515" s="42" t="e">
        <f>ROUND($G$791/100*$G$792*АТС!#REF!,2)</f>
        <v>#REF!</v>
      </c>
    </row>
    <row r="1516" spans="1:7" x14ac:dyDescent="0.25">
      <c r="A1516" s="236"/>
      <c r="B1516" s="125">
        <f t="shared" si="22"/>
        <v>41609.125</v>
      </c>
      <c r="C1516" s="115">
        <v>3</v>
      </c>
      <c r="D1516" s="42" t="e">
        <f>ROUND($D$791/100*$D$792*АТС!#REF!,2)</f>
        <v>#REF!</v>
      </c>
      <c r="E1516" s="42" t="e">
        <f>ROUND($E$791/100*$E$792*АТС!#REF!,2)</f>
        <v>#REF!</v>
      </c>
      <c r="F1516" s="42" t="e">
        <f>ROUND($F$791/100*$F$792*АТС!#REF!,2)</f>
        <v>#REF!</v>
      </c>
      <c r="G1516" s="42" t="e">
        <f>ROUND($G$791/100*$G$792*АТС!#REF!,2)</f>
        <v>#REF!</v>
      </c>
    </row>
    <row r="1517" spans="1:7" x14ac:dyDescent="0.25">
      <c r="A1517" s="236"/>
      <c r="B1517" s="125">
        <f t="shared" si="22"/>
        <v>41609.166669999999</v>
      </c>
      <c r="C1517" s="115">
        <v>4</v>
      </c>
      <c r="D1517" s="42" t="e">
        <f>ROUND($D$791/100*$D$792*АТС!#REF!,2)</f>
        <v>#REF!</v>
      </c>
      <c r="E1517" s="42" t="e">
        <f>ROUND($E$791/100*$E$792*АТС!#REF!,2)</f>
        <v>#REF!</v>
      </c>
      <c r="F1517" s="42" t="e">
        <f>ROUND($F$791/100*$F$792*АТС!#REF!,2)</f>
        <v>#REF!</v>
      </c>
      <c r="G1517" s="42" t="e">
        <f>ROUND($G$791/100*$G$792*АТС!#REF!,2)</f>
        <v>#REF!</v>
      </c>
    </row>
    <row r="1518" spans="1:7" x14ac:dyDescent="0.25">
      <c r="A1518" s="236"/>
      <c r="B1518" s="125">
        <f t="shared" si="22"/>
        <v>41609.208330000001</v>
      </c>
      <c r="C1518" s="115">
        <v>5</v>
      </c>
      <c r="D1518" s="42" t="e">
        <f>ROUND($D$791/100*$D$792*АТС!#REF!,2)</f>
        <v>#REF!</v>
      </c>
      <c r="E1518" s="42" t="e">
        <f>ROUND($E$791/100*$E$792*АТС!#REF!,2)</f>
        <v>#REF!</v>
      </c>
      <c r="F1518" s="42" t="e">
        <f>ROUND($F$791/100*$F$792*АТС!#REF!,2)</f>
        <v>#REF!</v>
      </c>
      <c r="G1518" s="42" t="e">
        <f>ROUND($G$791/100*$G$792*АТС!#REF!,2)</f>
        <v>#REF!</v>
      </c>
    </row>
    <row r="1519" spans="1:7" x14ac:dyDescent="0.25">
      <c r="A1519" s="236"/>
      <c r="B1519" s="125">
        <f t="shared" si="22"/>
        <v>41609.25</v>
      </c>
      <c r="C1519" s="115">
        <v>6</v>
      </c>
      <c r="D1519" s="42" t="e">
        <f>ROUND($D$791/100*$D$792*АТС!#REF!,2)</f>
        <v>#REF!</v>
      </c>
      <c r="E1519" s="42" t="e">
        <f>ROUND($E$791/100*$E$792*АТС!#REF!,2)</f>
        <v>#REF!</v>
      </c>
      <c r="F1519" s="42" t="e">
        <f>ROUND($F$791/100*$F$792*АТС!#REF!,2)</f>
        <v>#REF!</v>
      </c>
      <c r="G1519" s="42" t="e">
        <f>ROUND($G$791/100*$G$792*АТС!#REF!,2)</f>
        <v>#REF!</v>
      </c>
    </row>
    <row r="1520" spans="1:7" x14ac:dyDescent="0.25">
      <c r="A1520" s="236"/>
      <c r="B1520" s="125">
        <f t="shared" si="22"/>
        <v>41609.291669999999</v>
      </c>
      <c r="C1520" s="115">
        <v>7</v>
      </c>
      <c r="D1520" s="42" t="e">
        <f>ROUND($D$791/100*$D$792*АТС!#REF!,2)</f>
        <v>#REF!</v>
      </c>
      <c r="E1520" s="42" t="e">
        <f>ROUND($E$791/100*$E$792*АТС!#REF!,2)</f>
        <v>#REF!</v>
      </c>
      <c r="F1520" s="42" t="e">
        <f>ROUND($F$791/100*$F$792*АТС!#REF!,2)</f>
        <v>#REF!</v>
      </c>
      <c r="G1520" s="42" t="e">
        <f>ROUND($G$791/100*$G$792*АТС!#REF!,2)</f>
        <v>#REF!</v>
      </c>
    </row>
    <row r="1521" spans="1:7" x14ac:dyDescent="0.25">
      <c r="A1521" s="236"/>
      <c r="B1521" s="125">
        <f t="shared" si="22"/>
        <v>41609.333330000001</v>
      </c>
      <c r="C1521" s="115">
        <v>8</v>
      </c>
      <c r="D1521" s="42" t="e">
        <f>ROUND($D$791/100*$D$792*АТС!#REF!,2)</f>
        <v>#REF!</v>
      </c>
      <c r="E1521" s="42" t="e">
        <f>ROUND($E$791/100*$E$792*АТС!#REF!,2)</f>
        <v>#REF!</v>
      </c>
      <c r="F1521" s="42" t="e">
        <f>ROUND($F$791/100*$F$792*АТС!#REF!,2)</f>
        <v>#REF!</v>
      </c>
      <c r="G1521" s="42" t="e">
        <f>ROUND($G$791/100*$G$792*АТС!#REF!,2)</f>
        <v>#REF!</v>
      </c>
    </row>
    <row r="1522" spans="1:7" x14ac:dyDescent="0.25">
      <c r="A1522" s="236"/>
      <c r="B1522" s="125">
        <f t="shared" si="22"/>
        <v>41609.375</v>
      </c>
      <c r="C1522" s="115">
        <v>9</v>
      </c>
      <c r="D1522" s="42" t="e">
        <f>ROUND($D$791/100*$D$792*АТС!#REF!,2)</f>
        <v>#REF!</v>
      </c>
      <c r="E1522" s="42" t="e">
        <f>ROUND($E$791/100*$E$792*АТС!#REF!,2)</f>
        <v>#REF!</v>
      </c>
      <c r="F1522" s="42" t="e">
        <f>ROUND($F$791/100*$F$792*АТС!#REF!,2)</f>
        <v>#REF!</v>
      </c>
      <c r="G1522" s="42" t="e">
        <f>ROUND($G$791/100*$G$792*АТС!#REF!,2)</f>
        <v>#REF!</v>
      </c>
    </row>
    <row r="1523" spans="1:7" x14ac:dyDescent="0.25">
      <c r="A1523" s="236"/>
      <c r="B1523" s="125">
        <f t="shared" si="22"/>
        <v>41609.416669999999</v>
      </c>
      <c r="C1523" s="115">
        <v>10</v>
      </c>
      <c r="D1523" s="42" t="e">
        <f>ROUND($D$791/100*$D$792*АТС!#REF!,2)</f>
        <v>#REF!</v>
      </c>
      <c r="E1523" s="42" t="e">
        <f>ROUND($E$791/100*$E$792*АТС!#REF!,2)</f>
        <v>#REF!</v>
      </c>
      <c r="F1523" s="42" t="e">
        <f>ROUND($F$791/100*$F$792*АТС!#REF!,2)</f>
        <v>#REF!</v>
      </c>
      <c r="G1523" s="42" t="e">
        <f>ROUND($G$791/100*$G$792*АТС!#REF!,2)</f>
        <v>#REF!</v>
      </c>
    </row>
    <row r="1524" spans="1:7" x14ac:dyDescent="0.25">
      <c r="A1524" s="236"/>
      <c r="B1524" s="125">
        <f t="shared" si="22"/>
        <v>41609.458330000001</v>
      </c>
      <c r="C1524" s="115">
        <v>11</v>
      </c>
      <c r="D1524" s="42" t="e">
        <f>ROUND($D$791/100*$D$792*АТС!#REF!,2)</f>
        <v>#REF!</v>
      </c>
      <c r="E1524" s="42" t="e">
        <f>ROUND($E$791/100*$E$792*АТС!#REF!,2)</f>
        <v>#REF!</v>
      </c>
      <c r="F1524" s="42" t="e">
        <f>ROUND($F$791/100*$F$792*АТС!#REF!,2)</f>
        <v>#REF!</v>
      </c>
      <c r="G1524" s="42" t="e">
        <f>ROUND($G$791/100*$G$792*АТС!#REF!,2)</f>
        <v>#REF!</v>
      </c>
    </row>
    <row r="1525" spans="1:7" x14ac:dyDescent="0.25">
      <c r="A1525" s="236"/>
      <c r="B1525" s="125">
        <f t="shared" si="22"/>
        <v>41609.5</v>
      </c>
      <c r="C1525" s="115">
        <v>12</v>
      </c>
      <c r="D1525" s="42" t="e">
        <f>ROUND($D$791/100*$D$792*АТС!#REF!,2)</f>
        <v>#REF!</v>
      </c>
      <c r="E1525" s="42" t="e">
        <f>ROUND($E$791/100*$E$792*АТС!#REF!,2)</f>
        <v>#REF!</v>
      </c>
      <c r="F1525" s="42" t="e">
        <f>ROUND($F$791/100*$F$792*АТС!#REF!,2)</f>
        <v>#REF!</v>
      </c>
      <c r="G1525" s="42" t="e">
        <f>ROUND($G$791/100*$G$792*АТС!#REF!,2)</f>
        <v>#REF!</v>
      </c>
    </row>
    <row r="1526" spans="1:7" x14ac:dyDescent="0.25">
      <c r="A1526" s="236"/>
      <c r="B1526" s="125">
        <f t="shared" si="22"/>
        <v>41609.541669999999</v>
      </c>
      <c r="C1526" s="115">
        <v>13</v>
      </c>
      <c r="D1526" s="42" t="e">
        <f>ROUND($D$791/100*$D$792*АТС!#REF!,2)</f>
        <v>#REF!</v>
      </c>
      <c r="E1526" s="42" t="e">
        <f>ROUND($E$791/100*$E$792*АТС!#REF!,2)</f>
        <v>#REF!</v>
      </c>
      <c r="F1526" s="42" t="e">
        <f>ROUND($F$791/100*$F$792*АТС!#REF!,2)</f>
        <v>#REF!</v>
      </c>
      <c r="G1526" s="42" t="e">
        <f>ROUND($G$791/100*$G$792*АТС!#REF!,2)</f>
        <v>#REF!</v>
      </c>
    </row>
    <row r="1527" spans="1:7" x14ac:dyDescent="0.25">
      <c r="A1527" s="236"/>
      <c r="B1527" s="125">
        <f t="shared" si="22"/>
        <v>41609.583330000001</v>
      </c>
      <c r="C1527" s="115">
        <v>14</v>
      </c>
      <c r="D1527" s="42" t="e">
        <f>ROUND($D$791/100*$D$792*АТС!#REF!,2)</f>
        <v>#REF!</v>
      </c>
      <c r="E1527" s="42" t="e">
        <f>ROUND($E$791/100*$E$792*АТС!#REF!,2)</f>
        <v>#REF!</v>
      </c>
      <c r="F1527" s="42" t="e">
        <f>ROUND($F$791/100*$F$792*АТС!#REF!,2)</f>
        <v>#REF!</v>
      </c>
      <c r="G1527" s="42" t="e">
        <f>ROUND($G$791/100*$G$792*АТС!#REF!,2)</f>
        <v>#REF!</v>
      </c>
    </row>
    <row r="1528" spans="1:7" x14ac:dyDescent="0.25">
      <c r="A1528" s="236"/>
      <c r="B1528" s="125">
        <f t="shared" si="22"/>
        <v>41609.625</v>
      </c>
      <c r="C1528" s="115">
        <v>15</v>
      </c>
      <c r="D1528" s="42" t="e">
        <f>ROUND($D$791/100*$D$792*АТС!#REF!,2)</f>
        <v>#REF!</v>
      </c>
      <c r="E1528" s="42" t="e">
        <f>ROUND($E$791/100*$E$792*АТС!#REF!,2)</f>
        <v>#REF!</v>
      </c>
      <c r="F1528" s="42" t="e">
        <f>ROUND($F$791/100*$F$792*АТС!#REF!,2)</f>
        <v>#REF!</v>
      </c>
      <c r="G1528" s="42" t="e">
        <f>ROUND($G$791/100*$G$792*АТС!#REF!,2)</f>
        <v>#REF!</v>
      </c>
    </row>
    <row r="1529" spans="1:7" x14ac:dyDescent="0.25">
      <c r="A1529" s="236"/>
      <c r="B1529" s="125">
        <f t="shared" si="22"/>
        <v>41609.666669999999</v>
      </c>
      <c r="C1529" s="115">
        <v>16</v>
      </c>
      <c r="D1529" s="42" t="e">
        <f>ROUND($D$791/100*$D$792*АТС!#REF!,2)</f>
        <v>#REF!</v>
      </c>
      <c r="E1529" s="42" t="e">
        <f>ROUND($E$791/100*$E$792*АТС!#REF!,2)</f>
        <v>#REF!</v>
      </c>
      <c r="F1529" s="42" t="e">
        <f>ROUND($F$791/100*$F$792*АТС!#REF!,2)</f>
        <v>#REF!</v>
      </c>
      <c r="G1529" s="42" t="e">
        <f>ROUND($G$791/100*$G$792*АТС!#REF!,2)</f>
        <v>#REF!</v>
      </c>
    </row>
    <row r="1530" spans="1:7" x14ac:dyDescent="0.25">
      <c r="A1530" s="236"/>
      <c r="B1530" s="125">
        <f t="shared" si="22"/>
        <v>41609.708330000001</v>
      </c>
      <c r="C1530" s="115">
        <v>17</v>
      </c>
      <c r="D1530" s="42" t="e">
        <f>ROUND($D$791/100*$D$792*АТС!#REF!,2)</f>
        <v>#REF!</v>
      </c>
      <c r="E1530" s="42" t="e">
        <f>ROUND($E$791/100*$E$792*АТС!#REF!,2)</f>
        <v>#REF!</v>
      </c>
      <c r="F1530" s="42" t="e">
        <f>ROUND($F$791/100*$F$792*АТС!#REF!,2)</f>
        <v>#REF!</v>
      </c>
      <c r="G1530" s="42" t="e">
        <f>ROUND($G$791/100*$G$792*АТС!#REF!,2)</f>
        <v>#REF!</v>
      </c>
    </row>
    <row r="1531" spans="1:7" x14ac:dyDescent="0.25">
      <c r="A1531" s="236"/>
      <c r="B1531" s="125">
        <f t="shared" si="22"/>
        <v>41609.75</v>
      </c>
      <c r="C1531" s="115">
        <v>18</v>
      </c>
      <c r="D1531" s="42" t="e">
        <f>ROUND($D$791/100*$D$792*АТС!#REF!,2)</f>
        <v>#REF!</v>
      </c>
      <c r="E1531" s="42" t="e">
        <f>ROUND($E$791/100*$E$792*АТС!#REF!,2)</f>
        <v>#REF!</v>
      </c>
      <c r="F1531" s="42" t="e">
        <f>ROUND($F$791/100*$F$792*АТС!#REF!,2)</f>
        <v>#REF!</v>
      </c>
      <c r="G1531" s="42" t="e">
        <f>ROUND($G$791/100*$G$792*АТС!#REF!,2)</f>
        <v>#REF!</v>
      </c>
    </row>
    <row r="1532" spans="1:7" x14ac:dyDescent="0.25">
      <c r="A1532" s="236"/>
      <c r="B1532" s="125">
        <f t="shared" si="22"/>
        <v>41609.791669999999</v>
      </c>
      <c r="C1532" s="115">
        <v>19</v>
      </c>
      <c r="D1532" s="42" t="e">
        <f>ROUND($D$791/100*$D$792*АТС!#REF!,2)</f>
        <v>#REF!</v>
      </c>
      <c r="E1532" s="42" t="e">
        <f>ROUND($E$791/100*$E$792*АТС!#REF!,2)</f>
        <v>#REF!</v>
      </c>
      <c r="F1532" s="42" t="e">
        <f>ROUND($F$791/100*$F$792*АТС!#REF!,2)</f>
        <v>#REF!</v>
      </c>
      <c r="G1532" s="42" t="e">
        <f>ROUND($G$791/100*$G$792*АТС!#REF!,2)</f>
        <v>#REF!</v>
      </c>
    </row>
    <row r="1533" spans="1:7" x14ac:dyDescent="0.25">
      <c r="A1533" s="236"/>
      <c r="B1533" s="125">
        <f t="shared" si="22"/>
        <v>41609.833330000001</v>
      </c>
      <c r="C1533" s="115">
        <v>20</v>
      </c>
      <c r="D1533" s="42" t="e">
        <f>ROUND($D$791/100*$D$792*АТС!#REF!,2)</f>
        <v>#REF!</v>
      </c>
      <c r="E1533" s="42" t="e">
        <f>ROUND($E$791/100*$E$792*АТС!#REF!,2)</f>
        <v>#REF!</v>
      </c>
      <c r="F1533" s="42" t="e">
        <f>ROUND($F$791/100*$F$792*АТС!#REF!,2)</f>
        <v>#REF!</v>
      </c>
      <c r="G1533" s="42" t="e">
        <f>ROUND($G$791/100*$G$792*АТС!#REF!,2)</f>
        <v>#REF!</v>
      </c>
    </row>
    <row r="1534" spans="1:7" x14ac:dyDescent="0.25">
      <c r="A1534" s="236"/>
      <c r="B1534" s="125">
        <f t="shared" si="22"/>
        <v>41609.875</v>
      </c>
      <c r="C1534" s="115">
        <v>21</v>
      </c>
      <c r="D1534" s="42" t="e">
        <f>ROUND($D$791/100*$D$792*АТС!#REF!,2)</f>
        <v>#REF!</v>
      </c>
      <c r="E1534" s="42" t="e">
        <f>ROUND($E$791/100*$E$792*АТС!#REF!,2)</f>
        <v>#REF!</v>
      </c>
      <c r="F1534" s="42" t="e">
        <f>ROUND($F$791/100*$F$792*АТС!#REF!,2)</f>
        <v>#REF!</v>
      </c>
      <c r="G1534" s="42" t="e">
        <f>ROUND($G$791/100*$G$792*АТС!#REF!,2)</f>
        <v>#REF!</v>
      </c>
    </row>
    <row r="1535" spans="1:7" x14ac:dyDescent="0.25">
      <c r="A1535" s="236"/>
      <c r="B1535" s="125">
        <f t="shared" si="22"/>
        <v>41609.916669999999</v>
      </c>
      <c r="C1535" s="115">
        <v>22</v>
      </c>
      <c r="D1535" s="42" t="e">
        <f>ROUND($D$791/100*$D$792*АТС!#REF!,2)</f>
        <v>#REF!</v>
      </c>
      <c r="E1535" s="42" t="e">
        <f>ROUND($E$791/100*$E$792*АТС!#REF!,2)</f>
        <v>#REF!</v>
      </c>
      <c r="F1535" s="42" t="e">
        <f>ROUND($F$791/100*$F$792*АТС!#REF!,2)</f>
        <v>#REF!</v>
      </c>
      <c r="G1535" s="42" t="e">
        <f>ROUND($G$791/100*$G$792*АТС!#REF!,2)</f>
        <v>#REF!</v>
      </c>
    </row>
    <row r="1536" spans="1:7" x14ac:dyDescent="0.25">
      <c r="A1536" s="236"/>
      <c r="B1536" s="125">
        <f t="shared" si="22"/>
        <v>41609.958330000001</v>
      </c>
      <c r="C1536" s="115">
        <v>23</v>
      </c>
      <c r="D1536" s="42" t="e">
        <f>ROUND($D$791/100*$D$792*АТС!#REF!,2)</f>
        <v>#REF!</v>
      </c>
      <c r="E1536" s="42" t="e">
        <f>ROUND($E$791/100*$E$792*АТС!#REF!,2)</f>
        <v>#REF!</v>
      </c>
      <c r="F1536" s="42" t="e">
        <f>ROUND($F$791/100*$F$792*АТС!#REF!,2)</f>
        <v>#REF!</v>
      </c>
      <c r="G1536" s="42" t="e">
        <f>ROUND($G$791/100*$G$792*АТС!#REF!,2)</f>
        <v>#REF!</v>
      </c>
    </row>
    <row r="1537" spans="1:7" x14ac:dyDescent="0.25">
      <c r="A1537" s="236" t="s">
        <v>188</v>
      </c>
      <c r="B1537" s="124">
        <f>B793</f>
        <v>41579</v>
      </c>
      <c r="C1537" s="115">
        <v>0</v>
      </c>
      <c r="D1537" s="12">
        <f>ROUND(АТС!D41*$D$791*$D$792/100,2)</f>
        <v>0</v>
      </c>
      <c r="E1537" s="12">
        <f>ROUND(АТС!$D41*$E$791*$E$792/100,2)</f>
        <v>0</v>
      </c>
      <c r="F1537" s="12">
        <f>ROUND(АТС!$D41*$F$791*$F$792/100,2)</f>
        <v>0</v>
      </c>
      <c r="G1537" s="12">
        <f>ROUND(АТС!$D41*$G$791*$G$792/100,2)</f>
        <v>0</v>
      </c>
    </row>
    <row r="1538" spans="1:7" x14ac:dyDescent="0.25">
      <c r="A1538" s="236"/>
      <c r="B1538" s="125">
        <f>B$43+ROUND(C1538/24,5)</f>
        <v>41579.041669999999</v>
      </c>
      <c r="C1538" s="115">
        <v>1</v>
      </c>
      <c r="D1538" s="12">
        <f>ROUND(АТС!D42*$D$791*$D$792/100,2)</f>
        <v>0</v>
      </c>
      <c r="E1538" s="12">
        <f>ROUND(АТС!$D42*$E$791*$E$792/100,2)</f>
        <v>0</v>
      </c>
      <c r="F1538" s="12">
        <f>ROUND(АТС!$D42*$F$791*$F$792/100,2)</f>
        <v>0</v>
      </c>
      <c r="G1538" s="12">
        <f>ROUND(АТС!$D42*$G$791*$G$792/100,2)</f>
        <v>0</v>
      </c>
    </row>
    <row r="1539" spans="1:7" x14ac:dyDescent="0.25">
      <c r="A1539" s="236"/>
      <c r="B1539" s="124">
        <f>B$43+ROUND(C1539/24,5)</f>
        <v>41579.083330000001</v>
      </c>
      <c r="C1539" s="115">
        <v>2</v>
      </c>
      <c r="D1539" s="12">
        <f>ROUND(АТС!D43*$D$791*$D$792/100,2)</f>
        <v>0</v>
      </c>
      <c r="E1539" s="12">
        <f>ROUND(АТС!$D43*$E$791*$E$792/100,2)</f>
        <v>0</v>
      </c>
      <c r="F1539" s="12">
        <f>ROUND(АТС!$D43*$F$791*$F$792/100,2)</f>
        <v>0</v>
      </c>
      <c r="G1539" s="12">
        <f>ROUND(АТС!$D43*$G$791*$G$792/100,2)</f>
        <v>0</v>
      </c>
    </row>
    <row r="1540" spans="1:7" x14ac:dyDescent="0.25">
      <c r="A1540" s="236"/>
      <c r="B1540" s="125">
        <f t="shared" ref="B1540:B1560" si="23">B$43+ROUND(C1540/24,5)</f>
        <v>41579.125</v>
      </c>
      <c r="C1540" s="115">
        <v>3</v>
      </c>
      <c r="D1540" s="12">
        <f>ROUND(АТС!D44*$D$791*$D$792/100,2)</f>
        <v>0</v>
      </c>
      <c r="E1540" s="12">
        <f>ROUND(АТС!$D44*$E$791*$E$792/100,2)</f>
        <v>0</v>
      </c>
      <c r="F1540" s="12">
        <f>ROUND(АТС!$D44*$F$791*$F$792/100,2)</f>
        <v>0</v>
      </c>
      <c r="G1540" s="12">
        <f>ROUND(АТС!$D44*$G$791*$G$792/100,2)</f>
        <v>0</v>
      </c>
    </row>
    <row r="1541" spans="1:7" x14ac:dyDescent="0.25">
      <c r="A1541" s="236"/>
      <c r="B1541" s="124">
        <f t="shared" si="23"/>
        <v>41579.166669999999</v>
      </c>
      <c r="C1541" s="115">
        <v>4</v>
      </c>
      <c r="D1541" s="12">
        <f>ROUND(АТС!D45*$D$791*$D$792/100,2)</f>
        <v>0</v>
      </c>
      <c r="E1541" s="12">
        <f>ROUND(АТС!$D45*$E$791*$E$792/100,2)</f>
        <v>0</v>
      </c>
      <c r="F1541" s="12">
        <f>ROUND(АТС!$D45*$F$791*$F$792/100,2)</f>
        <v>0</v>
      </c>
      <c r="G1541" s="12">
        <f>ROUND(АТС!$D45*$G$791*$G$792/100,2)</f>
        <v>0</v>
      </c>
    </row>
    <row r="1542" spans="1:7" x14ac:dyDescent="0.25">
      <c r="A1542" s="236"/>
      <c r="B1542" s="125">
        <f t="shared" si="23"/>
        <v>41579.208330000001</v>
      </c>
      <c r="C1542" s="115">
        <v>5</v>
      </c>
      <c r="D1542" s="12">
        <f>ROUND(АТС!D46*$D$791*$D$792/100,2)</f>
        <v>41.12</v>
      </c>
      <c r="E1542" s="12">
        <f>ROUND(АТС!$D46*$E$791*$E$792/100,2)</f>
        <v>37.78</v>
      </c>
      <c r="F1542" s="12">
        <f>ROUND(АТС!$D46*$F$791*$F$792/100,2)</f>
        <v>25.73</v>
      </c>
      <c r="G1542" s="12">
        <f>ROUND(АТС!$D46*$G$791*$G$792/100,2)</f>
        <v>15.06</v>
      </c>
    </row>
    <row r="1543" spans="1:7" x14ac:dyDescent="0.25">
      <c r="A1543" s="236"/>
      <c r="B1543" s="124">
        <f t="shared" si="23"/>
        <v>41579.25</v>
      </c>
      <c r="C1543" s="115">
        <v>6</v>
      </c>
      <c r="D1543" s="12">
        <f>ROUND(АТС!D47*$D$791*$D$792/100,2)</f>
        <v>46.72</v>
      </c>
      <c r="E1543" s="12">
        <f>ROUND(АТС!$D47*$E$791*$E$792/100,2)</f>
        <v>42.92</v>
      </c>
      <c r="F1543" s="12">
        <f>ROUND(АТС!$D47*$F$791*$F$792/100,2)</f>
        <v>29.23</v>
      </c>
      <c r="G1543" s="12">
        <f>ROUND(АТС!$D47*$G$791*$G$792/100,2)</f>
        <v>17.11</v>
      </c>
    </row>
    <row r="1544" spans="1:7" x14ac:dyDescent="0.25">
      <c r="A1544" s="236"/>
      <c r="B1544" s="125">
        <f t="shared" si="23"/>
        <v>41579.291669999999</v>
      </c>
      <c r="C1544" s="115">
        <v>7</v>
      </c>
      <c r="D1544" s="12">
        <f>ROUND(АТС!D48*$D$791*$D$792/100,2)</f>
        <v>47.98</v>
      </c>
      <c r="E1544" s="12">
        <f>ROUND(АТС!$D48*$E$791*$E$792/100,2)</f>
        <v>44.08</v>
      </c>
      <c r="F1544" s="12">
        <f>ROUND(АТС!$D48*$F$791*$F$792/100,2)</f>
        <v>30.02</v>
      </c>
      <c r="G1544" s="12">
        <f>ROUND(АТС!$D48*$G$791*$G$792/100,2)</f>
        <v>17.57</v>
      </c>
    </row>
    <row r="1545" spans="1:7" x14ac:dyDescent="0.25">
      <c r="A1545" s="236"/>
      <c r="B1545" s="124">
        <f t="shared" si="23"/>
        <v>41579.333330000001</v>
      </c>
      <c r="C1545" s="115">
        <v>8</v>
      </c>
      <c r="D1545" s="12">
        <f>ROUND(АТС!D49*$D$791*$D$792/100,2)</f>
        <v>2.63</v>
      </c>
      <c r="E1545" s="12">
        <f>ROUND(АТС!$D49*$E$791*$E$792/100,2)</f>
        <v>2.41</v>
      </c>
      <c r="F1545" s="12">
        <f>ROUND(АТС!$D49*$F$791*$F$792/100,2)</f>
        <v>1.64</v>
      </c>
      <c r="G1545" s="12">
        <f>ROUND(АТС!$D49*$G$791*$G$792/100,2)</f>
        <v>0.96</v>
      </c>
    </row>
    <row r="1546" spans="1:7" x14ac:dyDescent="0.25">
      <c r="A1546" s="236"/>
      <c r="B1546" s="125">
        <f t="shared" si="23"/>
        <v>41579.375</v>
      </c>
      <c r="C1546" s="115">
        <v>9</v>
      </c>
      <c r="D1546" s="12">
        <f>ROUND(АТС!D50*$D$791*$D$792/100,2)</f>
        <v>0.01</v>
      </c>
      <c r="E1546" s="12">
        <f>ROUND(АТС!$D50*$E$791*$E$792/100,2)</f>
        <v>0.01</v>
      </c>
      <c r="F1546" s="12">
        <f>ROUND(АТС!$D50*$F$791*$F$792/100,2)</f>
        <v>0.01</v>
      </c>
      <c r="G1546" s="12">
        <f>ROUND(АТС!$D50*$G$791*$G$792/100,2)</f>
        <v>0</v>
      </c>
    </row>
    <row r="1547" spans="1:7" x14ac:dyDescent="0.25">
      <c r="A1547" s="236"/>
      <c r="B1547" s="124">
        <f t="shared" si="23"/>
        <v>41579.416669999999</v>
      </c>
      <c r="C1547" s="115">
        <v>10</v>
      </c>
      <c r="D1547" s="12">
        <f>ROUND(АТС!D51*$D$791*$D$792/100,2)</f>
        <v>0</v>
      </c>
      <c r="E1547" s="12">
        <f>ROUND(АТС!$D51*$E$791*$E$792/100,2)</f>
        <v>0</v>
      </c>
      <c r="F1547" s="12">
        <f>ROUND(АТС!$D51*$F$791*$F$792/100,2)</f>
        <v>0</v>
      </c>
      <c r="G1547" s="12">
        <f>ROUND(АТС!$D51*$G$791*$G$792/100,2)</f>
        <v>0</v>
      </c>
    </row>
    <row r="1548" spans="1:7" x14ac:dyDescent="0.25">
      <c r="A1548" s="236"/>
      <c r="B1548" s="125">
        <f t="shared" si="23"/>
        <v>41579.458330000001</v>
      </c>
      <c r="C1548" s="115">
        <v>11</v>
      </c>
      <c r="D1548" s="12">
        <f>ROUND(АТС!D52*$D$791*$D$792/100,2)</f>
        <v>0</v>
      </c>
      <c r="E1548" s="12">
        <f>ROUND(АТС!$D52*$E$791*$E$792/100,2)</f>
        <v>0</v>
      </c>
      <c r="F1548" s="12">
        <f>ROUND(АТС!$D52*$F$791*$F$792/100,2)</f>
        <v>0</v>
      </c>
      <c r="G1548" s="12">
        <f>ROUND(АТС!$D52*$G$791*$G$792/100,2)</f>
        <v>0</v>
      </c>
    </row>
    <row r="1549" spans="1:7" x14ac:dyDescent="0.25">
      <c r="A1549" s="236"/>
      <c r="B1549" s="124">
        <f t="shared" si="23"/>
        <v>41579.5</v>
      </c>
      <c r="C1549" s="115">
        <v>12</v>
      </c>
      <c r="D1549" s="12">
        <f>ROUND(АТС!D53*$D$791*$D$792/100,2)</f>
        <v>0</v>
      </c>
      <c r="E1549" s="12">
        <f>ROUND(АТС!$D53*$E$791*$E$792/100,2)</f>
        <v>0</v>
      </c>
      <c r="F1549" s="12">
        <f>ROUND(АТС!$D53*$F$791*$F$792/100,2)</f>
        <v>0</v>
      </c>
      <c r="G1549" s="12">
        <f>ROUND(АТС!$D53*$G$791*$G$792/100,2)</f>
        <v>0</v>
      </c>
    </row>
    <row r="1550" spans="1:7" x14ac:dyDescent="0.25">
      <c r="A1550" s="236"/>
      <c r="B1550" s="125">
        <f t="shared" si="23"/>
        <v>41579.541669999999</v>
      </c>
      <c r="C1550" s="115">
        <v>13</v>
      </c>
      <c r="D1550" s="12">
        <f>ROUND(АТС!D54*$D$791*$D$792/100,2)</f>
        <v>0</v>
      </c>
      <c r="E1550" s="12">
        <f>ROUND(АТС!$D54*$E$791*$E$792/100,2)</f>
        <v>0</v>
      </c>
      <c r="F1550" s="12">
        <f>ROUND(АТС!$D54*$F$791*$F$792/100,2)</f>
        <v>0</v>
      </c>
      <c r="G1550" s="12">
        <f>ROUND(АТС!$D54*$G$791*$G$792/100,2)</f>
        <v>0</v>
      </c>
    </row>
    <row r="1551" spans="1:7" x14ac:dyDescent="0.25">
      <c r="A1551" s="236"/>
      <c r="B1551" s="124">
        <f t="shared" si="23"/>
        <v>41579.583330000001</v>
      </c>
      <c r="C1551" s="115">
        <v>14</v>
      </c>
      <c r="D1551" s="12">
        <f>ROUND(АТС!D55*$D$791*$D$792/100,2)</f>
        <v>0</v>
      </c>
      <c r="E1551" s="12">
        <f>ROUND(АТС!$D55*$E$791*$E$792/100,2)</f>
        <v>0</v>
      </c>
      <c r="F1551" s="12">
        <f>ROUND(АТС!$D55*$F$791*$F$792/100,2)</f>
        <v>0</v>
      </c>
      <c r="G1551" s="12">
        <f>ROUND(АТС!$D55*$G$791*$G$792/100,2)</f>
        <v>0</v>
      </c>
    </row>
    <row r="1552" spans="1:7" x14ac:dyDescent="0.25">
      <c r="A1552" s="236"/>
      <c r="B1552" s="125">
        <f t="shared" si="23"/>
        <v>41579.625</v>
      </c>
      <c r="C1552" s="115">
        <v>15</v>
      </c>
      <c r="D1552" s="12">
        <f>ROUND(АТС!D56*$D$791*$D$792/100,2)</f>
        <v>0</v>
      </c>
      <c r="E1552" s="12">
        <f>ROUND(АТС!$D56*$E$791*$E$792/100,2)</f>
        <v>0</v>
      </c>
      <c r="F1552" s="12">
        <f>ROUND(АТС!$D56*$F$791*$F$792/100,2)</f>
        <v>0</v>
      </c>
      <c r="G1552" s="12">
        <f>ROUND(АТС!$D56*$G$791*$G$792/100,2)</f>
        <v>0</v>
      </c>
    </row>
    <row r="1553" spans="1:7" x14ac:dyDescent="0.25">
      <c r="A1553" s="236"/>
      <c r="B1553" s="124">
        <f t="shared" si="23"/>
        <v>41579.666669999999</v>
      </c>
      <c r="C1553" s="115">
        <v>16</v>
      </c>
      <c r="D1553" s="12">
        <f>ROUND(АТС!D57*$D$791*$D$792/100,2)</f>
        <v>0</v>
      </c>
      <c r="E1553" s="12">
        <f>ROUND(АТС!$D57*$E$791*$E$792/100,2)</f>
        <v>0</v>
      </c>
      <c r="F1553" s="12">
        <f>ROUND(АТС!$D57*$F$791*$F$792/100,2)</f>
        <v>0</v>
      </c>
      <c r="G1553" s="12">
        <f>ROUND(АТС!$D57*$G$791*$G$792/100,2)</f>
        <v>0</v>
      </c>
    </row>
    <row r="1554" spans="1:7" x14ac:dyDescent="0.25">
      <c r="A1554" s="236"/>
      <c r="B1554" s="125">
        <f t="shared" si="23"/>
        <v>41579.708330000001</v>
      </c>
      <c r="C1554" s="115">
        <v>17</v>
      </c>
      <c r="D1554" s="12">
        <f>ROUND(АТС!D58*$D$791*$D$792/100,2)</f>
        <v>0</v>
      </c>
      <c r="E1554" s="12">
        <f>ROUND(АТС!$D58*$E$791*$E$792/100,2)</f>
        <v>0</v>
      </c>
      <c r="F1554" s="12">
        <f>ROUND(АТС!$D58*$F$791*$F$792/100,2)</f>
        <v>0</v>
      </c>
      <c r="G1554" s="12">
        <f>ROUND(АТС!$D58*$G$791*$G$792/100,2)</f>
        <v>0</v>
      </c>
    </row>
    <row r="1555" spans="1:7" x14ac:dyDescent="0.25">
      <c r="A1555" s="236"/>
      <c r="B1555" s="124">
        <f t="shared" si="23"/>
        <v>41579.75</v>
      </c>
      <c r="C1555" s="115">
        <v>18</v>
      </c>
      <c r="D1555" s="12">
        <f>ROUND(АТС!D59*$D$791*$D$792/100,2)</f>
        <v>30.08</v>
      </c>
      <c r="E1555" s="12">
        <f>ROUND(АТС!$D59*$E$791*$E$792/100,2)</f>
        <v>27.64</v>
      </c>
      <c r="F1555" s="12">
        <f>ROUND(АТС!$D59*$F$791*$F$792/100,2)</f>
        <v>18.82</v>
      </c>
      <c r="G1555" s="12">
        <f>ROUND(АТС!$D59*$G$791*$G$792/100,2)</f>
        <v>11.02</v>
      </c>
    </row>
    <row r="1556" spans="1:7" x14ac:dyDescent="0.25">
      <c r="A1556" s="236"/>
      <c r="B1556" s="125">
        <f t="shared" si="23"/>
        <v>41579.791669999999</v>
      </c>
      <c r="C1556" s="115">
        <v>19</v>
      </c>
      <c r="D1556" s="12">
        <f>ROUND(АТС!D60*$D$791*$D$792/100,2)</f>
        <v>0</v>
      </c>
      <c r="E1556" s="12">
        <f>ROUND(АТС!$D60*$E$791*$E$792/100,2)</f>
        <v>0</v>
      </c>
      <c r="F1556" s="12">
        <f>ROUND(АТС!$D60*$F$791*$F$792/100,2)</f>
        <v>0</v>
      </c>
      <c r="G1556" s="12">
        <f>ROUND(АТС!$D60*$G$791*$G$792/100,2)</f>
        <v>0</v>
      </c>
    </row>
    <row r="1557" spans="1:7" x14ac:dyDescent="0.25">
      <c r="A1557" s="236"/>
      <c r="B1557" s="124">
        <f t="shared" si="23"/>
        <v>41579.833330000001</v>
      </c>
      <c r="C1557" s="115">
        <v>20</v>
      </c>
      <c r="D1557" s="12">
        <f>ROUND(АТС!D61*$D$791*$D$792/100,2)</f>
        <v>0</v>
      </c>
      <c r="E1557" s="12">
        <f>ROUND(АТС!$D61*$E$791*$E$792/100,2)</f>
        <v>0</v>
      </c>
      <c r="F1557" s="12">
        <f>ROUND(АТС!$D61*$F$791*$F$792/100,2)</f>
        <v>0</v>
      </c>
      <c r="G1557" s="12">
        <f>ROUND(АТС!$D61*$G$791*$G$792/100,2)</f>
        <v>0</v>
      </c>
    </row>
    <row r="1558" spans="1:7" x14ac:dyDescent="0.25">
      <c r="A1558" s="236"/>
      <c r="B1558" s="125">
        <f t="shared" si="23"/>
        <v>41579.875</v>
      </c>
      <c r="C1558" s="115">
        <v>21</v>
      </c>
      <c r="D1558" s="12">
        <f>ROUND(АТС!D62*$D$791*$D$792/100,2)</f>
        <v>0</v>
      </c>
      <c r="E1558" s="12">
        <f>ROUND(АТС!$D62*$E$791*$E$792/100,2)</f>
        <v>0</v>
      </c>
      <c r="F1558" s="12">
        <f>ROUND(АТС!$D62*$F$791*$F$792/100,2)</f>
        <v>0</v>
      </c>
      <c r="G1558" s="12">
        <f>ROUND(АТС!$D62*$G$791*$G$792/100,2)</f>
        <v>0</v>
      </c>
    </row>
    <row r="1559" spans="1:7" x14ac:dyDescent="0.25">
      <c r="A1559" s="236"/>
      <c r="B1559" s="124">
        <f t="shared" si="23"/>
        <v>41579.916669999999</v>
      </c>
      <c r="C1559" s="115">
        <v>22</v>
      </c>
      <c r="D1559" s="12">
        <f>ROUND(АТС!D63*$D$791*$D$792/100,2)</f>
        <v>0</v>
      </c>
      <c r="E1559" s="12">
        <f>ROUND(АТС!$D63*$E$791*$E$792/100,2)</f>
        <v>0</v>
      </c>
      <c r="F1559" s="12">
        <f>ROUND(АТС!$D63*$F$791*$F$792/100,2)</f>
        <v>0</v>
      </c>
      <c r="G1559" s="12">
        <f>ROUND(АТС!$D63*$G$791*$G$792/100,2)</f>
        <v>0</v>
      </c>
    </row>
    <row r="1560" spans="1:7" x14ac:dyDescent="0.25">
      <c r="A1560" s="236"/>
      <c r="B1560" s="125">
        <f t="shared" si="23"/>
        <v>41579.958330000001</v>
      </c>
      <c r="C1560" s="115">
        <v>23</v>
      </c>
      <c r="D1560" s="12">
        <f>ROUND(АТС!D64*$D$791*$D$792/100,2)</f>
        <v>0</v>
      </c>
      <c r="E1560" s="12">
        <f>ROUND(АТС!$D64*$E$791*$E$792/100,2)</f>
        <v>0</v>
      </c>
      <c r="F1560" s="12">
        <f>ROUND(АТС!$D64*$F$791*$F$792/100,2)</f>
        <v>0</v>
      </c>
      <c r="G1560" s="12">
        <f>ROUND(АТС!$D64*$G$791*$G$792/100,2)</f>
        <v>0</v>
      </c>
    </row>
    <row r="1561" spans="1:7" x14ac:dyDescent="0.25">
      <c r="A1561" s="236"/>
      <c r="B1561" s="124">
        <f>B1537+1</f>
        <v>41580</v>
      </c>
      <c r="C1561" s="115">
        <v>0</v>
      </c>
      <c r="D1561" s="12">
        <f>ROUND(АТС!D65*$D$791*$D$792/100,2)</f>
        <v>0</v>
      </c>
      <c r="E1561" s="12">
        <f>ROUND(АТС!$D65*$E$791*$E$792/100,2)</f>
        <v>0</v>
      </c>
      <c r="F1561" s="12">
        <f>ROUND(АТС!$D65*$F$791*$F$792/100,2)</f>
        <v>0</v>
      </c>
      <c r="G1561" s="12">
        <f>ROUND(АТС!$D65*$G$791*$G$792/100,2)</f>
        <v>0</v>
      </c>
    </row>
    <row r="1562" spans="1:7" x14ac:dyDescent="0.25">
      <c r="A1562" s="236"/>
      <c r="B1562" s="125">
        <f t="shared" ref="B1562:B1625" si="24">B1538+1</f>
        <v>41580.041669999999</v>
      </c>
      <c r="C1562" s="115">
        <v>1</v>
      </c>
      <c r="D1562" s="12">
        <f>ROUND(АТС!D66*$D$791*$D$792/100,2)</f>
        <v>0</v>
      </c>
      <c r="E1562" s="12">
        <f>ROUND(АТС!$D66*$E$791*$E$792/100,2)</f>
        <v>0</v>
      </c>
      <c r="F1562" s="12">
        <f>ROUND(АТС!$D66*$F$791*$F$792/100,2)</f>
        <v>0</v>
      </c>
      <c r="G1562" s="12">
        <f>ROUND(АТС!$D66*$G$791*$G$792/100,2)</f>
        <v>0</v>
      </c>
    </row>
    <row r="1563" spans="1:7" x14ac:dyDescent="0.25">
      <c r="A1563" s="236"/>
      <c r="B1563" s="124">
        <f t="shared" si="24"/>
        <v>41580.083330000001</v>
      </c>
      <c r="C1563" s="115">
        <v>2</v>
      </c>
      <c r="D1563" s="12">
        <f>ROUND(АТС!D67*$D$791*$D$792/100,2)</f>
        <v>0</v>
      </c>
      <c r="E1563" s="12">
        <f>ROUND(АТС!$D67*$E$791*$E$792/100,2)</f>
        <v>0</v>
      </c>
      <c r="F1563" s="12">
        <f>ROUND(АТС!$D67*$F$791*$F$792/100,2)</f>
        <v>0</v>
      </c>
      <c r="G1563" s="12">
        <f>ROUND(АТС!$D67*$G$791*$G$792/100,2)</f>
        <v>0</v>
      </c>
    </row>
    <row r="1564" spans="1:7" x14ac:dyDescent="0.25">
      <c r="A1564" s="236"/>
      <c r="B1564" s="125">
        <f t="shared" si="24"/>
        <v>41580.125</v>
      </c>
      <c r="C1564" s="115">
        <v>3</v>
      </c>
      <c r="D1564" s="12">
        <f>ROUND(АТС!D68*$D$791*$D$792/100,2)</f>
        <v>0</v>
      </c>
      <c r="E1564" s="12">
        <f>ROUND(АТС!$D68*$E$791*$E$792/100,2)</f>
        <v>0</v>
      </c>
      <c r="F1564" s="12">
        <f>ROUND(АТС!$D68*$F$791*$F$792/100,2)</f>
        <v>0</v>
      </c>
      <c r="G1564" s="12">
        <f>ROUND(АТС!$D68*$G$791*$G$792/100,2)</f>
        <v>0</v>
      </c>
    </row>
    <row r="1565" spans="1:7" x14ac:dyDescent="0.25">
      <c r="A1565" s="236"/>
      <c r="B1565" s="124">
        <f t="shared" si="24"/>
        <v>41580.166669999999</v>
      </c>
      <c r="C1565" s="115">
        <v>4</v>
      </c>
      <c r="D1565" s="12">
        <f>ROUND(АТС!D69*$D$791*$D$792/100,2)</f>
        <v>0</v>
      </c>
      <c r="E1565" s="12">
        <f>ROUND(АТС!$D69*$E$791*$E$792/100,2)</f>
        <v>0</v>
      </c>
      <c r="F1565" s="12">
        <f>ROUND(АТС!$D69*$F$791*$F$792/100,2)</f>
        <v>0</v>
      </c>
      <c r="G1565" s="12">
        <f>ROUND(АТС!$D69*$G$791*$G$792/100,2)</f>
        <v>0</v>
      </c>
    </row>
    <row r="1566" spans="1:7" x14ac:dyDescent="0.25">
      <c r="A1566" s="236"/>
      <c r="B1566" s="125">
        <f t="shared" si="24"/>
        <v>41580.208330000001</v>
      </c>
      <c r="C1566" s="115">
        <v>5</v>
      </c>
      <c r="D1566" s="12">
        <f>ROUND(АТС!D70*$D$791*$D$792/100,2)</f>
        <v>3.37</v>
      </c>
      <c r="E1566" s="12">
        <f>ROUND(АТС!$D70*$E$791*$E$792/100,2)</f>
        <v>3.1</v>
      </c>
      <c r="F1566" s="12">
        <f>ROUND(АТС!$D70*$F$791*$F$792/100,2)</f>
        <v>2.11</v>
      </c>
      <c r="G1566" s="12">
        <f>ROUND(АТС!$D70*$G$791*$G$792/100,2)</f>
        <v>1.23</v>
      </c>
    </row>
    <row r="1567" spans="1:7" x14ac:dyDescent="0.25">
      <c r="A1567" s="236"/>
      <c r="B1567" s="124">
        <f t="shared" si="24"/>
        <v>41580.25</v>
      </c>
      <c r="C1567" s="115">
        <v>6</v>
      </c>
      <c r="D1567" s="12">
        <f>ROUND(АТС!D71*$D$791*$D$792/100,2)</f>
        <v>2</v>
      </c>
      <c r="E1567" s="12">
        <f>ROUND(АТС!$D71*$E$791*$E$792/100,2)</f>
        <v>1.84</v>
      </c>
      <c r="F1567" s="12">
        <f>ROUND(АТС!$D71*$F$791*$F$792/100,2)</f>
        <v>1.25</v>
      </c>
      <c r="G1567" s="12">
        <f>ROUND(АТС!$D71*$G$791*$G$792/100,2)</f>
        <v>0.73</v>
      </c>
    </row>
    <row r="1568" spans="1:7" x14ac:dyDescent="0.25">
      <c r="A1568" s="236"/>
      <c r="B1568" s="125">
        <f t="shared" si="24"/>
        <v>41580.291669999999</v>
      </c>
      <c r="C1568" s="115">
        <v>7</v>
      </c>
      <c r="D1568" s="12">
        <f>ROUND(АТС!D72*$D$791*$D$792/100,2)</f>
        <v>6.47</v>
      </c>
      <c r="E1568" s="12">
        <f>ROUND(АТС!$D72*$E$791*$E$792/100,2)</f>
        <v>5.94</v>
      </c>
      <c r="F1568" s="12">
        <f>ROUND(АТС!$D72*$F$791*$F$792/100,2)</f>
        <v>4.05</v>
      </c>
      <c r="G1568" s="12">
        <f>ROUND(АТС!$D72*$G$791*$G$792/100,2)</f>
        <v>2.37</v>
      </c>
    </row>
    <row r="1569" spans="1:7" x14ac:dyDescent="0.25">
      <c r="A1569" s="236"/>
      <c r="B1569" s="124">
        <f t="shared" si="24"/>
        <v>41580.333330000001</v>
      </c>
      <c r="C1569" s="115">
        <v>8</v>
      </c>
      <c r="D1569" s="12">
        <f>ROUND(АТС!D73*$D$791*$D$792/100,2)</f>
        <v>0</v>
      </c>
      <c r="E1569" s="12">
        <f>ROUND(АТС!$D73*$E$791*$E$792/100,2)</f>
        <v>0</v>
      </c>
      <c r="F1569" s="12">
        <f>ROUND(АТС!$D73*$F$791*$F$792/100,2)</f>
        <v>0</v>
      </c>
      <c r="G1569" s="12">
        <f>ROUND(АТС!$D73*$G$791*$G$792/100,2)</f>
        <v>0</v>
      </c>
    </row>
    <row r="1570" spans="1:7" x14ac:dyDescent="0.25">
      <c r="A1570" s="236"/>
      <c r="B1570" s="125">
        <f t="shared" si="24"/>
        <v>41580.375</v>
      </c>
      <c r="C1570" s="115">
        <v>9</v>
      </c>
      <c r="D1570" s="12">
        <f>ROUND(АТС!D74*$D$791*$D$792/100,2)</f>
        <v>9.16</v>
      </c>
      <c r="E1570" s="12">
        <f>ROUND(АТС!$D74*$E$791*$E$792/100,2)</f>
        <v>8.42</v>
      </c>
      <c r="F1570" s="12">
        <f>ROUND(АТС!$D74*$F$791*$F$792/100,2)</f>
        <v>5.73</v>
      </c>
      <c r="G1570" s="12">
        <f>ROUND(АТС!$D74*$G$791*$G$792/100,2)</f>
        <v>3.35</v>
      </c>
    </row>
    <row r="1571" spans="1:7" x14ac:dyDescent="0.25">
      <c r="A1571" s="236"/>
      <c r="B1571" s="124">
        <f t="shared" si="24"/>
        <v>41580.416669999999</v>
      </c>
      <c r="C1571" s="115">
        <v>10</v>
      </c>
      <c r="D1571" s="12">
        <f>ROUND(АТС!D75*$D$791*$D$792/100,2)</f>
        <v>0</v>
      </c>
      <c r="E1571" s="12">
        <f>ROUND(АТС!$D75*$E$791*$E$792/100,2)</f>
        <v>0</v>
      </c>
      <c r="F1571" s="12">
        <f>ROUND(АТС!$D75*$F$791*$F$792/100,2)</f>
        <v>0</v>
      </c>
      <c r="G1571" s="12">
        <f>ROUND(АТС!$D75*$G$791*$G$792/100,2)</f>
        <v>0</v>
      </c>
    </row>
    <row r="1572" spans="1:7" x14ac:dyDescent="0.25">
      <c r="A1572" s="236"/>
      <c r="B1572" s="125">
        <f t="shared" si="24"/>
        <v>41580.458330000001</v>
      </c>
      <c r="C1572" s="115">
        <v>11</v>
      </c>
      <c r="D1572" s="12">
        <f>ROUND(АТС!D76*$D$791*$D$792/100,2)</f>
        <v>0</v>
      </c>
      <c r="E1572" s="12">
        <f>ROUND(АТС!$D76*$E$791*$E$792/100,2)</f>
        <v>0</v>
      </c>
      <c r="F1572" s="12">
        <f>ROUND(АТС!$D76*$F$791*$F$792/100,2)</f>
        <v>0</v>
      </c>
      <c r="G1572" s="12">
        <f>ROUND(АТС!$D76*$G$791*$G$792/100,2)</f>
        <v>0</v>
      </c>
    </row>
    <row r="1573" spans="1:7" x14ac:dyDescent="0.25">
      <c r="A1573" s="236"/>
      <c r="B1573" s="124">
        <f t="shared" si="24"/>
        <v>41580.5</v>
      </c>
      <c r="C1573" s="115">
        <v>12</v>
      </c>
      <c r="D1573" s="12">
        <f>ROUND(АТС!D77*$D$791*$D$792/100,2)</f>
        <v>0</v>
      </c>
      <c r="E1573" s="12">
        <f>ROUND(АТС!$D77*$E$791*$E$792/100,2)</f>
        <v>0</v>
      </c>
      <c r="F1573" s="12">
        <f>ROUND(АТС!$D77*$F$791*$F$792/100,2)</f>
        <v>0</v>
      </c>
      <c r="G1573" s="12">
        <f>ROUND(АТС!$D77*$G$791*$G$792/100,2)</f>
        <v>0</v>
      </c>
    </row>
    <row r="1574" spans="1:7" x14ac:dyDescent="0.25">
      <c r="A1574" s="236"/>
      <c r="B1574" s="125">
        <f t="shared" si="24"/>
        <v>41580.541669999999</v>
      </c>
      <c r="C1574" s="115">
        <v>13</v>
      </c>
      <c r="D1574" s="12">
        <f>ROUND(АТС!D78*$D$791*$D$792/100,2)</f>
        <v>0</v>
      </c>
      <c r="E1574" s="12">
        <f>ROUND(АТС!$D78*$E$791*$E$792/100,2)</f>
        <v>0</v>
      </c>
      <c r="F1574" s="12">
        <f>ROUND(АТС!$D78*$F$791*$F$792/100,2)</f>
        <v>0</v>
      </c>
      <c r="G1574" s="12">
        <f>ROUND(АТС!$D78*$G$791*$G$792/100,2)</f>
        <v>0</v>
      </c>
    </row>
    <row r="1575" spans="1:7" x14ac:dyDescent="0.25">
      <c r="A1575" s="236"/>
      <c r="B1575" s="124">
        <f t="shared" si="24"/>
        <v>41580.583330000001</v>
      </c>
      <c r="C1575" s="115">
        <v>14</v>
      </c>
      <c r="D1575" s="12">
        <f>ROUND(АТС!D79*$D$791*$D$792/100,2)</f>
        <v>0</v>
      </c>
      <c r="E1575" s="12">
        <f>ROUND(АТС!$D79*$E$791*$E$792/100,2)</f>
        <v>0</v>
      </c>
      <c r="F1575" s="12">
        <f>ROUND(АТС!$D79*$F$791*$F$792/100,2)</f>
        <v>0</v>
      </c>
      <c r="G1575" s="12">
        <f>ROUND(АТС!$D79*$G$791*$G$792/100,2)</f>
        <v>0</v>
      </c>
    </row>
    <row r="1576" spans="1:7" x14ac:dyDescent="0.25">
      <c r="A1576" s="236"/>
      <c r="B1576" s="125">
        <f t="shared" si="24"/>
        <v>41580.625</v>
      </c>
      <c r="C1576" s="115">
        <v>15</v>
      </c>
      <c r="D1576" s="12">
        <f>ROUND(АТС!D80*$D$791*$D$792/100,2)</f>
        <v>0</v>
      </c>
      <c r="E1576" s="12">
        <f>ROUND(АТС!$D80*$E$791*$E$792/100,2)</f>
        <v>0</v>
      </c>
      <c r="F1576" s="12">
        <f>ROUND(АТС!$D80*$F$791*$F$792/100,2)</f>
        <v>0</v>
      </c>
      <c r="G1576" s="12">
        <f>ROUND(АТС!$D80*$G$791*$G$792/100,2)</f>
        <v>0</v>
      </c>
    </row>
    <row r="1577" spans="1:7" x14ac:dyDescent="0.25">
      <c r="A1577" s="236"/>
      <c r="B1577" s="124">
        <f t="shared" si="24"/>
        <v>41580.666669999999</v>
      </c>
      <c r="C1577" s="115">
        <v>16</v>
      </c>
      <c r="D1577" s="12">
        <f>ROUND(АТС!D81*$D$791*$D$792/100,2)</f>
        <v>0</v>
      </c>
      <c r="E1577" s="12">
        <f>ROUND(АТС!$D81*$E$791*$E$792/100,2)</f>
        <v>0</v>
      </c>
      <c r="F1577" s="12">
        <f>ROUND(АТС!$D81*$F$791*$F$792/100,2)</f>
        <v>0</v>
      </c>
      <c r="G1577" s="12">
        <f>ROUND(АТС!$D81*$G$791*$G$792/100,2)</f>
        <v>0</v>
      </c>
    </row>
    <row r="1578" spans="1:7" x14ac:dyDescent="0.25">
      <c r="A1578" s="236"/>
      <c r="B1578" s="125">
        <f t="shared" si="24"/>
        <v>41580.708330000001</v>
      </c>
      <c r="C1578" s="115">
        <v>17</v>
      </c>
      <c r="D1578" s="12">
        <f>ROUND(АТС!D82*$D$791*$D$792/100,2)</f>
        <v>13.98</v>
      </c>
      <c r="E1578" s="12">
        <f>ROUND(АТС!$D82*$E$791*$E$792/100,2)</f>
        <v>12.85</v>
      </c>
      <c r="F1578" s="12">
        <f>ROUND(АТС!$D82*$F$791*$F$792/100,2)</f>
        <v>8.75</v>
      </c>
      <c r="G1578" s="12">
        <f>ROUND(АТС!$D82*$G$791*$G$792/100,2)</f>
        <v>5.12</v>
      </c>
    </row>
    <row r="1579" spans="1:7" x14ac:dyDescent="0.25">
      <c r="A1579" s="236"/>
      <c r="B1579" s="124">
        <f t="shared" si="24"/>
        <v>41580.75</v>
      </c>
      <c r="C1579" s="115">
        <v>18</v>
      </c>
      <c r="D1579" s="12">
        <f>ROUND(АТС!D83*$D$791*$D$792/100,2)</f>
        <v>72.03</v>
      </c>
      <c r="E1579" s="12">
        <f>ROUND(АТС!$D83*$E$791*$E$792/100,2)</f>
        <v>66.17</v>
      </c>
      <c r="F1579" s="12">
        <f>ROUND(АТС!$D83*$F$791*$F$792/100,2)</f>
        <v>45.07</v>
      </c>
      <c r="G1579" s="12">
        <f>ROUND(АТС!$D83*$G$791*$G$792/100,2)</f>
        <v>26.37</v>
      </c>
    </row>
    <row r="1580" spans="1:7" x14ac:dyDescent="0.25">
      <c r="A1580" s="236"/>
      <c r="B1580" s="125">
        <f t="shared" si="24"/>
        <v>41580.791669999999</v>
      </c>
      <c r="C1580" s="115">
        <v>19</v>
      </c>
      <c r="D1580" s="12">
        <f>ROUND(АТС!D84*$D$791*$D$792/100,2)</f>
        <v>26.27</v>
      </c>
      <c r="E1580" s="12">
        <f>ROUND(АТС!$D84*$E$791*$E$792/100,2)</f>
        <v>24.14</v>
      </c>
      <c r="F1580" s="12">
        <f>ROUND(АТС!$D84*$F$791*$F$792/100,2)</f>
        <v>16.440000000000001</v>
      </c>
      <c r="G1580" s="12">
        <f>ROUND(АТС!$D84*$G$791*$G$792/100,2)</f>
        <v>9.6199999999999992</v>
      </c>
    </row>
    <row r="1581" spans="1:7" x14ac:dyDescent="0.25">
      <c r="A1581" s="236"/>
      <c r="B1581" s="124">
        <f t="shared" si="24"/>
        <v>41580.833330000001</v>
      </c>
      <c r="C1581" s="115">
        <v>20</v>
      </c>
      <c r="D1581" s="12">
        <f>ROUND(АТС!D85*$D$791*$D$792/100,2)</f>
        <v>4.26</v>
      </c>
      <c r="E1581" s="12">
        <f>ROUND(АТС!$D85*$E$791*$E$792/100,2)</f>
        <v>3.92</v>
      </c>
      <c r="F1581" s="12">
        <f>ROUND(АТС!$D85*$F$791*$F$792/100,2)</f>
        <v>2.67</v>
      </c>
      <c r="G1581" s="12">
        <f>ROUND(АТС!$D85*$G$791*$G$792/100,2)</f>
        <v>1.56</v>
      </c>
    </row>
    <row r="1582" spans="1:7" x14ac:dyDescent="0.25">
      <c r="A1582" s="236"/>
      <c r="B1582" s="125">
        <f t="shared" si="24"/>
        <v>41580.875</v>
      </c>
      <c r="C1582" s="115">
        <v>21</v>
      </c>
      <c r="D1582" s="12">
        <f>ROUND(АТС!D86*$D$791*$D$792/100,2)</f>
        <v>0</v>
      </c>
      <c r="E1582" s="12">
        <f>ROUND(АТС!$D86*$E$791*$E$792/100,2)</f>
        <v>0</v>
      </c>
      <c r="F1582" s="12">
        <f>ROUND(АТС!$D86*$F$791*$F$792/100,2)</f>
        <v>0</v>
      </c>
      <c r="G1582" s="12">
        <f>ROUND(АТС!$D86*$G$791*$G$792/100,2)</f>
        <v>0</v>
      </c>
    </row>
    <row r="1583" spans="1:7" x14ac:dyDescent="0.25">
      <c r="A1583" s="236"/>
      <c r="B1583" s="124">
        <f t="shared" si="24"/>
        <v>41580.916669999999</v>
      </c>
      <c r="C1583" s="115">
        <v>22</v>
      </c>
      <c r="D1583" s="12">
        <f>ROUND(АТС!D87*$D$791*$D$792/100,2)</f>
        <v>0</v>
      </c>
      <c r="E1583" s="12">
        <f>ROUND(АТС!$D87*$E$791*$E$792/100,2)</f>
        <v>0</v>
      </c>
      <c r="F1583" s="12">
        <f>ROUND(АТС!$D87*$F$791*$F$792/100,2)</f>
        <v>0</v>
      </c>
      <c r="G1583" s="12">
        <f>ROUND(АТС!$D87*$G$791*$G$792/100,2)</f>
        <v>0</v>
      </c>
    </row>
    <row r="1584" spans="1:7" x14ac:dyDescent="0.25">
      <c r="A1584" s="236"/>
      <c r="B1584" s="125">
        <f t="shared" si="24"/>
        <v>41580.958330000001</v>
      </c>
      <c r="C1584" s="115">
        <v>23</v>
      </c>
      <c r="D1584" s="12">
        <f>ROUND(АТС!D88*$D$791*$D$792/100,2)</f>
        <v>0</v>
      </c>
      <c r="E1584" s="12">
        <f>ROUND(АТС!$D88*$E$791*$E$792/100,2)</f>
        <v>0</v>
      </c>
      <c r="F1584" s="12">
        <f>ROUND(АТС!$D88*$F$791*$F$792/100,2)</f>
        <v>0</v>
      </c>
      <c r="G1584" s="12">
        <f>ROUND(АТС!$D88*$G$791*$G$792/100,2)</f>
        <v>0</v>
      </c>
    </row>
    <row r="1585" spans="1:7" x14ac:dyDescent="0.25">
      <c r="A1585" s="236"/>
      <c r="B1585" s="124">
        <f t="shared" si="24"/>
        <v>41581</v>
      </c>
      <c r="C1585" s="115">
        <v>0</v>
      </c>
      <c r="D1585" s="12">
        <f>ROUND(АТС!D89*$D$791*$D$792/100,2)</f>
        <v>0</v>
      </c>
      <c r="E1585" s="12">
        <f>ROUND(АТС!$D89*$E$791*$E$792/100,2)</f>
        <v>0</v>
      </c>
      <c r="F1585" s="12">
        <f>ROUND(АТС!$D89*$F$791*$F$792/100,2)</f>
        <v>0</v>
      </c>
      <c r="G1585" s="12">
        <f>ROUND(АТС!$D89*$G$791*$G$792/100,2)</f>
        <v>0</v>
      </c>
    </row>
    <row r="1586" spans="1:7" x14ac:dyDescent="0.25">
      <c r="A1586" s="236"/>
      <c r="B1586" s="125">
        <f t="shared" si="24"/>
        <v>41581.041669999999</v>
      </c>
      <c r="C1586" s="115">
        <v>1</v>
      </c>
      <c r="D1586" s="12">
        <f>ROUND(АТС!D90*$D$791*$D$792/100,2)</f>
        <v>0</v>
      </c>
      <c r="E1586" s="12">
        <f>ROUND(АТС!$D90*$E$791*$E$792/100,2)</f>
        <v>0</v>
      </c>
      <c r="F1586" s="12">
        <f>ROUND(АТС!$D90*$F$791*$F$792/100,2)</f>
        <v>0</v>
      </c>
      <c r="G1586" s="12">
        <f>ROUND(АТС!$D90*$G$791*$G$792/100,2)</f>
        <v>0</v>
      </c>
    </row>
    <row r="1587" spans="1:7" x14ac:dyDescent="0.25">
      <c r="A1587" s="236"/>
      <c r="B1587" s="124">
        <f t="shared" si="24"/>
        <v>41581.083330000001</v>
      </c>
      <c r="C1587" s="115">
        <v>2</v>
      </c>
      <c r="D1587" s="12">
        <f>ROUND(АТС!D91*$D$791*$D$792/100,2)</f>
        <v>0</v>
      </c>
      <c r="E1587" s="12">
        <f>ROUND(АТС!$D91*$E$791*$E$792/100,2)</f>
        <v>0</v>
      </c>
      <c r="F1587" s="12">
        <f>ROUND(АТС!$D91*$F$791*$F$792/100,2)</f>
        <v>0</v>
      </c>
      <c r="G1587" s="12">
        <f>ROUND(АТС!$D91*$G$791*$G$792/100,2)</f>
        <v>0</v>
      </c>
    </row>
    <row r="1588" spans="1:7" x14ac:dyDescent="0.25">
      <c r="A1588" s="236"/>
      <c r="B1588" s="125">
        <f t="shared" si="24"/>
        <v>41581.125</v>
      </c>
      <c r="C1588" s="115">
        <v>3</v>
      </c>
      <c r="D1588" s="12">
        <f>ROUND(АТС!D92*$D$791*$D$792/100,2)</f>
        <v>0</v>
      </c>
      <c r="E1588" s="12">
        <f>ROUND(АТС!$D92*$E$791*$E$792/100,2)</f>
        <v>0</v>
      </c>
      <c r="F1588" s="12">
        <f>ROUND(АТС!$D92*$F$791*$F$792/100,2)</f>
        <v>0</v>
      </c>
      <c r="G1588" s="12">
        <f>ROUND(АТС!$D92*$G$791*$G$792/100,2)</f>
        <v>0</v>
      </c>
    </row>
    <row r="1589" spans="1:7" x14ac:dyDescent="0.25">
      <c r="A1589" s="236"/>
      <c r="B1589" s="124">
        <f t="shared" si="24"/>
        <v>41581.166669999999</v>
      </c>
      <c r="C1589" s="115">
        <v>4</v>
      </c>
      <c r="D1589" s="12">
        <f>ROUND(АТС!D93*$D$791*$D$792/100,2)</f>
        <v>0</v>
      </c>
      <c r="E1589" s="12">
        <f>ROUND(АТС!$D93*$E$791*$E$792/100,2)</f>
        <v>0</v>
      </c>
      <c r="F1589" s="12">
        <f>ROUND(АТС!$D93*$F$791*$F$792/100,2)</f>
        <v>0</v>
      </c>
      <c r="G1589" s="12">
        <f>ROUND(АТС!$D93*$G$791*$G$792/100,2)</f>
        <v>0</v>
      </c>
    </row>
    <row r="1590" spans="1:7" x14ac:dyDescent="0.25">
      <c r="A1590" s="236"/>
      <c r="B1590" s="125">
        <f t="shared" si="24"/>
        <v>41581.208330000001</v>
      </c>
      <c r="C1590" s="115">
        <v>5</v>
      </c>
      <c r="D1590" s="12">
        <f>ROUND(АТС!D94*$D$791*$D$792/100,2)</f>
        <v>0</v>
      </c>
      <c r="E1590" s="12">
        <f>ROUND(АТС!$D94*$E$791*$E$792/100,2)</f>
        <v>0</v>
      </c>
      <c r="F1590" s="12">
        <f>ROUND(АТС!$D94*$F$791*$F$792/100,2)</f>
        <v>0</v>
      </c>
      <c r="G1590" s="12">
        <f>ROUND(АТС!$D94*$G$791*$G$792/100,2)</f>
        <v>0</v>
      </c>
    </row>
    <row r="1591" spans="1:7" x14ac:dyDescent="0.25">
      <c r="A1591" s="236"/>
      <c r="B1591" s="124">
        <f t="shared" si="24"/>
        <v>41581.25</v>
      </c>
      <c r="C1591" s="115">
        <v>6</v>
      </c>
      <c r="D1591" s="12">
        <f>ROUND(АТС!D95*$D$791*$D$792/100,2)</f>
        <v>0</v>
      </c>
      <c r="E1591" s="12">
        <f>ROUND(АТС!$D95*$E$791*$E$792/100,2)</f>
        <v>0</v>
      </c>
      <c r="F1591" s="12">
        <f>ROUND(АТС!$D95*$F$791*$F$792/100,2)</f>
        <v>0</v>
      </c>
      <c r="G1591" s="12">
        <f>ROUND(АТС!$D95*$G$791*$G$792/100,2)</f>
        <v>0</v>
      </c>
    </row>
    <row r="1592" spans="1:7" x14ac:dyDescent="0.25">
      <c r="A1592" s="236"/>
      <c r="B1592" s="125">
        <f t="shared" si="24"/>
        <v>41581.291669999999</v>
      </c>
      <c r="C1592" s="115">
        <v>7</v>
      </c>
      <c r="D1592" s="12">
        <f>ROUND(АТС!D96*$D$791*$D$792/100,2)</f>
        <v>0</v>
      </c>
      <c r="E1592" s="12">
        <f>ROUND(АТС!$D96*$E$791*$E$792/100,2)</f>
        <v>0</v>
      </c>
      <c r="F1592" s="12">
        <f>ROUND(АТС!$D96*$F$791*$F$792/100,2)</f>
        <v>0</v>
      </c>
      <c r="G1592" s="12">
        <f>ROUND(АТС!$D96*$G$791*$G$792/100,2)</f>
        <v>0</v>
      </c>
    </row>
    <row r="1593" spans="1:7" x14ac:dyDescent="0.25">
      <c r="A1593" s="236"/>
      <c r="B1593" s="124">
        <f t="shared" si="24"/>
        <v>41581.333330000001</v>
      </c>
      <c r="C1593" s="115">
        <v>8</v>
      </c>
      <c r="D1593" s="12">
        <f>ROUND(АТС!D97*$D$791*$D$792/100,2)</f>
        <v>1.98</v>
      </c>
      <c r="E1593" s="12">
        <f>ROUND(АТС!$D97*$E$791*$E$792/100,2)</f>
        <v>1.82</v>
      </c>
      <c r="F1593" s="12">
        <f>ROUND(АТС!$D97*$F$791*$F$792/100,2)</f>
        <v>1.24</v>
      </c>
      <c r="G1593" s="12">
        <f>ROUND(АТС!$D97*$G$791*$G$792/100,2)</f>
        <v>0.73</v>
      </c>
    </row>
    <row r="1594" spans="1:7" x14ac:dyDescent="0.25">
      <c r="A1594" s="236"/>
      <c r="B1594" s="125">
        <f t="shared" si="24"/>
        <v>41581.375</v>
      </c>
      <c r="C1594" s="115">
        <v>9</v>
      </c>
      <c r="D1594" s="12">
        <f>ROUND(АТС!D98*$D$791*$D$792/100,2)</f>
        <v>0</v>
      </c>
      <c r="E1594" s="12">
        <f>ROUND(АТС!$D98*$E$791*$E$792/100,2)</f>
        <v>0</v>
      </c>
      <c r="F1594" s="12">
        <f>ROUND(АТС!$D98*$F$791*$F$792/100,2)</f>
        <v>0</v>
      </c>
      <c r="G1594" s="12">
        <f>ROUND(АТС!$D98*$G$791*$G$792/100,2)</f>
        <v>0</v>
      </c>
    </row>
    <row r="1595" spans="1:7" x14ac:dyDescent="0.25">
      <c r="A1595" s="236"/>
      <c r="B1595" s="124">
        <f t="shared" si="24"/>
        <v>41581.416669999999</v>
      </c>
      <c r="C1595" s="115">
        <v>10</v>
      </c>
      <c r="D1595" s="12">
        <f>ROUND(АТС!D99*$D$791*$D$792/100,2)</f>
        <v>0</v>
      </c>
      <c r="E1595" s="12">
        <f>ROUND(АТС!$D99*$E$791*$E$792/100,2)</f>
        <v>0</v>
      </c>
      <c r="F1595" s="12">
        <f>ROUND(АТС!$D99*$F$791*$F$792/100,2)</f>
        <v>0</v>
      </c>
      <c r="G1595" s="12">
        <f>ROUND(АТС!$D99*$G$791*$G$792/100,2)</f>
        <v>0</v>
      </c>
    </row>
    <row r="1596" spans="1:7" x14ac:dyDescent="0.25">
      <c r="A1596" s="236"/>
      <c r="B1596" s="125">
        <f t="shared" si="24"/>
        <v>41581.458330000001</v>
      </c>
      <c r="C1596" s="115">
        <v>11</v>
      </c>
      <c r="D1596" s="12">
        <f>ROUND(АТС!D100*$D$791*$D$792/100,2)</f>
        <v>0</v>
      </c>
      <c r="E1596" s="12">
        <f>ROUND(АТС!$D100*$E$791*$E$792/100,2)</f>
        <v>0</v>
      </c>
      <c r="F1596" s="12">
        <f>ROUND(АТС!$D100*$F$791*$F$792/100,2)</f>
        <v>0</v>
      </c>
      <c r="G1596" s="12">
        <f>ROUND(АТС!$D100*$G$791*$G$792/100,2)</f>
        <v>0</v>
      </c>
    </row>
    <row r="1597" spans="1:7" x14ac:dyDescent="0.25">
      <c r="A1597" s="236"/>
      <c r="B1597" s="124">
        <f t="shared" si="24"/>
        <v>41581.5</v>
      </c>
      <c r="C1597" s="115">
        <v>12</v>
      </c>
      <c r="D1597" s="12">
        <f>ROUND(АТС!D101*$D$791*$D$792/100,2)</f>
        <v>0</v>
      </c>
      <c r="E1597" s="12">
        <f>ROUND(АТС!$D101*$E$791*$E$792/100,2)</f>
        <v>0</v>
      </c>
      <c r="F1597" s="12">
        <f>ROUND(АТС!$D101*$F$791*$F$792/100,2)</f>
        <v>0</v>
      </c>
      <c r="G1597" s="12">
        <f>ROUND(АТС!$D101*$G$791*$G$792/100,2)</f>
        <v>0</v>
      </c>
    </row>
    <row r="1598" spans="1:7" x14ac:dyDescent="0.25">
      <c r="A1598" s="236"/>
      <c r="B1598" s="125">
        <f t="shared" si="24"/>
        <v>41581.541669999999</v>
      </c>
      <c r="C1598" s="115">
        <v>13</v>
      </c>
      <c r="D1598" s="12">
        <f>ROUND(АТС!D102*$D$791*$D$792/100,2)</f>
        <v>0</v>
      </c>
      <c r="E1598" s="12">
        <f>ROUND(АТС!$D102*$E$791*$E$792/100,2)</f>
        <v>0</v>
      </c>
      <c r="F1598" s="12">
        <f>ROUND(АТС!$D102*$F$791*$F$792/100,2)</f>
        <v>0</v>
      </c>
      <c r="G1598" s="12">
        <f>ROUND(АТС!$D102*$G$791*$G$792/100,2)</f>
        <v>0</v>
      </c>
    </row>
    <row r="1599" spans="1:7" x14ac:dyDescent="0.25">
      <c r="A1599" s="236"/>
      <c r="B1599" s="124">
        <f t="shared" si="24"/>
        <v>41581.583330000001</v>
      </c>
      <c r="C1599" s="115">
        <v>14</v>
      </c>
      <c r="D1599" s="12">
        <f>ROUND(АТС!D103*$D$791*$D$792/100,2)</f>
        <v>0</v>
      </c>
      <c r="E1599" s="12">
        <f>ROUND(АТС!$D103*$E$791*$E$792/100,2)</f>
        <v>0</v>
      </c>
      <c r="F1599" s="12">
        <f>ROUND(АТС!$D103*$F$791*$F$792/100,2)</f>
        <v>0</v>
      </c>
      <c r="G1599" s="12">
        <f>ROUND(АТС!$D103*$G$791*$G$792/100,2)</f>
        <v>0</v>
      </c>
    </row>
    <row r="1600" spans="1:7" x14ac:dyDescent="0.25">
      <c r="A1600" s="236"/>
      <c r="B1600" s="125">
        <f t="shared" si="24"/>
        <v>41581.625</v>
      </c>
      <c r="C1600" s="115">
        <v>15</v>
      </c>
      <c r="D1600" s="12">
        <f>ROUND(АТС!D104*$D$791*$D$792/100,2)</f>
        <v>0</v>
      </c>
      <c r="E1600" s="12">
        <f>ROUND(АТС!$D104*$E$791*$E$792/100,2)</f>
        <v>0</v>
      </c>
      <c r="F1600" s="12">
        <f>ROUND(АТС!$D104*$F$791*$F$792/100,2)</f>
        <v>0</v>
      </c>
      <c r="G1600" s="12">
        <f>ROUND(АТС!$D104*$G$791*$G$792/100,2)</f>
        <v>0</v>
      </c>
    </row>
    <row r="1601" spans="1:7" x14ac:dyDescent="0.25">
      <c r="A1601" s="236"/>
      <c r="B1601" s="124">
        <f t="shared" si="24"/>
        <v>41581.666669999999</v>
      </c>
      <c r="C1601" s="115">
        <v>16</v>
      </c>
      <c r="D1601" s="12">
        <f>ROUND(АТС!D105*$D$791*$D$792/100,2)</f>
        <v>0</v>
      </c>
      <c r="E1601" s="12">
        <f>ROUND(АТС!$D105*$E$791*$E$792/100,2)</f>
        <v>0</v>
      </c>
      <c r="F1601" s="12">
        <f>ROUND(АТС!$D105*$F$791*$F$792/100,2)</f>
        <v>0</v>
      </c>
      <c r="G1601" s="12">
        <f>ROUND(АТС!$D105*$G$791*$G$792/100,2)</f>
        <v>0</v>
      </c>
    </row>
    <row r="1602" spans="1:7" x14ac:dyDescent="0.25">
      <c r="A1602" s="236"/>
      <c r="B1602" s="125">
        <f t="shared" si="24"/>
        <v>41581.708330000001</v>
      </c>
      <c r="C1602" s="115">
        <v>17</v>
      </c>
      <c r="D1602" s="12">
        <f>ROUND(АТС!D106*$D$791*$D$792/100,2)</f>
        <v>12.68</v>
      </c>
      <c r="E1602" s="12">
        <f>ROUND(АТС!$D106*$E$791*$E$792/100,2)</f>
        <v>11.65</v>
      </c>
      <c r="F1602" s="12">
        <f>ROUND(АТС!$D106*$F$791*$F$792/100,2)</f>
        <v>7.94</v>
      </c>
      <c r="G1602" s="12">
        <f>ROUND(АТС!$D106*$G$791*$G$792/100,2)</f>
        <v>4.6399999999999997</v>
      </c>
    </row>
    <row r="1603" spans="1:7" x14ac:dyDescent="0.25">
      <c r="A1603" s="236"/>
      <c r="B1603" s="124">
        <f t="shared" si="24"/>
        <v>41581.75</v>
      </c>
      <c r="C1603" s="115">
        <v>18</v>
      </c>
      <c r="D1603" s="12">
        <f>ROUND(АТС!D107*$D$791*$D$792/100,2)</f>
        <v>31.22</v>
      </c>
      <c r="E1603" s="12">
        <f>ROUND(АТС!$D107*$E$791*$E$792/100,2)</f>
        <v>28.68</v>
      </c>
      <c r="F1603" s="12">
        <f>ROUND(АТС!$D107*$F$791*$F$792/100,2)</f>
        <v>19.54</v>
      </c>
      <c r="G1603" s="12">
        <f>ROUND(АТС!$D107*$G$791*$G$792/100,2)</f>
        <v>11.43</v>
      </c>
    </row>
    <row r="1604" spans="1:7" x14ac:dyDescent="0.25">
      <c r="A1604" s="236"/>
      <c r="B1604" s="125">
        <f t="shared" si="24"/>
        <v>41581.791669999999</v>
      </c>
      <c r="C1604" s="115">
        <v>19</v>
      </c>
      <c r="D1604" s="12">
        <f>ROUND(АТС!D108*$D$791*$D$792/100,2)</f>
        <v>0</v>
      </c>
      <c r="E1604" s="12">
        <f>ROUND(АТС!$D108*$E$791*$E$792/100,2)</f>
        <v>0</v>
      </c>
      <c r="F1604" s="12">
        <f>ROUND(АТС!$D108*$F$791*$F$792/100,2)</f>
        <v>0</v>
      </c>
      <c r="G1604" s="12">
        <f>ROUND(АТС!$D108*$G$791*$G$792/100,2)</f>
        <v>0</v>
      </c>
    </row>
    <row r="1605" spans="1:7" x14ac:dyDescent="0.25">
      <c r="A1605" s="236"/>
      <c r="B1605" s="124">
        <f t="shared" si="24"/>
        <v>41581.833330000001</v>
      </c>
      <c r="C1605" s="115">
        <v>20</v>
      </c>
      <c r="D1605" s="12">
        <f>ROUND(АТС!D109*$D$791*$D$792/100,2)</f>
        <v>0</v>
      </c>
      <c r="E1605" s="12">
        <f>ROUND(АТС!$D109*$E$791*$E$792/100,2)</f>
        <v>0</v>
      </c>
      <c r="F1605" s="12">
        <f>ROUND(АТС!$D109*$F$791*$F$792/100,2)</f>
        <v>0</v>
      </c>
      <c r="G1605" s="12">
        <f>ROUND(АТС!$D109*$G$791*$G$792/100,2)</f>
        <v>0</v>
      </c>
    </row>
    <row r="1606" spans="1:7" x14ac:dyDescent="0.25">
      <c r="A1606" s="236"/>
      <c r="B1606" s="125">
        <f t="shared" si="24"/>
        <v>41581.875</v>
      </c>
      <c r="C1606" s="115">
        <v>21</v>
      </c>
      <c r="D1606" s="12">
        <f>ROUND(АТС!D110*$D$791*$D$792/100,2)</f>
        <v>0</v>
      </c>
      <c r="E1606" s="12">
        <f>ROUND(АТС!$D110*$E$791*$E$792/100,2)</f>
        <v>0</v>
      </c>
      <c r="F1606" s="12">
        <f>ROUND(АТС!$D110*$F$791*$F$792/100,2)</f>
        <v>0</v>
      </c>
      <c r="G1606" s="12">
        <f>ROUND(АТС!$D110*$G$791*$G$792/100,2)</f>
        <v>0</v>
      </c>
    </row>
    <row r="1607" spans="1:7" x14ac:dyDescent="0.25">
      <c r="A1607" s="236"/>
      <c r="B1607" s="124">
        <f t="shared" si="24"/>
        <v>41581.916669999999</v>
      </c>
      <c r="C1607" s="115">
        <v>22</v>
      </c>
      <c r="D1607" s="12">
        <f>ROUND(АТС!D111*$D$791*$D$792/100,2)</f>
        <v>0</v>
      </c>
      <c r="E1607" s="12">
        <f>ROUND(АТС!$D111*$E$791*$E$792/100,2)</f>
        <v>0</v>
      </c>
      <c r="F1607" s="12">
        <f>ROUND(АТС!$D111*$F$791*$F$792/100,2)</f>
        <v>0</v>
      </c>
      <c r="G1607" s="12">
        <f>ROUND(АТС!$D111*$G$791*$G$792/100,2)</f>
        <v>0</v>
      </c>
    </row>
    <row r="1608" spans="1:7" x14ac:dyDescent="0.25">
      <c r="A1608" s="236"/>
      <c r="B1608" s="125">
        <f t="shared" si="24"/>
        <v>41581.958330000001</v>
      </c>
      <c r="C1608" s="115">
        <v>23</v>
      </c>
      <c r="D1608" s="12">
        <f>ROUND(АТС!D112*$D$791*$D$792/100,2)</f>
        <v>0</v>
      </c>
      <c r="E1608" s="12">
        <f>ROUND(АТС!$D112*$E$791*$E$792/100,2)</f>
        <v>0</v>
      </c>
      <c r="F1608" s="12">
        <f>ROUND(АТС!$D112*$F$791*$F$792/100,2)</f>
        <v>0</v>
      </c>
      <c r="G1608" s="12">
        <f>ROUND(АТС!$D112*$G$791*$G$792/100,2)</f>
        <v>0</v>
      </c>
    </row>
    <row r="1609" spans="1:7" x14ac:dyDescent="0.25">
      <c r="A1609" s="236"/>
      <c r="B1609" s="124">
        <f t="shared" si="24"/>
        <v>41582</v>
      </c>
      <c r="C1609" s="115">
        <v>0</v>
      </c>
      <c r="D1609" s="12">
        <f>ROUND(АТС!D113*$D$791*$D$792/100,2)</f>
        <v>0</v>
      </c>
      <c r="E1609" s="12">
        <f>ROUND(АТС!$D113*$E$791*$E$792/100,2)</f>
        <v>0</v>
      </c>
      <c r="F1609" s="12">
        <f>ROUND(АТС!$D113*$F$791*$F$792/100,2)</f>
        <v>0</v>
      </c>
      <c r="G1609" s="12">
        <f>ROUND(АТС!$D113*$G$791*$G$792/100,2)</f>
        <v>0</v>
      </c>
    </row>
    <row r="1610" spans="1:7" x14ac:dyDescent="0.25">
      <c r="A1610" s="236"/>
      <c r="B1610" s="125">
        <f t="shared" si="24"/>
        <v>41582.041669999999</v>
      </c>
      <c r="C1610" s="115">
        <v>1</v>
      </c>
      <c r="D1610" s="12">
        <f>ROUND(АТС!D114*$D$791*$D$792/100,2)</f>
        <v>0</v>
      </c>
      <c r="E1610" s="12">
        <f>ROUND(АТС!$D114*$E$791*$E$792/100,2)</f>
        <v>0</v>
      </c>
      <c r="F1610" s="12">
        <f>ROUND(АТС!$D114*$F$791*$F$792/100,2)</f>
        <v>0</v>
      </c>
      <c r="G1610" s="12">
        <f>ROUND(АТС!$D114*$G$791*$G$792/100,2)</f>
        <v>0</v>
      </c>
    </row>
    <row r="1611" spans="1:7" x14ac:dyDescent="0.25">
      <c r="A1611" s="236"/>
      <c r="B1611" s="124">
        <f t="shared" si="24"/>
        <v>41582.083330000001</v>
      </c>
      <c r="C1611" s="115">
        <v>2</v>
      </c>
      <c r="D1611" s="12">
        <f>ROUND(АТС!D115*$D$791*$D$792/100,2)</f>
        <v>7.68</v>
      </c>
      <c r="E1611" s="12">
        <f>ROUND(АТС!$D115*$E$791*$E$792/100,2)</f>
        <v>7.06</v>
      </c>
      <c r="F1611" s="12">
        <f>ROUND(АТС!$D115*$F$791*$F$792/100,2)</f>
        <v>4.8099999999999996</v>
      </c>
      <c r="G1611" s="12">
        <f>ROUND(АТС!$D115*$G$791*$G$792/100,2)</f>
        <v>2.81</v>
      </c>
    </row>
    <row r="1612" spans="1:7" x14ac:dyDescent="0.25">
      <c r="A1612" s="236"/>
      <c r="B1612" s="125">
        <f t="shared" si="24"/>
        <v>41582.125</v>
      </c>
      <c r="C1612" s="115">
        <v>3</v>
      </c>
      <c r="D1612" s="12">
        <f>ROUND(АТС!D116*$D$791*$D$792/100,2)</f>
        <v>26.73</v>
      </c>
      <c r="E1612" s="12">
        <f>ROUND(АТС!$D116*$E$791*$E$792/100,2)</f>
        <v>24.56</v>
      </c>
      <c r="F1612" s="12">
        <f>ROUND(АТС!$D116*$F$791*$F$792/100,2)</f>
        <v>16.73</v>
      </c>
      <c r="G1612" s="12">
        <f>ROUND(АТС!$D116*$G$791*$G$792/100,2)</f>
        <v>9.7899999999999991</v>
      </c>
    </row>
    <row r="1613" spans="1:7" x14ac:dyDescent="0.25">
      <c r="A1613" s="236"/>
      <c r="B1613" s="124">
        <f t="shared" si="24"/>
        <v>41582.166669999999</v>
      </c>
      <c r="C1613" s="115">
        <v>4</v>
      </c>
      <c r="D1613" s="12">
        <f>ROUND(АТС!D117*$D$791*$D$792/100,2)</f>
        <v>0</v>
      </c>
      <c r="E1613" s="12">
        <f>ROUND(АТС!$D117*$E$791*$E$792/100,2)</f>
        <v>0</v>
      </c>
      <c r="F1613" s="12">
        <f>ROUND(АТС!$D117*$F$791*$F$792/100,2)</f>
        <v>0</v>
      </c>
      <c r="G1613" s="12">
        <f>ROUND(АТС!$D117*$G$791*$G$792/100,2)</f>
        <v>0</v>
      </c>
    </row>
    <row r="1614" spans="1:7" x14ac:dyDescent="0.25">
      <c r="A1614" s="236"/>
      <c r="B1614" s="125">
        <f t="shared" si="24"/>
        <v>41582.208330000001</v>
      </c>
      <c r="C1614" s="115">
        <v>5</v>
      </c>
      <c r="D1614" s="12">
        <f>ROUND(АТС!D118*$D$791*$D$792/100,2)</f>
        <v>0</v>
      </c>
      <c r="E1614" s="12">
        <f>ROUND(АТС!$D118*$E$791*$E$792/100,2)</f>
        <v>0</v>
      </c>
      <c r="F1614" s="12">
        <f>ROUND(АТС!$D118*$F$791*$F$792/100,2)</f>
        <v>0</v>
      </c>
      <c r="G1614" s="12">
        <f>ROUND(АТС!$D118*$G$791*$G$792/100,2)</f>
        <v>0</v>
      </c>
    </row>
    <row r="1615" spans="1:7" x14ac:dyDescent="0.25">
      <c r="A1615" s="236"/>
      <c r="B1615" s="124">
        <f t="shared" si="24"/>
        <v>41582.25</v>
      </c>
      <c r="C1615" s="115">
        <v>6</v>
      </c>
      <c r="D1615" s="12">
        <f>ROUND(АТС!D119*$D$791*$D$792/100,2)</f>
        <v>0</v>
      </c>
      <c r="E1615" s="12">
        <f>ROUND(АТС!$D119*$E$791*$E$792/100,2)</f>
        <v>0</v>
      </c>
      <c r="F1615" s="12">
        <f>ROUND(АТС!$D119*$F$791*$F$792/100,2)</f>
        <v>0</v>
      </c>
      <c r="G1615" s="12">
        <f>ROUND(АТС!$D119*$G$791*$G$792/100,2)</f>
        <v>0</v>
      </c>
    </row>
    <row r="1616" spans="1:7" x14ac:dyDescent="0.25">
      <c r="A1616" s="236"/>
      <c r="B1616" s="125">
        <f t="shared" si="24"/>
        <v>41582.291669999999</v>
      </c>
      <c r="C1616" s="115">
        <v>7</v>
      </c>
      <c r="D1616" s="12">
        <f>ROUND(АТС!D120*$D$791*$D$792/100,2)</f>
        <v>0</v>
      </c>
      <c r="E1616" s="12">
        <f>ROUND(АТС!$D120*$E$791*$E$792/100,2)</f>
        <v>0</v>
      </c>
      <c r="F1616" s="12">
        <f>ROUND(АТС!$D120*$F$791*$F$792/100,2)</f>
        <v>0</v>
      </c>
      <c r="G1616" s="12">
        <f>ROUND(АТС!$D120*$G$791*$G$792/100,2)</f>
        <v>0</v>
      </c>
    </row>
    <row r="1617" spans="1:7" x14ac:dyDescent="0.25">
      <c r="A1617" s="236"/>
      <c r="B1617" s="124">
        <f t="shared" si="24"/>
        <v>41582.333330000001</v>
      </c>
      <c r="C1617" s="115">
        <v>8</v>
      </c>
      <c r="D1617" s="12">
        <f>ROUND(АТС!D121*$D$791*$D$792/100,2)</f>
        <v>12.81</v>
      </c>
      <c r="E1617" s="12">
        <f>ROUND(АТС!$D121*$E$791*$E$792/100,2)</f>
        <v>11.77</v>
      </c>
      <c r="F1617" s="12">
        <f>ROUND(АТС!$D121*$F$791*$F$792/100,2)</f>
        <v>8.02</v>
      </c>
      <c r="G1617" s="12">
        <f>ROUND(АТС!$D121*$G$791*$G$792/100,2)</f>
        <v>4.6900000000000004</v>
      </c>
    </row>
    <row r="1618" spans="1:7" x14ac:dyDescent="0.25">
      <c r="A1618" s="236"/>
      <c r="B1618" s="125">
        <f t="shared" si="24"/>
        <v>41582.375</v>
      </c>
      <c r="C1618" s="115">
        <v>9</v>
      </c>
      <c r="D1618" s="12">
        <f>ROUND(АТС!D122*$D$791*$D$792/100,2)</f>
        <v>0</v>
      </c>
      <c r="E1618" s="12">
        <f>ROUND(АТС!$D122*$E$791*$E$792/100,2)</f>
        <v>0</v>
      </c>
      <c r="F1618" s="12">
        <f>ROUND(АТС!$D122*$F$791*$F$792/100,2)</f>
        <v>0</v>
      </c>
      <c r="G1618" s="12">
        <f>ROUND(АТС!$D122*$G$791*$G$792/100,2)</f>
        <v>0</v>
      </c>
    </row>
    <row r="1619" spans="1:7" x14ac:dyDescent="0.25">
      <c r="A1619" s="236"/>
      <c r="B1619" s="124">
        <f t="shared" si="24"/>
        <v>41582.416669999999</v>
      </c>
      <c r="C1619" s="115">
        <v>10</v>
      </c>
      <c r="D1619" s="12">
        <f>ROUND(АТС!D123*$D$791*$D$792/100,2)</f>
        <v>0</v>
      </c>
      <c r="E1619" s="12">
        <f>ROUND(АТС!$D123*$E$791*$E$792/100,2)</f>
        <v>0</v>
      </c>
      <c r="F1619" s="12">
        <f>ROUND(АТС!$D123*$F$791*$F$792/100,2)</f>
        <v>0</v>
      </c>
      <c r="G1619" s="12">
        <f>ROUND(АТС!$D123*$G$791*$G$792/100,2)</f>
        <v>0</v>
      </c>
    </row>
    <row r="1620" spans="1:7" x14ac:dyDescent="0.25">
      <c r="A1620" s="236"/>
      <c r="B1620" s="125">
        <f t="shared" si="24"/>
        <v>41582.458330000001</v>
      </c>
      <c r="C1620" s="115">
        <v>11</v>
      </c>
      <c r="D1620" s="12">
        <f>ROUND(АТС!D124*$D$791*$D$792/100,2)</f>
        <v>0</v>
      </c>
      <c r="E1620" s="12">
        <f>ROUND(АТС!$D124*$E$791*$E$792/100,2)</f>
        <v>0</v>
      </c>
      <c r="F1620" s="12">
        <f>ROUND(АТС!$D124*$F$791*$F$792/100,2)</f>
        <v>0</v>
      </c>
      <c r="G1620" s="12">
        <f>ROUND(АТС!$D124*$G$791*$G$792/100,2)</f>
        <v>0</v>
      </c>
    </row>
    <row r="1621" spans="1:7" x14ac:dyDescent="0.25">
      <c r="A1621" s="236"/>
      <c r="B1621" s="124">
        <f t="shared" si="24"/>
        <v>41582.5</v>
      </c>
      <c r="C1621" s="115">
        <v>12</v>
      </c>
      <c r="D1621" s="12">
        <f>ROUND(АТС!D125*$D$791*$D$792/100,2)</f>
        <v>0</v>
      </c>
      <c r="E1621" s="12">
        <f>ROUND(АТС!$D125*$E$791*$E$792/100,2)</f>
        <v>0</v>
      </c>
      <c r="F1621" s="12">
        <f>ROUND(АТС!$D125*$F$791*$F$792/100,2)</f>
        <v>0</v>
      </c>
      <c r="G1621" s="12">
        <f>ROUND(АТС!$D125*$G$791*$G$792/100,2)</f>
        <v>0</v>
      </c>
    </row>
    <row r="1622" spans="1:7" x14ac:dyDescent="0.25">
      <c r="A1622" s="236"/>
      <c r="B1622" s="125">
        <f t="shared" si="24"/>
        <v>41582.541669999999</v>
      </c>
      <c r="C1622" s="115">
        <v>13</v>
      </c>
      <c r="D1622" s="12">
        <f>ROUND(АТС!D126*$D$791*$D$792/100,2)</f>
        <v>0</v>
      </c>
      <c r="E1622" s="12">
        <f>ROUND(АТС!$D126*$E$791*$E$792/100,2)</f>
        <v>0</v>
      </c>
      <c r="F1622" s="12">
        <f>ROUND(АТС!$D126*$F$791*$F$792/100,2)</f>
        <v>0</v>
      </c>
      <c r="G1622" s="12">
        <f>ROUND(АТС!$D126*$G$791*$G$792/100,2)</f>
        <v>0</v>
      </c>
    </row>
    <row r="1623" spans="1:7" x14ac:dyDescent="0.25">
      <c r="A1623" s="236"/>
      <c r="B1623" s="124">
        <f t="shared" si="24"/>
        <v>41582.583330000001</v>
      </c>
      <c r="C1623" s="115">
        <v>14</v>
      </c>
      <c r="D1623" s="12">
        <f>ROUND(АТС!D127*$D$791*$D$792/100,2)</f>
        <v>0</v>
      </c>
      <c r="E1623" s="12">
        <f>ROUND(АТС!$D127*$E$791*$E$792/100,2)</f>
        <v>0</v>
      </c>
      <c r="F1623" s="12">
        <f>ROUND(АТС!$D127*$F$791*$F$792/100,2)</f>
        <v>0</v>
      </c>
      <c r="G1623" s="12">
        <f>ROUND(АТС!$D127*$G$791*$G$792/100,2)</f>
        <v>0</v>
      </c>
    </row>
    <row r="1624" spans="1:7" x14ac:dyDescent="0.25">
      <c r="A1624" s="236"/>
      <c r="B1624" s="125">
        <f t="shared" si="24"/>
        <v>41582.625</v>
      </c>
      <c r="C1624" s="115">
        <v>15</v>
      </c>
      <c r="D1624" s="12">
        <f>ROUND(АТС!D128*$D$791*$D$792/100,2)</f>
        <v>0.86</v>
      </c>
      <c r="E1624" s="12">
        <f>ROUND(АТС!$D128*$E$791*$E$792/100,2)</f>
        <v>0.79</v>
      </c>
      <c r="F1624" s="12">
        <f>ROUND(АТС!$D128*$F$791*$F$792/100,2)</f>
        <v>0.54</v>
      </c>
      <c r="G1624" s="12">
        <f>ROUND(АТС!$D128*$G$791*$G$792/100,2)</f>
        <v>0.31</v>
      </c>
    </row>
    <row r="1625" spans="1:7" x14ac:dyDescent="0.25">
      <c r="A1625" s="236"/>
      <c r="B1625" s="124">
        <f t="shared" si="24"/>
        <v>41582.666669999999</v>
      </c>
      <c r="C1625" s="115">
        <v>16</v>
      </c>
      <c r="D1625" s="12">
        <f>ROUND(АТС!D129*$D$791*$D$792/100,2)</f>
        <v>0</v>
      </c>
      <c r="E1625" s="12">
        <f>ROUND(АТС!$D129*$E$791*$E$792/100,2)</f>
        <v>0</v>
      </c>
      <c r="F1625" s="12">
        <f>ROUND(АТС!$D129*$F$791*$F$792/100,2)</f>
        <v>0</v>
      </c>
      <c r="G1625" s="12">
        <f>ROUND(АТС!$D129*$G$791*$G$792/100,2)</f>
        <v>0</v>
      </c>
    </row>
    <row r="1626" spans="1:7" x14ac:dyDescent="0.25">
      <c r="A1626" s="236"/>
      <c r="B1626" s="125">
        <f t="shared" ref="B1626:B1689" si="25">B1602+1</f>
        <v>41582.708330000001</v>
      </c>
      <c r="C1626" s="115">
        <v>17</v>
      </c>
      <c r="D1626" s="12">
        <f>ROUND(АТС!D130*$D$791*$D$792/100,2)</f>
        <v>0</v>
      </c>
      <c r="E1626" s="12">
        <f>ROUND(АТС!$D130*$E$791*$E$792/100,2)</f>
        <v>0</v>
      </c>
      <c r="F1626" s="12">
        <f>ROUND(АТС!$D130*$F$791*$F$792/100,2)</f>
        <v>0</v>
      </c>
      <c r="G1626" s="12">
        <f>ROUND(АТС!$D130*$G$791*$G$792/100,2)</f>
        <v>0</v>
      </c>
    </row>
    <row r="1627" spans="1:7" x14ac:dyDescent="0.25">
      <c r="A1627" s="236"/>
      <c r="B1627" s="124">
        <f t="shared" si="25"/>
        <v>41582.75</v>
      </c>
      <c r="C1627" s="115">
        <v>18</v>
      </c>
      <c r="D1627" s="12">
        <f>ROUND(АТС!D131*$D$791*$D$792/100,2)</f>
        <v>29.49</v>
      </c>
      <c r="E1627" s="12">
        <f>ROUND(АТС!$D131*$E$791*$E$792/100,2)</f>
        <v>27.09</v>
      </c>
      <c r="F1627" s="12">
        <f>ROUND(АТС!$D131*$F$791*$F$792/100,2)</f>
        <v>18.45</v>
      </c>
      <c r="G1627" s="12">
        <f>ROUND(АТС!$D131*$G$791*$G$792/100,2)</f>
        <v>10.8</v>
      </c>
    </row>
    <row r="1628" spans="1:7" x14ac:dyDescent="0.25">
      <c r="A1628" s="236"/>
      <c r="B1628" s="125">
        <f t="shared" si="25"/>
        <v>41582.791669999999</v>
      </c>
      <c r="C1628" s="115">
        <v>19</v>
      </c>
      <c r="D1628" s="12">
        <f>ROUND(АТС!D132*$D$791*$D$792/100,2)</f>
        <v>0</v>
      </c>
      <c r="E1628" s="12">
        <f>ROUND(АТС!$D132*$E$791*$E$792/100,2)</f>
        <v>0</v>
      </c>
      <c r="F1628" s="12">
        <f>ROUND(АТС!$D132*$F$791*$F$792/100,2)</f>
        <v>0</v>
      </c>
      <c r="G1628" s="12">
        <f>ROUND(АТС!$D132*$G$791*$G$792/100,2)</f>
        <v>0</v>
      </c>
    </row>
    <row r="1629" spans="1:7" x14ac:dyDescent="0.25">
      <c r="A1629" s="236"/>
      <c r="B1629" s="124">
        <f t="shared" si="25"/>
        <v>41582.833330000001</v>
      </c>
      <c r="C1629" s="115">
        <v>20</v>
      </c>
      <c r="D1629" s="12">
        <f>ROUND(АТС!D133*$D$791*$D$792/100,2)</f>
        <v>0</v>
      </c>
      <c r="E1629" s="12">
        <f>ROUND(АТС!$D133*$E$791*$E$792/100,2)</f>
        <v>0</v>
      </c>
      <c r="F1629" s="12">
        <f>ROUND(АТС!$D133*$F$791*$F$792/100,2)</f>
        <v>0</v>
      </c>
      <c r="G1629" s="12">
        <f>ROUND(АТС!$D133*$G$791*$G$792/100,2)</f>
        <v>0</v>
      </c>
    </row>
    <row r="1630" spans="1:7" x14ac:dyDescent="0.25">
      <c r="A1630" s="236"/>
      <c r="B1630" s="125">
        <f t="shared" si="25"/>
        <v>41582.875</v>
      </c>
      <c r="C1630" s="115">
        <v>21</v>
      </c>
      <c r="D1630" s="12">
        <f>ROUND(АТС!D134*$D$791*$D$792/100,2)</f>
        <v>0</v>
      </c>
      <c r="E1630" s="12">
        <f>ROUND(АТС!$D134*$E$791*$E$792/100,2)</f>
        <v>0</v>
      </c>
      <c r="F1630" s="12">
        <f>ROUND(АТС!$D134*$F$791*$F$792/100,2)</f>
        <v>0</v>
      </c>
      <c r="G1630" s="12">
        <f>ROUND(АТС!$D134*$G$791*$G$792/100,2)</f>
        <v>0</v>
      </c>
    </row>
    <row r="1631" spans="1:7" x14ac:dyDescent="0.25">
      <c r="A1631" s="236"/>
      <c r="B1631" s="124">
        <f t="shared" si="25"/>
        <v>41582.916669999999</v>
      </c>
      <c r="C1631" s="115">
        <v>22</v>
      </c>
      <c r="D1631" s="12">
        <f>ROUND(АТС!D135*$D$791*$D$792/100,2)</f>
        <v>4.57</v>
      </c>
      <c r="E1631" s="12">
        <f>ROUND(АТС!$D135*$E$791*$E$792/100,2)</f>
        <v>4.2</v>
      </c>
      <c r="F1631" s="12">
        <f>ROUND(АТС!$D135*$F$791*$F$792/100,2)</f>
        <v>2.86</v>
      </c>
      <c r="G1631" s="12">
        <f>ROUND(АТС!$D135*$G$791*$G$792/100,2)</f>
        <v>1.67</v>
      </c>
    </row>
    <row r="1632" spans="1:7" x14ac:dyDescent="0.25">
      <c r="A1632" s="236"/>
      <c r="B1632" s="125">
        <f t="shared" si="25"/>
        <v>41582.958330000001</v>
      </c>
      <c r="C1632" s="115">
        <v>23</v>
      </c>
      <c r="D1632" s="12">
        <f>ROUND(АТС!D136*$D$791*$D$792/100,2)</f>
        <v>0</v>
      </c>
      <c r="E1632" s="12">
        <f>ROUND(АТС!$D136*$E$791*$E$792/100,2)</f>
        <v>0</v>
      </c>
      <c r="F1632" s="12">
        <f>ROUND(АТС!$D136*$F$791*$F$792/100,2)</f>
        <v>0</v>
      </c>
      <c r="G1632" s="12">
        <f>ROUND(АТС!$D136*$G$791*$G$792/100,2)</f>
        <v>0</v>
      </c>
    </row>
    <row r="1633" spans="1:7" x14ac:dyDescent="0.25">
      <c r="A1633" s="236"/>
      <c r="B1633" s="124">
        <f t="shared" si="25"/>
        <v>41583</v>
      </c>
      <c r="C1633" s="115">
        <v>0</v>
      </c>
      <c r="D1633" s="12">
        <f>ROUND(АТС!D137*$D$791*$D$792/100,2)</f>
        <v>0</v>
      </c>
      <c r="E1633" s="12">
        <f>ROUND(АТС!$D137*$E$791*$E$792/100,2)</f>
        <v>0</v>
      </c>
      <c r="F1633" s="12">
        <f>ROUND(АТС!$D137*$F$791*$F$792/100,2)</f>
        <v>0</v>
      </c>
      <c r="G1633" s="12">
        <f>ROUND(АТС!$D137*$G$791*$G$792/100,2)</f>
        <v>0</v>
      </c>
    </row>
    <row r="1634" spans="1:7" x14ac:dyDescent="0.25">
      <c r="A1634" s="236"/>
      <c r="B1634" s="125">
        <f t="shared" si="25"/>
        <v>41583.041669999999</v>
      </c>
      <c r="C1634" s="115">
        <v>1</v>
      </c>
      <c r="D1634" s="12">
        <f>ROUND(АТС!D138*$D$791*$D$792/100,2)</f>
        <v>0</v>
      </c>
      <c r="E1634" s="12">
        <f>ROUND(АТС!$D138*$E$791*$E$792/100,2)</f>
        <v>0</v>
      </c>
      <c r="F1634" s="12">
        <f>ROUND(АТС!$D138*$F$791*$F$792/100,2)</f>
        <v>0</v>
      </c>
      <c r="G1634" s="12">
        <f>ROUND(АТС!$D138*$G$791*$G$792/100,2)</f>
        <v>0</v>
      </c>
    </row>
    <row r="1635" spans="1:7" x14ac:dyDescent="0.25">
      <c r="A1635" s="236"/>
      <c r="B1635" s="124">
        <f t="shared" si="25"/>
        <v>41583.083330000001</v>
      </c>
      <c r="C1635" s="115">
        <v>2</v>
      </c>
      <c r="D1635" s="12">
        <f>ROUND(АТС!D139*$D$791*$D$792/100,2)</f>
        <v>0</v>
      </c>
      <c r="E1635" s="12">
        <f>ROUND(АТС!$D139*$E$791*$E$792/100,2)</f>
        <v>0</v>
      </c>
      <c r="F1635" s="12">
        <f>ROUND(АТС!$D139*$F$791*$F$792/100,2)</f>
        <v>0</v>
      </c>
      <c r="G1635" s="12">
        <f>ROUND(АТС!$D139*$G$791*$G$792/100,2)</f>
        <v>0</v>
      </c>
    </row>
    <row r="1636" spans="1:7" x14ac:dyDescent="0.25">
      <c r="A1636" s="236"/>
      <c r="B1636" s="125">
        <f t="shared" si="25"/>
        <v>41583.125</v>
      </c>
      <c r="C1636" s="115">
        <v>3</v>
      </c>
      <c r="D1636" s="12">
        <f>ROUND(АТС!D140*$D$791*$D$792/100,2)</f>
        <v>0</v>
      </c>
      <c r="E1636" s="12">
        <f>ROUND(АТС!$D140*$E$791*$E$792/100,2)</f>
        <v>0</v>
      </c>
      <c r="F1636" s="12">
        <f>ROUND(АТС!$D140*$F$791*$F$792/100,2)</f>
        <v>0</v>
      </c>
      <c r="G1636" s="12">
        <f>ROUND(АТС!$D140*$G$791*$G$792/100,2)</f>
        <v>0</v>
      </c>
    </row>
    <row r="1637" spans="1:7" x14ac:dyDescent="0.25">
      <c r="A1637" s="236"/>
      <c r="B1637" s="124">
        <f t="shared" si="25"/>
        <v>41583.166669999999</v>
      </c>
      <c r="C1637" s="115">
        <v>4</v>
      </c>
      <c r="D1637" s="12">
        <f>ROUND(АТС!D141*$D$791*$D$792/100,2)</f>
        <v>0</v>
      </c>
      <c r="E1637" s="12">
        <f>ROUND(АТС!$D141*$E$791*$E$792/100,2)</f>
        <v>0</v>
      </c>
      <c r="F1637" s="12">
        <f>ROUND(АТС!$D141*$F$791*$F$792/100,2)</f>
        <v>0</v>
      </c>
      <c r="G1637" s="12">
        <f>ROUND(АТС!$D141*$G$791*$G$792/100,2)</f>
        <v>0</v>
      </c>
    </row>
    <row r="1638" spans="1:7" x14ac:dyDescent="0.25">
      <c r="A1638" s="236"/>
      <c r="B1638" s="125">
        <f t="shared" si="25"/>
        <v>41583.208330000001</v>
      </c>
      <c r="C1638" s="115">
        <v>5</v>
      </c>
      <c r="D1638" s="12">
        <f>ROUND(АТС!D142*$D$791*$D$792/100,2)</f>
        <v>4.45</v>
      </c>
      <c r="E1638" s="12">
        <f>ROUND(АТС!$D142*$E$791*$E$792/100,2)</f>
        <v>4.09</v>
      </c>
      <c r="F1638" s="12">
        <f>ROUND(АТС!$D142*$F$791*$F$792/100,2)</f>
        <v>2.78</v>
      </c>
      <c r="G1638" s="12">
        <f>ROUND(АТС!$D142*$G$791*$G$792/100,2)</f>
        <v>1.63</v>
      </c>
    </row>
    <row r="1639" spans="1:7" x14ac:dyDescent="0.25">
      <c r="A1639" s="236"/>
      <c r="B1639" s="124">
        <f t="shared" si="25"/>
        <v>41583.25</v>
      </c>
      <c r="C1639" s="115">
        <v>6</v>
      </c>
      <c r="D1639" s="12">
        <f>ROUND(АТС!D143*$D$791*$D$792/100,2)</f>
        <v>16.53</v>
      </c>
      <c r="E1639" s="12">
        <f>ROUND(АТС!$D143*$E$791*$E$792/100,2)</f>
        <v>15.18</v>
      </c>
      <c r="F1639" s="12">
        <f>ROUND(АТС!$D143*$F$791*$F$792/100,2)</f>
        <v>10.34</v>
      </c>
      <c r="G1639" s="12">
        <f>ROUND(АТС!$D143*$G$791*$G$792/100,2)</f>
        <v>6.05</v>
      </c>
    </row>
    <row r="1640" spans="1:7" x14ac:dyDescent="0.25">
      <c r="A1640" s="236"/>
      <c r="B1640" s="125">
        <f t="shared" si="25"/>
        <v>41583.291669999999</v>
      </c>
      <c r="C1640" s="115">
        <v>7</v>
      </c>
      <c r="D1640" s="12">
        <f>ROUND(АТС!D144*$D$791*$D$792/100,2)</f>
        <v>28.78</v>
      </c>
      <c r="E1640" s="12">
        <f>ROUND(АТС!$D144*$E$791*$E$792/100,2)</f>
        <v>26.44</v>
      </c>
      <c r="F1640" s="12">
        <f>ROUND(АТС!$D144*$F$791*$F$792/100,2)</f>
        <v>18.010000000000002</v>
      </c>
      <c r="G1640" s="12">
        <f>ROUND(АТС!$D144*$G$791*$G$792/100,2)</f>
        <v>10.54</v>
      </c>
    </row>
    <row r="1641" spans="1:7" x14ac:dyDescent="0.25">
      <c r="A1641" s="236"/>
      <c r="B1641" s="124">
        <f t="shared" si="25"/>
        <v>41583.333330000001</v>
      </c>
      <c r="C1641" s="115">
        <v>8</v>
      </c>
      <c r="D1641" s="12">
        <f>ROUND(АТС!D145*$D$791*$D$792/100,2)</f>
        <v>10.28</v>
      </c>
      <c r="E1641" s="12">
        <f>ROUND(АТС!$D145*$E$791*$E$792/100,2)</f>
        <v>9.4499999999999993</v>
      </c>
      <c r="F1641" s="12">
        <f>ROUND(АТС!$D145*$F$791*$F$792/100,2)</f>
        <v>6.44</v>
      </c>
      <c r="G1641" s="12">
        <f>ROUND(АТС!$D145*$G$791*$G$792/100,2)</f>
        <v>3.77</v>
      </c>
    </row>
    <row r="1642" spans="1:7" x14ac:dyDescent="0.25">
      <c r="A1642" s="236"/>
      <c r="B1642" s="125">
        <f t="shared" si="25"/>
        <v>41583.375</v>
      </c>
      <c r="C1642" s="115">
        <v>9</v>
      </c>
      <c r="D1642" s="12">
        <f>ROUND(АТС!D146*$D$791*$D$792/100,2)</f>
        <v>0</v>
      </c>
      <c r="E1642" s="12">
        <f>ROUND(АТС!$D146*$E$791*$E$792/100,2)</f>
        <v>0</v>
      </c>
      <c r="F1642" s="12">
        <f>ROUND(АТС!$D146*$F$791*$F$792/100,2)</f>
        <v>0</v>
      </c>
      <c r="G1642" s="12">
        <f>ROUND(АТС!$D146*$G$791*$G$792/100,2)</f>
        <v>0</v>
      </c>
    </row>
    <row r="1643" spans="1:7" x14ac:dyDescent="0.25">
      <c r="A1643" s="236"/>
      <c r="B1643" s="124">
        <f t="shared" si="25"/>
        <v>41583.416669999999</v>
      </c>
      <c r="C1643" s="115">
        <v>10</v>
      </c>
      <c r="D1643" s="12">
        <f>ROUND(АТС!D147*$D$791*$D$792/100,2)</f>
        <v>0</v>
      </c>
      <c r="E1643" s="12">
        <f>ROUND(АТС!$D147*$E$791*$E$792/100,2)</f>
        <v>0</v>
      </c>
      <c r="F1643" s="12">
        <f>ROUND(АТС!$D147*$F$791*$F$792/100,2)</f>
        <v>0</v>
      </c>
      <c r="G1643" s="12">
        <f>ROUND(АТС!$D147*$G$791*$G$792/100,2)</f>
        <v>0</v>
      </c>
    </row>
    <row r="1644" spans="1:7" x14ac:dyDescent="0.25">
      <c r="A1644" s="236"/>
      <c r="B1644" s="125">
        <f t="shared" si="25"/>
        <v>41583.458330000001</v>
      </c>
      <c r="C1644" s="115">
        <v>11</v>
      </c>
      <c r="D1644" s="12">
        <f>ROUND(АТС!D148*$D$791*$D$792/100,2)</f>
        <v>0</v>
      </c>
      <c r="E1644" s="12">
        <f>ROUND(АТС!$D148*$E$791*$E$792/100,2)</f>
        <v>0</v>
      </c>
      <c r="F1644" s="12">
        <f>ROUND(АТС!$D148*$F$791*$F$792/100,2)</f>
        <v>0</v>
      </c>
      <c r="G1644" s="12">
        <f>ROUND(АТС!$D148*$G$791*$G$792/100,2)</f>
        <v>0</v>
      </c>
    </row>
    <row r="1645" spans="1:7" x14ac:dyDescent="0.25">
      <c r="A1645" s="236"/>
      <c r="B1645" s="124">
        <f t="shared" si="25"/>
        <v>41583.5</v>
      </c>
      <c r="C1645" s="115">
        <v>12</v>
      </c>
      <c r="D1645" s="12">
        <f>ROUND(АТС!D149*$D$791*$D$792/100,2)</f>
        <v>0</v>
      </c>
      <c r="E1645" s="12">
        <f>ROUND(АТС!$D149*$E$791*$E$792/100,2)</f>
        <v>0</v>
      </c>
      <c r="F1645" s="12">
        <f>ROUND(АТС!$D149*$F$791*$F$792/100,2)</f>
        <v>0</v>
      </c>
      <c r="G1645" s="12">
        <f>ROUND(АТС!$D149*$G$791*$G$792/100,2)</f>
        <v>0</v>
      </c>
    </row>
    <row r="1646" spans="1:7" x14ac:dyDescent="0.25">
      <c r="A1646" s="236"/>
      <c r="B1646" s="125">
        <f t="shared" si="25"/>
        <v>41583.541669999999</v>
      </c>
      <c r="C1646" s="115">
        <v>13</v>
      </c>
      <c r="D1646" s="12">
        <f>ROUND(АТС!D150*$D$791*$D$792/100,2)</f>
        <v>0</v>
      </c>
      <c r="E1646" s="12">
        <f>ROUND(АТС!$D150*$E$791*$E$792/100,2)</f>
        <v>0</v>
      </c>
      <c r="F1646" s="12">
        <f>ROUND(АТС!$D150*$F$791*$F$792/100,2)</f>
        <v>0</v>
      </c>
      <c r="G1646" s="12">
        <f>ROUND(АТС!$D150*$G$791*$G$792/100,2)</f>
        <v>0</v>
      </c>
    </row>
    <row r="1647" spans="1:7" x14ac:dyDescent="0.25">
      <c r="A1647" s="236"/>
      <c r="B1647" s="124">
        <f t="shared" si="25"/>
        <v>41583.583330000001</v>
      </c>
      <c r="C1647" s="115">
        <v>14</v>
      </c>
      <c r="D1647" s="12">
        <f>ROUND(АТС!D151*$D$791*$D$792/100,2)</f>
        <v>0</v>
      </c>
      <c r="E1647" s="12">
        <f>ROUND(АТС!$D151*$E$791*$E$792/100,2)</f>
        <v>0</v>
      </c>
      <c r="F1647" s="12">
        <f>ROUND(АТС!$D151*$F$791*$F$792/100,2)</f>
        <v>0</v>
      </c>
      <c r="G1647" s="12">
        <f>ROUND(АТС!$D151*$G$791*$G$792/100,2)</f>
        <v>0</v>
      </c>
    </row>
    <row r="1648" spans="1:7" x14ac:dyDescent="0.25">
      <c r="A1648" s="236"/>
      <c r="B1648" s="125">
        <f t="shared" si="25"/>
        <v>41583.625</v>
      </c>
      <c r="C1648" s="115">
        <v>15</v>
      </c>
      <c r="D1648" s="12">
        <f>ROUND(АТС!D152*$D$791*$D$792/100,2)</f>
        <v>0</v>
      </c>
      <c r="E1648" s="12">
        <f>ROUND(АТС!$D152*$E$791*$E$792/100,2)</f>
        <v>0</v>
      </c>
      <c r="F1648" s="12">
        <f>ROUND(АТС!$D152*$F$791*$F$792/100,2)</f>
        <v>0</v>
      </c>
      <c r="G1648" s="12">
        <f>ROUND(АТС!$D152*$G$791*$G$792/100,2)</f>
        <v>0</v>
      </c>
    </row>
    <row r="1649" spans="1:7" x14ac:dyDescent="0.25">
      <c r="A1649" s="236"/>
      <c r="B1649" s="124">
        <f t="shared" si="25"/>
        <v>41583.666669999999</v>
      </c>
      <c r="C1649" s="115">
        <v>16</v>
      </c>
      <c r="D1649" s="12">
        <f>ROUND(АТС!D153*$D$791*$D$792/100,2)</f>
        <v>0</v>
      </c>
      <c r="E1649" s="12">
        <f>ROUND(АТС!$D153*$E$791*$E$792/100,2)</f>
        <v>0</v>
      </c>
      <c r="F1649" s="12">
        <f>ROUND(АТС!$D153*$F$791*$F$792/100,2)</f>
        <v>0</v>
      </c>
      <c r="G1649" s="12">
        <f>ROUND(АТС!$D153*$G$791*$G$792/100,2)</f>
        <v>0</v>
      </c>
    </row>
    <row r="1650" spans="1:7" x14ac:dyDescent="0.25">
      <c r="A1650" s="236"/>
      <c r="B1650" s="125">
        <f t="shared" si="25"/>
        <v>41583.708330000001</v>
      </c>
      <c r="C1650" s="115">
        <v>17</v>
      </c>
      <c r="D1650" s="12">
        <f>ROUND(АТС!D154*$D$791*$D$792/100,2)</f>
        <v>20.170000000000002</v>
      </c>
      <c r="E1650" s="12">
        <f>ROUND(АТС!$D154*$E$791*$E$792/100,2)</f>
        <v>18.53</v>
      </c>
      <c r="F1650" s="12">
        <f>ROUND(АТС!$D154*$F$791*$F$792/100,2)</f>
        <v>12.62</v>
      </c>
      <c r="G1650" s="12">
        <f>ROUND(АТС!$D154*$G$791*$G$792/100,2)</f>
        <v>7.39</v>
      </c>
    </row>
    <row r="1651" spans="1:7" x14ac:dyDescent="0.25">
      <c r="A1651" s="236"/>
      <c r="B1651" s="124">
        <f t="shared" si="25"/>
        <v>41583.75</v>
      </c>
      <c r="C1651" s="115">
        <v>18</v>
      </c>
      <c r="D1651" s="12">
        <f>ROUND(АТС!D155*$D$791*$D$792/100,2)</f>
        <v>24.37</v>
      </c>
      <c r="E1651" s="12">
        <f>ROUND(АТС!$D155*$E$791*$E$792/100,2)</f>
        <v>22.39</v>
      </c>
      <c r="F1651" s="12">
        <f>ROUND(АТС!$D155*$F$791*$F$792/100,2)</f>
        <v>15.25</v>
      </c>
      <c r="G1651" s="12">
        <f>ROUND(АТС!$D155*$G$791*$G$792/100,2)</f>
        <v>8.92</v>
      </c>
    </row>
    <row r="1652" spans="1:7" x14ac:dyDescent="0.25">
      <c r="A1652" s="236"/>
      <c r="B1652" s="125">
        <f t="shared" si="25"/>
        <v>41583.791669999999</v>
      </c>
      <c r="C1652" s="115">
        <v>19</v>
      </c>
      <c r="D1652" s="12">
        <f>ROUND(АТС!D156*$D$791*$D$792/100,2)</f>
        <v>0</v>
      </c>
      <c r="E1652" s="12">
        <f>ROUND(АТС!$D156*$E$791*$E$792/100,2)</f>
        <v>0</v>
      </c>
      <c r="F1652" s="12">
        <f>ROUND(АТС!$D156*$F$791*$F$792/100,2)</f>
        <v>0</v>
      </c>
      <c r="G1652" s="12">
        <f>ROUND(АТС!$D156*$G$791*$G$792/100,2)</f>
        <v>0</v>
      </c>
    </row>
    <row r="1653" spans="1:7" x14ac:dyDescent="0.25">
      <c r="A1653" s="236"/>
      <c r="B1653" s="124">
        <f t="shared" si="25"/>
        <v>41583.833330000001</v>
      </c>
      <c r="C1653" s="115">
        <v>20</v>
      </c>
      <c r="D1653" s="12">
        <f>ROUND(АТС!D157*$D$791*$D$792/100,2)</f>
        <v>0</v>
      </c>
      <c r="E1653" s="12">
        <f>ROUND(АТС!$D157*$E$791*$E$792/100,2)</f>
        <v>0</v>
      </c>
      <c r="F1653" s="12">
        <f>ROUND(АТС!$D157*$F$791*$F$792/100,2)</f>
        <v>0</v>
      </c>
      <c r="G1653" s="12">
        <f>ROUND(АТС!$D157*$G$791*$G$792/100,2)</f>
        <v>0</v>
      </c>
    </row>
    <row r="1654" spans="1:7" x14ac:dyDescent="0.25">
      <c r="A1654" s="236"/>
      <c r="B1654" s="125">
        <f t="shared" si="25"/>
        <v>41583.875</v>
      </c>
      <c r="C1654" s="115">
        <v>21</v>
      </c>
      <c r="D1654" s="12">
        <f>ROUND(АТС!D158*$D$791*$D$792/100,2)</f>
        <v>0</v>
      </c>
      <c r="E1654" s="12">
        <f>ROUND(АТС!$D158*$E$791*$E$792/100,2)</f>
        <v>0</v>
      </c>
      <c r="F1654" s="12">
        <f>ROUND(АТС!$D158*$F$791*$F$792/100,2)</f>
        <v>0</v>
      </c>
      <c r="G1654" s="12">
        <f>ROUND(АТС!$D158*$G$791*$G$792/100,2)</f>
        <v>0</v>
      </c>
    </row>
    <row r="1655" spans="1:7" x14ac:dyDescent="0.25">
      <c r="A1655" s="236"/>
      <c r="B1655" s="124">
        <f t="shared" si="25"/>
        <v>41583.916669999999</v>
      </c>
      <c r="C1655" s="115">
        <v>22</v>
      </c>
      <c r="D1655" s="12">
        <f>ROUND(АТС!D159*$D$791*$D$792/100,2)</f>
        <v>0</v>
      </c>
      <c r="E1655" s="12">
        <f>ROUND(АТС!$D159*$E$791*$E$792/100,2)</f>
        <v>0</v>
      </c>
      <c r="F1655" s="12">
        <f>ROUND(АТС!$D159*$F$791*$F$792/100,2)</f>
        <v>0</v>
      </c>
      <c r="G1655" s="12">
        <f>ROUND(АТС!$D159*$G$791*$G$792/100,2)</f>
        <v>0</v>
      </c>
    </row>
    <row r="1656" spans="1:7" x14ac:dyDescent="0.25">
      <c r="A1656" s="236"/>
      <c r="B1656" s="125">
        <f t="shared" si="25"/>
        <v>41583.958330000001</v>
      </c>
      <c r="C1656" s="115">
        <v>23</v>
      </c>
      <c r="D1656" s="12">
        <f>ROUND(АТС!D160*$D$791*$D$792/100,2)</f>
        <v>0</v>
      </c>
      <c r="E1656" s="12">
        <f>ROUND(АТС!$D160*$E$791*$E$792/100,2)</f>
        <v>0</v>
      </c>
      <c r="F1656" s="12">
        <f>ROUND(АТС!$D160*$F$791*$F$792/100,2)</f>
        <v>0</v>
      </c>
      <c r="G1656" s="12">
        <f>ROUND(АТС!$D160*$G$791*$G$792/100,2)</f>
        <v>0</v>
      </c>
    </row>
    <row r="1657" spans="1:7" x14ac:dyDescent="0.25">
      <c r="A1657" s="236"/>
      <c r="B1657" s="124">
        <f t="shared" si="25"/>
        <v>41584</v>
      </c>
      <c r="C1657" s="115">
        <v>0</v>
      </c>
      <c r="D1657" s="12">
        <f>ROUND(АТС!D161*$D$791*$D$792/100,2)</f>
        <v>0</v>
      </c>
      <c r="E1657" s="12">
        <f>ROUND(АТС!$D161*$E$791*$E$792/100,2)</f>
        <v>0</v>
      </c>
      <c r="F1657" s="12">
        <f>ROUND(АТС!$D161*$F$791*$F$792/100,2)</f>
        <v>0</v>
      </c>
      <c r="G1657" s="12">
        <f>ROUND(АТС!$D161*$G$791*$G$792/100,2)</f>
        <v>0</v>
      </c>
    </row>
    <row r="1658" spans="1:7" x14ac:dyDescent="0.25">
      <c r="A1658" s="236"/>
      <c r="B1658" s="125">
        <f t="shared" si="25"/>
        <v>41584.041669999999</v>
      </c>
      <c r="C1658" s="115">
        <v>1</v>
      </c>
      <c r="D1658" s="12">
        <f>ROUND(АТС!D162*$D$791*$D$792/100,2)</f>
        <v>0</v>
      </c>
      <c r="E1658" s="12">
        <f>ROUND(АТС!$D162*$E$791*$E$792/100,2)</f>
        <v>0</v>
      </c>
      <c r="F1658" s="12">
        <f>ROUND(АТС!$D162*$F$791*$F$792/100,2)</f>
        <v>0</v>
      </c>
      <c r="G1658" s="12">
        <f>ROUND(АТС!$D162*$G$791*$G$792/100,2)</f>
        <v>0</v>
      </c>
    </row>
    <row r="1659" spans="1:7" x14ac:dyDescent="0.25">
      <c r="A1659" s="236"/>
      <c r="B1659" s="124">
        <f t="shared" si="25"/>
        <v>41584.083330000001</v>
      </c>
      <c r="C1659" s="115">
        <v>2</v>
      </c>
      <c r="D1659" s="12">
        <f>ROUND(АТС!D163*$D$791*$D$792/100,2)</f>
        <v>0</v>
      </c>
      <c r="E1659" s="12">
        <f>ROUND(АТС!$D163*$E$791*$E$792/100,2)</f>
        <v>0</v>
      </c>
      <c r="F1659" s="12">
        <f>ROUND(АТС!$D163*$F$791*$F$792/100,2)</f>
        <v>0</v>
      </c>
      <c r="G1659" s="12">
        <f>ROUND(АТС!$D163*$G$791*$G$792/100,2)</f>
        <v>0</v>
      </c>
    </row>
    <row r="1660" spans="1:7" x14ac:dyDescent="0.25">
      <c r="A1660" s="236"/>
      <c r="B1660" s="125">
        <f t="shared" si="25"/>
        <v>41584.125</v>
      </c>
      <c r="C1660" s="115">
        <v>3</v>
      </c>
      <c r="D1660" s="12">
        <f>ROUND(АТС!D164*$D$791*$D$792/100,2)</f>
        <v>0</v>
      </c>
      <c r="E1660" s="12">
        <f>ROUND(АТС!$D164*$E$791*$E$792/100,2)</f>
        <v>0</v>
      </c>
      <c r="F1660" s="12">
        <f>ROUND(АТС!$D164*$F$791*$F$792/100,2)</f>
        <v>0</v>
      </c>
      <c r="G1660" s="12">
        <f>ROUND(АТС!$D164*$G$791*$G$792/100,2)</f>
        <v>0</v>
      </c>
    </row>
    <row r="1661" spans="1:7" x14ac:dyDescent="0.25">
      <c r="A1661" s="236"/>
      <c r="B1661" s="124">
        <f t="shared" si="25"/>
        <v>41584.166669999999</v>
      </c>
      <c r="C1661" s="115">
        <v>4</v>
      </c>
      <c r="D1661" s="12">
        <f>ROUND(АТС!D165*$D$791*$D$792/100,2)</f>
        <v>131.57</v>
      </c>
      <c r="E1661" s="12">
        <f>ROUND(АТС!$D165*$E$791*$E$792/100,2)</f>
        <v>120.88</v>
      </c>
      <c r="F1661" s="12">
        <f>ROUND(АТС!$D165*$F$791*$F$792/100,2)</f>
        <v>82.33</v>
      </c>
      <c r="G1661" s="12">
        <f>ROUND(АТС!$D165*$G$791*$G$792/100,2)</f>
        <v>48.18</v>
      </c>
    </row>
    <row r="1662" spans="1:7" x14ac:dyDescent="0.25">
      <c r="A1662" s="236"/>
      <c r="B1662" s="125">
        <f t="shared" si="25"/>
        <v>41584.208330000001</v>
      </c>
      <c r="C1662" s="115">
        <v>5</v>
      </c>
      <c r="D1662" s="12">
        <f>ROUND(АТС!D166*$D$791*$D$792/100,2)</f>
        <v>42.83</v>
      </c>
      <c r="E1662" s="12">
        <f>ROUND(АТС!$D166*$E$791*$E$792/100,2)</f>
        <v>39.340000000000003</v>
      </c>
      <c r="F1662" s="12">
        <f>ROUND(АТС!$D166*$F$791*$F$792/100,2)</f>
        <v>26.8</v>
      </c>
      <c r="G1662" s="12">
        <f>ROUND(АТС!$D166*$G$791*$G$792/100,2)</f>
        <v>15.68</v>
      </c>
    </row>
    <row r="1663" spans="1:7" x14ac:dyDescent="0.25">
      <c r="A1663" s="236"/>
      <c r="B1663" s="124">
        <f t="shared" si="25"/>
        <v>41584.25</v>
      </c>
      <c r="C1663" s="115">
        <v>6</v>
      </c>
      <c r="D1663" s="12">
        <f>ROUND(АТС!D167*$D$791*$D$792/100,2)</f>
        <v>8.2200000000000006</v>
      </c>
      <c r="E1663" s="12">
        <f>ROUND(АТС!$D167*$E$791*$E$792/100,2)</f>
        <v>7.55</v>
      </c>
      <c r="F1663" s="12">
        <f>ROUND(АТС!$D167*$F$791*$F$792/100,2)</f>
        <v>5.14</v>
      </c>
      <c r="G1663" s="12">
        <f>ROUND(АТС!$D167*$G$791*$G$792/100,2)</f>
        <v>3.01</v>
      </c>
    </row>
    <row r="1664" spans="1:7" x14ac:dyDescent="0.25">
      <c r="A1664" s="236"/>
      <c r="B1664" s="125">
        <f t="shared" si="25"/>
        <v>41584.291669999999</v>
      </c>
      <c r="C1664" s="115">
        <v>7</v>
      </c>
      <c r="D1664" s="12">
        <f>ROUND(АТС!D168*$D$791*$D$792/100,2)</f>
        <v>22.57</v>
      </c>
      <c r="E1664" s="12">
        <f>ROUND(АТС!$D168*$E$791*$E$792/100,2)</f>
        <v>20.73</v>
      </c>
      <c r="F1664" s="12">
        <f>ROUND(АТС!$D168*$F$791*$F$792/100,2)</f>
        <v>14.12</v>
      </c>
      <c r="G1664" s="12">
        <f>ROUND(АТС!$D168*$G$791*$G$792/100,2)</f>
        <v>8.26</v>
      </c>
    </row>
    <row r="1665" spans="1:7" x14ac:dyDescent="0.25">
      <c r="A1665" s="236"/>
      <c r="B1665" s="124">
        <f t="shared" si="25"/>
        <v>41584.333330000001</v>
      </c>
      <c r="C1665" s="115">
        <v>8</v>
      </c>
      <c r="D1665" s="12">
        <f>ROUND(АТС!D169*$D$791*$D$792/100,2)</f>
        <v>0</v>
      </c>
      <c r="E1665" s="12">
        <f>ROUND(АТС!$D169*$E$791*$E$792/100,2)</f>
        <v>0</v>
      </c>
      <c r="F1665" s="12">
        <f>ROUND(АТС!$D169*$F$791*$F$792/100,2)</f>
        <v>0</v>
      </c>
      <c r="G1665" s="12">
        <f>ROUND(АТС!$D169*$G$791*$G$792/100,2)</f>
        <v>0</v>
      </c>
    </row>
    <row r="1666" spans="1:7" x14ac:dyDescent="0.25">
      <c r="A1666" s="236"/>
      <c r="B1666" s="125">
        <f t="shared" si="25"/>
        <v>41584.375</v>
      </c>
      <c r="C1666" s="115">
        <v>9</v>
      </c>
      <c r="D1666" s="12">
        <f>ROUND(АТС!D170*$D$791*$D$792/100,2)</f>
        <v>0</v>
      </c>
      <c r="E1666" s="12">
        <f>ROUND(АТС!$D170*$E$791*$E$792/100,2)</f>
        <v>0</v>
      </c>
      <c r="F1666" s="12">
        <f>ROUND(АТС!$D170*$F$791*$F$792/100,2)</f>
        <v>0</v>
      </c>
      <c r="G1666" s="12">
        <f>ROUND(АТС!$D170*$G$791*$G$792/100,2)</f>
        <v>0</v>
      </c>
    </row>
    <row r="1667" spans="1:7" x14ac:dyDescent="0.25">
      <c r="A1667" s="236"/>
      <c r="B1667" s="124">
        <f t="shared" si="25"/>
        <v>41584.416669999999</v>
      </c>
      <c r="C1667" s="115">
        <v>10</v>
      </c>
      <c r="D1667" s="12">
        <f>ROUND(АТС!D171*$D$791*$D$792/100,2)</f>
        <v>0</v>
      </c>
      <c r="E1667" s="12">
        <f>ROUND(АТС!$D171*$E$791*$E$792/100,2)</f>
        <v>0</v>
      </c>
      <c r="F1667" s="12">
        <f>ROUND(АТС!$D171*$F$791*$F$792/100,2)</f>
        <v>0</v>
      </c>
      <c r="G1667" s="12">
        <f>ROUND(АТС!$D171*$G$791*$G$792/100,2)</f>
        <v>0</v>
      </c>
    </row>
    <row r="1668" spans="1:7" x14ac:dyDescent="0.25">
      <c r="A1668" s="236"/>
      <c r="B1668" s="125">
        <f t="shared" si="25"/>
        <v>41584.458330000001</v>
      </c>
      <c r="C1668" s="115">
        <v>11</v>
      </c>
      <c r="D1668" s="12">
        <f>ROUND(АТС!D172*$D$791*$D$792/100,2)</f>
        <v>0</v>
      </c>
      <c r="E1668" s="12">
        <f>ROUND(АТС!$D172*$E$791*$E$792/100,2)</f>
        <v>0</v>
      </c>
      <c r="F1668" s="12">
        <f>ROUND(АТС!$D172*$F$791*$F$792/100,2)</f>
        <v>0</v>
      </c>
      <c r="G1668" s="12">
        <f>ROUND(АТС!$D172*$G$791*$G$792/100,2)</f>
        <v>0</v>
      </c>
    </row>
    <row r="1669" spans="1:7" x14ac:dyDescent="0.25">
      <c r="A1669" s="236"/>
      <c r="B1669" s="124">
        <f t="shared" si="25"/>
        <v>41584.5</v>
      </c>
      <c r="C1669" s="115">
        <v>12</v>
      </c>
      <c r="D1669" s="12">
        <f>ROUND(АТС!D173*$D$791*$D$792/100,2)</f>
        <v>0</v>
      </c>
      <c r="E1669" s="12">
        <f>ROUND(АТС!$D173*$E$791*$E$792/100,2)</f>
        <v>0</v>
      </c>
      <c r="F1669" s="12">
        <f>ROUND(АТС!$D173*$F$791*$F$792/100,2)</f>
        <v>0</v>
      </c>
      <c r="G1669" s="12">
        <f>ROUND(АТС!$D173*$G$791*$G$792/100,2)</f>
        <v>0</v>
      </c>
    </row>
    <row r="1670" spans="1:7" x14ac:dyDescent="0.25">
      <c r="A1670" s="236"/>
      <c r="B1670" s="125">
        <f t="shared" si="25"/>
        <v>41584.541669999999</v>
      </c>
      <c r="C1670" s="115">
        <v>13</v>
      </c>
      <c r="D1670" s="12">
        <f>ROUND(АТС!D174*$D$791*$D$792/100,2)</f>
        <v>0</v>
      </c>
      <c r="E1670" s="12">
        <f>ROUND(АТС!$D174*$E$791*$E$792/100,2)</f>
        <v>0</v>
      </c>
      <c r="F1670" s="12">
        <f>ROUND(АТС!$D174*$F$791*$F$792/100,2)</f>
        <v>0</v>
      </c>
      <c r="G1670" s="12">
        <f>ROUND(АТС!$D174*$G$791*$G$792/100,2)</f>
        <v>0</v>
      </c>
    </row>
    <row r="1671" spans="1:7" x14ac:dyDescent="0.25">
      <c r="A1671" s="236"/>
      <c r="B1671" s="124">
        <f t="shared" si="25"/>
        <v>41584.583330000001</v>
      </c>
      <c r="C1671" s="115">
        <v>14</v>
      </c>
      <c r="D1671" s="12">
        <f>ROUND(АТС!D175*$D$791*$D$792/100,2)</f>
        <v>23.73</v>
      </c>
      <c r="E1671" s="12">
        <f>ROUND(АТС!$D175*$E$791*$E$792/100,2)</f>
        <v>21.8</v>
      </c>
      <c r="F1671" s="12">
        <f>ROUND(АТС!$D175*$F$791*$F$792/100,2)</f>
        <v>14.85</v>
      </c>
      <c r="G1671" s="12">
        <f>ROUND(АТС!$D175*$G$791*$G$792/100,2)</f>
        <v>8.69</v>
      </c>
    </row>
    <row r="1672" spans="1:7" x14ac:dyDescent="0.25">
      <c r="A1672" s="236"/>
      <c r="B1672" s="125">
        <f t="shared" si="25"/>
        <v>41584.625</v>
      </c>
      <c r="C1672" s="115">
        <v>15</v>
      </c>
      <c r="D1672" s="12">
        <f>ROUND(АТС!D176*$D$791*$D$792/100,2)</f>
        <v>23.46</v>
      </c>
      <c r="E1672" s="12">
        <f>ROUND(АТС!$D176*$E$791*$E$792/100,2)</f>
        <v>21.55</v>
      </c>
      <c r="F1672" s="12">
        <f>ROUND(АТС!$D176*$F$791*$F$792/100,2)</f>
        <v>14.68</v>
      </c>
      <c r="G1672" s="12">
        <f>ROUND(АТС!$D176*$G$791*$G$792/100,2)</f>
        <v>8.59</v>
      </c>
    </row>
    <row r="1673" spans="1:7" x14ac:dyDescent="0.25">
      <c r="A1673" s="236"/>
      <c r="B1673" s="124">
        <f t="shared" si="25"/>
        <v>41584.666669999999</v>
      </c>
      <c r="C1673" s="115">
        <v>16</v>
      </c>
      <c r="D1673" s="12">
        <f>ROUND(АТС!D177*$D$791*$D$792/100,2)</f>
        <v>26.23</v>
      </c>
      <c r="E1673" s="12">
        <f>ROUND(АТС!$D177*$E$791*$E$792/100,2)</f>
        <v>24.1</v>
      </c>
      <c r="F1673" s="12">
        <f>ROUND(АТС!$D177*$F$791*$F$792/100,2)</f>
        <v>16.41</v>
      </c>
      <c r="G1673" s="12">
        <f>ROUND(АТС!$D177*$G$791*$G$792/100,2)</f>
        <v>9.6</v>
      </c>
    </row>
    <row r="1674" spans="1:7" x14ac:dyDescent="0.25">
      <c r="A1674" s="236"/>
      <c r="B1674" s="125">
        <f t="shared" si="25"/>
        <v>41584.708330000001</v>
      </c>
      <c r="C1674" s="115">
        <v>17</v>
      </c>
      <c r="D1674" s="12">
        <f>ROUND(АТС!D178*$D$791*$D$792/100,2)</f>
        <v>65.290000000000006</v>
      </c>
      <c r="E1674" s="12">
        <f>ROUND(АТС!$D178*$E$791*$E$792/100,2)</f>
        <v>59.98</v>
      </c>
      <c r="F1674" s="12">
        <f>ROUND(АТС!$D178*$F$791*$F$792/100,2)</f>
        <v>40.85</v>
      </c>
      <c r="G1674" s="12">
        <f>ROUND(АТС!$D178*$G$791*$G$792/100,2)</f>
        <v>23.91</v>
      </c>
    </row>
    <row r="1675" spans="1:7" x14ac:dyDescent="0.25">
      <c r="A1675" s="236"/>
      <c r="B1675" s="124">
        <f t="shared" si="25"/>
        <v>41584.75</v>
      </c>
      <c r="C1675" s="115">
        <v>18</v>
      </c>
      <c r="D1675" s="12">
        <f>ROUND(АТС!D179*$D$791*$D$792/100,2)</f>
        <v>44.42</v>
      </c>
      <c r="E1675" s="12">
        <f>ROUND(АТС!$D179*$E$791*$E$792/100,2)</f>
        <v>40.81</v>
      </c>
      <c r="F1675" s="12">
        <f>ROUND(АТС!$D179*$F$791*$F$792/100,2)</f>
        <v>27.8</v>
      </c>
      <c r="G1675" s="12">
        <f>ROUND(АТС!$D179*$G$791*$G$792/100,2)</f>
        <v>16.27</v>
      </c>
    </row>
    <row r="1676" spans="1:7" x14ac:dyDescent="0.25">
      <c r="A1676" s="236"/>
      <c r="B1676" s="125">
        <f t="shared" si="25"/>
        <v>41584.791669999999</v>
      </c>
      <c r="C1676" s="115">
        <v>19</v>
      </c>
      <c r="D1676" s="12">
        <f>ROUND(АТС!D180*$D$791*$D$792/100,2)</f>
        <v>19.329999999999998</v>
      </c>
      <c r="E1676" s="12">
        <f>ROUND(АТС!$D180*$E$791*$E$792/100,2)</f>
        <v>17.75</v>
      </c>
      <c r="F1676" s="12">
        <f>ROUND(АТС!$D180*$F$791*$F$792/100,2)</f>
        <v>12.09</v>
      </c>
      <c r="G1676" s="12">
        <f>ROUND(АТС!$D180*$G$791*$G$792/100,2)</f>
        <v>7.08</v>
      </c>
    </row>
    <row r="1677" spans="1:7" x14ac:dyDescent="0.25">
      <c r="A1677" s="236"/>
      <c r="B1677" s="124">
        <f t="shared" si="25"/>
        <v>41584.833330000001</v>
      </c>
      <c r="C1677" s="115">
        <v>20</v>
      </c>
      <c r="D1677" s="12">
        <f>ROUND(АТС!D181*$D$791*$D$792/100,2)</f>
        <v>20.85</v>
      </c>
      <c r="E1677" s="12">
        <f>ROUND(АТС!$D181*$E$791*$E$792/100,2)</f>
        <v>19.149999999999999</v>
      </c>
      <c r="F1677" s="12">
        <f>ROUND(АТС!$D181*$F$791*$F$792/100,2)</f>
        <v>13.04</v>
      </c>
      <c r="G1677" s="12">
        <f>ROUND(АТС!$D181*$G$791*$G$792/100,2)</f>
        <v>7.63</v>
      </c>
    </row>
    <row r="1678" spans="1:7" x14ac:dyDescent="0.25">
      <c r="A1678" s="236"/>
      <c r="B1678" s="125">
        <f t="shared" si="25"/>
        <v>41584.875</v>
      </c>
      <c r="C1678" s="115">
        <v>21</v>
      </c>
      <c r="D1678" s="12">
        <f>ROUND(АТС!D182*$D$791*$D$792/100,2)</f>
        <v>1.42</v>
      </c>
      <c r="E1678" s="12">
        <f>ROUND(АТС!$D182*$E$791*$E$792/100,2)</f>
        <v>1.31</v>
      </c>
      <c r="F1678" s="12">
        <f>ROUND(АТС!$D182*$F$791*$F$792/100,2)</f>
        <v>0.89</v>
      </c>
      <c r="G1678" s="12">
        <f>ROUND(АТС!$D182*$G$791*$G$792/100,2)</f>
        <v>0.52</v>
      </c>
    </row>
    <row r="1679" spans="1:7" x14ac:dyDescent="0.25">
      <c r="A1679" s="236"/>
      <c r="B1679" s="124">
        <f t="shared" si="25"/>
        <v>41584.916669999999</v>
      </c>
      <c r="C1679" s="115">
        <v>22</v>
      </c>
      <c r="D1679" s="12">
        <f>ROUND(АТС!D183*$D$791*$D$792/100,2)</f>
        <v>0</v>
      </c>
      <c r="E1679" s="12">
        <f>ROUND(АТС!$D183*$E$791*$E$792/100,2)</f>
        <v>0</v>
      </c>
      <c r="F1679" s="12">
        <f>ROUND(АТС!$D183*$F$791*$F$792/100,2)</f>
        <v>0</v>
      </c>
      <c r="G1679" s="12">
        <f>ROUND(АТС!$D183*$G$791*$G$792/100,2)</f>
        <v>0</v>
      </c>
    </row>
    <row r="1680" spans="1:7" x14ac:dyDescent="0.25">
      <c r="A1680" s="236"/>
      <c r="B1680" s="125">
        <f t="shared" si="25"/>
        <v>41584.958330000001</v>
      </c>
      <c r="C1680" s="115">
        <v>23</v>
      </c>
      <c r="D1680" s="12">
        <f>ROUND(АТС!D184*$D$791*$D$792/100,2)</f>
        <v>0</v>
      </c>
      <c r="E1680" s="12">
        <f>ROUND(АТС!$D184*$E$791*$E$792/100,2)</f>
        <v>0</v>
      </c>
      <c r="F1680" s="12">
        <f>ROUND(АТС!$D184*$F$791*$F$792/100,2)</f>
        <v>0</v>
      </c>
      <c r="G1680" s="12">
        <f>ROUND(АТС!$D184*$G$791*$G$792/100,2)</f>
        <v>0</v>
      </c>
    </row>
    <row r="1681" spans="1:7" x14ac:dyDescent="0.25">
      <c r="A1681" s="236"/>
      <c r="B1681" s="124">
        <f t="shared" si="25"/>
        <v>41585</v>
      </c>
      <c r="C1681" s="115">
        <v>0</v>
      </c>
      <c r="D1681" s="12">
        <f>ROUND(АТС!D185*$D$791*$D$792/100,2)</f>
        <v>0</v>
      </c>
      <c r="E1681" s="12">
        <f>ROUND(АТС!$D185*$E$791*$E$792/100,2)</f>
        <v>0</v>
      </c>
      <c r="F1681" s="12">
        <f>ROUND(АТС!$D185*$F$791*$F$792/100,2)</f>
        <v>0</v>
      </c>
      <c r="G1681" s="12">
        <f>ROUND(АТС!$D185*$G$791*$G$792/100,2)</f>
        <v>0</v>
      </c>
    </row>
    <row r="1682" spans="1:7" x14ac:dyDescent="0.25">
      <c r="A1682" s="236"/>
      <c r="B1682" s="125">
        <f t="shared" si="25"/>
        <v>41585.041669999999</v>
      </c>
      <c r="C1682" s="115">
        <v>1</v>
      </c>
      <c r="D1682" s="12">
        <f>ROUND(АТС!D186*$D$791*$D$792/100,2)</f>
        <v>0</v>
      </c>
      <c r="E1682" s="12">
        <f>ROUND(АТС!$D186*$E$791*$E$792/100,2)</f>
        <v>0</v>
      </c>
      <c r="F1682" s="12">
        <f>ROUND(АТС!$D186*$F$791*$F$792/100,2)</f>
        <v>0</v>
      </c>
      <c r="G1682" s="12">
        <f>ROUND(АТС!$D186*$G$791*$G$792/100,2)</f>
        <v>0</v>
      </c>
    </row>
    <row r="1683" spans="1:7" x14ac:dyDescent="0.25">
      <c r="A1683" s="236"/>
      <c r="B1683" s="124">
        <f t="shared" si="25"/>
        <v>41585.083330000001</v>
      </c>
      <c r="C1683" s="115">
        <v>2</v>
      </c>
      <c r="D1683" s="12">
        <f>ROUND(АТС!D187*$D$791*$D$792/100,2)</f>
        <v>0</v>
      </c>
      <c r="E1683" s="12">
        <f>ROUND(АТС!$D187*$E$791*$E$792/100,2)</f>
        <v>0</v>
      </c>
      <c r="F1683" s="12">
        <f>ROUND(АТС!$D187*$F$791*$F$792/100,2)</f>
        <v>0</v>
      </c>
      <c r="G1683" s="12">
        <f>ROUND(АТС!$D187*$G$791*$G$792/100,2)</f>
        <v>0</v>
      </c>
    </row>
    <row r="1684" spans="1:7" x14ac:dyDescent="0.25">
      <c r="A1684" s="236"/>
      <c r="B1684" s="125">
        <f t="shared" si="25"/>
        <v>41585.125</v>
      </c>
      <c r="C1684" s="115">
        <v>3</v>
      </c>
      <c r="D1684" s="12">
        <f>ROUND(АТС!D188*$D$791*$D$792/100,2)</f>
        <v>0</v>
      </c>
      <c r="E1684" s="12">
        <f>ROUND(АТС!$D188*$E$791*$E$792/100,2)</f>
        <v>0</v>
      </c>
      <c r="F1684" s="12">
        <f>ROUND(АТС!$D188*$F$791*$F$792/100,2)</f>
        <v>0</v>
      </c>
      <c r="G1684" s="12">
        <f>ROUND(АТС!$D188*$G$791*$G$792/100,2)</f>
        <v>0</v>
      </c>
    </row>
    <row r="1685" spans="1:7" x14ac:dyDescent="0.25">
      <c r="A1685" s="236"/>
      <c r="B1685" s="124">
        <f t="shared" si="25"/>
        <v>41585.166669999999</v>
      </c>
      <c r="C1685" s="115">
        <v>4</v>
      </c>
      <c r="D1685" s="12">
        <f>ROUND(АТС!D189*$D$791*$D$792/100,2)</f>
        <v>0</v>
      </c>
      <c r="E1685" s="12">
        <f>ROUND(АТС!$D189*$E$791*$E$792/100,2)</f>
        <v>0</v>
      </c>
      <c r="F1685" s="12">
        <f>ROUND(АТС!$D189*$F$791*$F$792/100,2)</f>
        <v>0</v>
      </c>
      <c r="G1685" s="12">
        <f>ROUND(АТС!$D189*$G$791*$G$792/100,2)</f>
        <v>0</v>
      </c>
    </row>
    <row r="1686" spans="1:7" x14ac:dyDescent="0.25">
      <c r="A1686" s="236"/>
      <c r="B1686" s="125">
        <f t="shared" si="25"/>
        <v>41585.208330000001</v>
      </c>
      <c r="C1686" s="115">
        <v>5</v>
      </c>
      <c r="D1686" s="12">
        <f>ROUND(АТС!D190*$D$791*$D$792/100,2)</f>
        <v>43.54</v>
      </c>
      <c r="E1686" s="12">
        <f>ROUND(АТС!$D190*$E$791*$E$792/100,2)</f>
        <v>40</v>
      </c>
      <c r="F1686" s="12">
        <f>ROUND(АТС!$D190*$F$791*$F$792/100,2)</f>
        <v>27.24</v>
      </c>
      <c r="G1686" s="12">
        <f>ROUND(АТС!$D190*$G$791*$G$792/100,2)</f>
        <v>15.94</v>
      </c>
    </row>
    <row r="1687" spans="1:7" x14ac:dyDescent="0.25">
      <c r="A1687" s="236"/>
      <c r="B1687" s="124">
        <f t="shared" si="25"/>
        <v>41585.25</v>
      </c>
      <c r="C1687" s="115">
        <v>6</v>
      </c>
      <c r="D1687" s="12">
        <f>ROUND(АТС!D191*$D$791*$D$792/100,2)</f>
        <v>18.899999999999999</v>
      </c>
      <c r="E1687" s="12">
        <f>ROUND(АТС!$D191*$E$791*$E$792/100,2)</f>
        <v>17.36</v>
      </c>
      <c r="F1687" s="12">
        <f>ROUND(АТС!$D191*$F$791*$F$792/100,2)</f>
        <v>11.82</v>
      </c>
      <c r="G1687" s="12">
        <f>ROUND(АТС!$D191*$G$791*$G$792/100,2)</f>
        <v>6.92</v>
      </c>
    </row>
    <row r="1688" spans="1:7" x14ac:dyDescent="0.25">
      <c r="A1688" s="236"/>
      <c r="B1688" s="125">
        <f t="shared" si="25"/>
        <v>41585.291669999999</v>
      </c>
      <c r="C1688" s="115">
        <v>7</v>
      </c>
      <c r="D1688" s="12">
        <f>ROUND(АТС!D192*$D$791*$D$792/100,2)</f>
        <v>1.92</v>
      </c>
      <c r="E1688" s="12">
        <f>ROUND(АТС!$D192*$E$791*$E$792/100,2)</f>
        <v>1.76</v>
      </c>
      <c r="F1688" s="12">
        <f>ROUND(АТС!$D192*$F$791*$F$792/100,2)</f>
        <v>1.2</v>
      </c>
      <c r="G1688" s="12">
        <f>ROUND(АТС!$D192*$G$791*$G$792/100,2)</f>
        <v>0.7</v>
      </c>
    </row>
    <row r="1689" spans="1:7" x14ac:dyDescent="0.25">
      <c r="A1689" s="236"/>
      <c r="B1689" s="124">
        <f t="shared" si="25"/>
        <v>41585.333330000001</v>
      </c>
      <c r="C1689" s="115">
        <v>8</v>
      </c>
      <c r="D1689" s="12">
        <f>ROUND(АТС!D193*$D$791*$D$792/100,2)</f>
        <v>6.36</v>
      </c>
      <c r="E1689" s="12">
        <f>ROUND(АТС!$D193*$E$791*$E$792/100,2)</f>
        <v>5.84</v>
      </c>
      <c r="F1689" s="12">
        <f>ROUND(АТС!$D193*$F$791*$F$792/100,2)</f>
        <v>3.98</v>
      </c>
      <c r="G1689" s="12">
        <f>ROUND(АТС!$D193*$G$791*$G$792/100,2)</f>
        <v>2.33</v>
      </c>
    </row>
    <row r="1690" spans="1:7" x14ac:dyDescent="0.25">
      <c r="A1690" s="236"/>
      <c r="B1690" s="125">
        <f t="shared" ref="B1690:B1753" si="26">B1666+1</f>
        <v>41585.375</v>
      </c>
      <c r="C1690" s="115">
        <v>9</v>
      </c>
      <c r="D1690" s="12">
        <f>ROUND(АТС!D194*$D$791*$D$792/100,2)</f>
        <v>0</v>
      </c>
      <c r="E1690" s="12">
        <f>ROUND(АТС!$D194*$E$791*$E$792/100,2)</f>
        <v>0</v>
      </c>
      <c r="F1690" s="12">
        <f>ROUND(АТС!$D194*$F$791*$F$792/100,2)</f>
        <v>0</v>
      </c>
      <c r="G1690" s="12">
        <f>ROUND(АТС!$D194*$G$791*$G$792/100,2)</f>
        <v>0</v>
      </c>
    </row>
    <row r="1691" spans="1:7" x14ac:dyDescent="0.25">
      <c r="A1691" s="236"/>
      <c r="B1691" s="124">
        <f t="shared" si="26"/>
        <v>41585.416669999999</v>
      </c>
      <c r="C1691" s="115">
        <v>10</v>
      </c>
      <c r="D1691" s="12">
        <f>ROUND(АТС!D195*$D$791*$D$792/100,2)</f>
        <v>0</v>
      </c>
      <c r="E1691" s="12">
        <f>ROUND(АТС!$D195*$E$791*$E$792/100,2)</f>
        <v>0</v>
      </c>
      <c r="F1691" s="12">
        <f>ROUND(АТС!$D195*$F$791*$F$792/100,2)</f>
        <v>0</v>
      </c>
      <c r="G1691" s="12">
        <f>ROUND(АТС!$D195*$G$791*$G$792/100,2)</f>
        <v>0</v>
      </c>
    </row>
    <row r="1692" spans="1:7" x14ac:dyDescent="0.25">
      <c r="A1692" s="236"/>
      <c r="B1692" s="125">
        <f t="shared" si="26"/>
        <v>41585.458330000001</v>
      </c>
      <c r="C1692" s="115">
        <v>11</v>
      </c>
      <c r="D1692" s="12">
        <f>ROUND(АТС!D196*$D$791*$D$792/100,2)</f>
        <v>0</v>
      </c>
      <c r="E1692" s="12">
        <f>ROUND(АТС!$D196*$E$791*$E$792/100,2)</f>
        <v>0</v>
      </c>
      <c r="F1692" s="12">
        <f>ROUND(АТС!$D196*$F$791*$F$792/100,2)</f>
        <v>0</v>
      </c>
      <c r="G1692" s="12">
        <f>ROUND(АТС!$D196*$G$791*$G$792/100,2)</f>
        <v>0</v>
      </c>
    </row>
    <row r="1693" spans="1:7" x14ac:dyDescent="0.25">
      <c r="A1693" s="236"/>
      <c r="B1693" s="124">
        <f t="shared" si="26"/>
        <v>41585.5</v>
      </c>
      <c r="C1693" s="115">
        <v>12</v>
      </c>
      <c r="D1693" s="12">
        <f>ROUND(АТС!D197*$D$791*$D$792/100,2)</f>
        <v>0</v>
      </c>
      <c r="E1693" s="12">
        <f>ROUND(АТС!$D197*$E$791*$E$792/100,2)</f>
        <v>0</v>
      </c>
      <c r="F1693" s="12">
        <f>ROUND(АТС!$D197*$F$791*$F$792/100,2)</f>
        <v>0</v>
      </c>
      <c r="G1693" s="12">
        <f>ROUND(АТС!$D197*$G$791*$G$792/100,2)</f>
        <v>0</v>
      </c>
    </row>
    <row r="1694" spans="1:7" x14ac:dyDescent="0.25">
      <c r="A1694" s="236"/>
      <c r="B1694" s="125">
        <f t="shared" si="26"/>
        <v>41585.541669999999</v>
      </c>
      <c r="C1694" s="115">
        <v>13</v>
      </c>
      <c r="D1694" s="12">
        <f>ROUND(АТС!D198*$D$791*$D$792/100,2)</f>
        <v>0</v>
      </c>
      <c r="E1694" s="12">
        <f>ROUND(АТС!$D198*$E$791*$E$792/100,2)</f>
        <v>0</v>
      </c>
      <c r="F1694" s="12">
        <f>ROUND(АТС!$D198*$F$791*$F$792/100,2)</f>
        <v>0</v>
      </c>
      <c r="G1694" s="12">
        <f>ROUND(АТС!$D198*$G$791*$G$792/100,2)</f>
        <v>0</v>
      </c>
    </row>
    <row r="1695" spans="1:7" x14ac:dyDescent="0.25">
      <c r="A1695" s="236"/>
      <c r="B1695" s="124">
        <f t="shared" si="26"/>
        <v>41585.583330000001</v>
      </c>
      <c r="C1695" s="115">
        <v>14</v>
      </c>
      <c r="D1695" s="12">
        <f>ROUND(АТС!D199*$D$791*$D$792/100,2)</f>
        <v>0</v>
      </c>
      <c r="E1695" s="12">
        <f>ROUND(АТС!$D199*$E$791*$E$792/100,2)</f>
        <v>0</v>
      </c>
      <c r="F1695" s="12">
        <f>ROUND(АТС!$D199*$F$791*$F$792/100,2)</f>
        <v>0</v>
      </c>
      <c r="G1695" s="12">
        <f>ROUND(АТС!$D199*$G$791*$G$792/100,2)</f>
        <v>0</v>
      </c>
    </row>
    <row r="1696" spans="1:7" x14ac:dyDescent="0.25">
      <c r="A1696" s="236"/>
      <c r="B1696" s="125">
        <f t="shared" si="26"/>
        <v>41585.625</v>
      </c>
      <c r="C1696" s="115">
        <v>15</v>
      </c>
      <c r="D1696" s="12">
        <f>ROUND(АТС!D200*$D$791*$D$792/100,2)</f>
        <v>0</v>
      </c>
      <c r="E1696" s="12">
        <f>ROUND(АТС!$D200*$E$791*$E$792/100,2)</f>
        <v>0</v>
      </c>
      <c r="F1696" s="12">
        <f>ROUND(АТС!$D200*$F$791*$F$792/100,2)</f>
        <v>0</v>
      </c>
      <c r="G1696" s="12">
        <f>ROUND(АТС!$D200*$G$791*$G$792/100,2)</f>
        <v>0</v>
      </c>
    </row>
    <row r="1697" spans="1:7" x14ac:dyDescent="0.25">
      <c r="A1697" s="236"/>
      <c r="B1697" s="124">
        <f t="shared" si="26"/>
        <v>41585.666669999999</v>
      </c>
      <c r="C1697" s="115">
        <v>16</v>
      </c>
      <c r="D1697" s="12">
        <f>ROUND(АТС!D201*$D$791*$D$792/100,2)</f>
        <v>0</v>
      </c>
      <c r="E1697" s="12">
        <f>ROUND(АТС!$D201*$E$791*$E$792/100,2)</f>
        <v>0</v>
      </c>
      <c r="F1697" s="12">
        <f>ROUND(АТС!$D201*$F$791*$F$792/100,2)</f>
        <v>0</v>
      </c>
      <c r="G1697" s="12">
        <f>ROUND(АТС!$D201*$G$791*$G$792/100,2)</f>
        <v>0</v>
      </c>
    </row>
    <row r="1698" spans="1:7" x14ac:dyDescent="0.25">
      <c r="A1698" s="236"/>
      <c r="B1698" s="125">
        <f t="shared" si="26"/>
        <v>41585.708330000001</v>
      </c>
      <c r="C1698" s="115">
        <v>17</v>
      </c>
      <c r="D1698" s="12">
        <f>ROUND(АТС!D202*$D$791*$D$792/100,2)</f>
        <v>3.43</v>
      </c>
      <c r="E1698" s="12">
        <f>ROUND(АТС!$D202*$E$791*$E$792/100,2)</f>
        <v>3.15</v>
      </c>
      <c r="F1698" s="12">
        <f>ROUND(АТС!$D202*$F$791*$F$792/100,2)</f>
        <v>2.15</v>
      </c>
      <c r="G1698" s="12">
        <f>ROUND(АТС!$D202*$G$791*$G$792/100,2)</f>
        <v>1.26</v>
      </c>
    </row>
    <row r="1699" spans="1:7" x14ac:dyDescent="0.25">
      <c r="A1699" s="236"/>
      <c r="B1699" s="124">
        <f t="shared" si="26"/>
        <v>41585.75</v>
      </c>
      <c r="C1699" s="115">
        <v>18</v>
      </c>
      <c r="D1699" s="12">
        <f>ROUND(АТС!D203*$D$791*$D$792/100,2)</f>
        <v>0</v>
      </c>
      <c r="E1699" s="12">
        <f>ROUND(АТС!$D203*$E$791*$E$792/100,2)</f>
        <v>0</v>
      </c>
      <c r="F1699" s="12">
        <f>ROUND(АТС!$D203*$F$791*$F$792/100,2)</f>
        <v>0</v>
      </c>
      <c r="G1699" s="12">
        <f>ROUND(АТС!$D203*$G$791*$G$792/100,2)</f>
        <v>0</v>
      </c>
    </row>
    <row r="1700" spans="1:7" x14ac:dyDescent="0.25">
      <c r="A1700" s="236"/>
      <c r="B1700" s="125">
        <f t="shared" si="26"/>
        <v>41585.791669999999</v>
      </c>
      <c r="C1700" s="115">
        <v>19</v>
      </c>
      <c r="D1700" s="12">
        <f>ROUND(АТС!D204*$D$791*$D$792/100,2)</f>
        <v>0</v>
      </c>
      <c r="E1700" s="12">
        <f>ROUND(АТС!$D204*$E$791*$E$792/100,2)</f>
        <v>0</v>
      </c>
      <c r="F1700" s="12">
        <f>ROUND(АТС!$D204*$F$791*$F$792/100,2)</f>
        <v>0</v>
      </c>
      <c r="G1700" s="12">
        <f>ROUND(АТС!$D204*$G$791*$G$792/100,2)</f>
        <v>0</v>
      </c>
    </row>
    <row r="1701" spans="1:7" x14ac:dyDescent="0.25">
      <c r="A1701" s="236"/>
      <c r="B1701" s="124">
        <f t="shared" si="26"/>
        <v>41585.833330000001</v>
      </c>
      <c r="C1701" s="115">
        <v>20</v>
      </c>
      <c r="D1701" s="12">
        <f>ROUND(АТС!D205*$D$791*$D$792/100,2)</f>
        <v>0</v>
      </c>
      <c r="E1701" s="12">
        <f>ROUND(АТС!$D205*$E$791*$E$792/100,2)</f>
        <v>0</v>
      </c>
      <c r="F1701" s="12">
        <f>ROUND(АТС!$D205*$F$791*$F$792/100,2)</f>
        <v>0</v>
      </c>
      <c r="G1701" s="12">
        <f>ROUND(АТС!$D205*$G$791*$G$792/100,2)</f>
        <v>0</v>
      </c>
    </row>
    <row r="1702" spans="1:7" x14ac:dyDescent="0.25">
      <c r="A1702" s="236"/>
      <c r="B1702" s="125">
        <f t="shared" si="26"/>
        <v>41585.875</v>
      </c>
      <c r="C1702" s="115">
        <v>21</v>
      </c>
      <c r="D1702" s="12">
        <f>ROUND(АТС!D206*$D$791*$D$792/100,2)</f>
        <v>0</v>
      </c>
      <c r="E1702" s="12">
        <f>ROUND(АТС!$D206*$E$791*$E$792/100,2)</f>
        <v>0</v>
      </c>
      <c r="F1702" s="12">
        <f>ROUND(АТС!$D206*$F$791*$F$792/100,2)</f>
        <v>0</v>
      </c>
      <c r="G1702" s="12">
        <f>ROUND(АТС!$D206*$G$791*$G$792/100,2)</f>
        <v>0</v>
      </c>
    </row>
    <row r="1703" spans="1:7" x14ac:dyDescent="0.25">
      <c r="A1703" s="236"/>
      <c r="B1703" s="124">
        <f t="shared" si="26"/>
        <v>41585.916669999999</v>
      </c>
      <c r="C1703" s="115">
        <v>22</v>
      </c>
      <c r="D1703" s="12">
        <f>ROUND(АТС!D207*$D$791*$D$792/100,2)</f>
        <v>0</v>
      </c>
      <c r="E1703" s="12">
        <f>ROUND(АТС!$D207*$E$791*$E$792/100,2)</f>
        <v>0</v>
      </c>
      <c r="F1703" s="12">
        <f>ROUND(АТС!$D207*$F$791*$F$792/100,2)</f>
        <v>0</v>
      </c>
      <c r="G1703" s="12">
        <f>ROUND(АТС!$D207*$G$791*$G$792/100,2)</f>
        <v>0</v>
      </c>
    </row>
    <row r="1704" spans="1:7" x14ac:dyDescent="0.25">
      <c r="A1704" s="236"/>
      <c r="B1704" s="125">
        <f t="shared" si="26"/>
        <v>41585.958330000001</v>
      </c>
      <c r="C1704" s="115">
        <v>23</v>
      </c>
      <c r="D1704" s="12">
        <f>ROUND(АТС!D208*$D$791*$D$792/100,2)</f>
        <v>0</v>
      </c>
      <c r="E1704" s="12">
        <f>ROUND(АТС!$D208*$E$791*$E$792/100,2)</f>
        <v>0</v>
      </c>
      <c r="F1704" s="12">
        <f>ROUND(АТС!$D208*$F$791*$F$792/100,2)</f>
        <v>0</v>
      </c>
      <c r="G1704" s="12">
        <f>ROUND(АТС!$D208*$G$791*$G$792/100,2)</f>
        <v>0</v>
      </c>
    </row>
    <row r="1705" spans="1:7" x14ac:dyDescent="0.25">
      <c r="A1705" s="236"/>
      <c r="B1705" s="124">
        <f t="shared" si="26"/>
        <v>41586</v>
      </c>
      <c r="C1705" s="115">
        <v>0</v>
      </c>
      <c r="D1705" s="12">
        <f>ROUND(АТС!D209*$D$791*$D$792/100,2)</f>
        <v>0</v>
      </c>
      <c r="E1705" s="12">
        <f>ROUND(АТС!$D209*$E$791*$E$792/100,2)</f>
        <v>0</v>
      </c>
      <c r="F1705" s="12">
        <f>ROUND(АТС!$D209*$F$791*$F$792/100,2)</f>
        <v>0</v>
      </c>
      <c r="G1705" s="12">
        <f>ROUND(АТС!$D209*$G$791*$G$792/100,2)</f>
        <v>0</v>
      </c>
    </row>
    <row r="1706" spans="1:7" x14ac:dyDescent="0.25">
      <c r="A1706" s="236"/>
      <c r="B1706" s="125">
        <f t="shared" si="26"/>
        <v>41586.041669999999</v>
      </c>
      <c r="C1706" s="115">
        <v>1</v>
      </c>
      <c r="D1706" s="12">
        <f>ROUND(АТС!D210*$D$791*$D$792/100,2)</f>
        <v>22.25</v>
      </c>
      <c r="E1706" s="12">
        <f>ROUND(АТС!$D210*$E$791*$E$792/100,2)</f>
        <v>20.45</v>
      </c>
      <c r="F1706" s="12">
        <f>ROUND(АТС!$D210*$F$791*$F$792/100,2)</f>
        <v>13.92</v>
      </c>
      <c r="G1706" s="12">
        <f>ROUND(АТС!$D210*$G$791*$G$792/100,2)</f>
        <v>8.15</v>
      </c>
    </row>
    <row r="1707" spans="1:7" x14ac:dyDescent="0.25">
      <c r="A1707" s="236"/>
      <c r="B1707" s="124">
        <f t="shared" si="26"/>
        <v>41586.083330000001</v>
      </c>
      <c r="C1707" s="115">
        <v>2</v>
      </c>
      <c r="D1707" s="12">
        <f>ROUND(АТС!D211*$D$791*$D$792/100,2)</f>
        <v>0</v>
      </c>
      <c r="E1707" s="12">
        <f>ROUND(АТС!$D211*$E$791*$E$792/100,2)</f>
        <v>0</v>
      </c>
      <c r="F1707" s="12">
        <f>ROUND(АТС!$D211*$F$791*$F$792/100,2)</f>
        <v>0</v>
      </c>
      <c r="G1707" s="12">
        <f>ROUND(АТС!$D211*$G$791*$G$792/100,2)</f>
        <v>0</v>
      </c>
    </row>
    <row r="1708" spans="1:7" x14ac:dyDescent="0.25">
      <c r="A1708" s="236"/>
      <c r="B1708" s="125">
        <f t="shared" si="26"/>
        <v>41586.125</v>
      </c>
      <c r="C1708" s="115">
        <v>3</v>
      </c>
      <c r="D1708" s="12">
        <f>ROUND(АТС!D212*$D$791*$D$792/100,2)</f>
        <v>0</v>
      </c>
      <c r="E1708" s="12">
        <f>ROUND(АТС!$D212*$E$791*$E$792/100,2)</f>
        <v>0</v>
      </c>
      <c r="F1708" s="12">
        <f>ROUND(АТС!$D212*$F$791*$F$792/100,2)</f>
        <v>0</v>
      </c>
      <c r="G1708" s="12">
        <f>ROUND(АТС!$D212*$G$791*$G$792/100,2)</f>
        <v>0</v>
      </c>
    </row>
    <row r="1709" spans="1:7" x14ac:dyDescent="0.25">
      <c r="A1709" s="236"/>
      <c r="B1709" s="124">
        <f t="shared" si="26"/>
        <v>41586.166669999999</v>
      </c>
      <c r="C1709" s="115">
        <v>4</v>
      </c>
      <c r="D1709" s="12">
        <f>ROUND(АТС!D213*$D$791*$D$792/100,2)</f>
        <v>0</v>
      </c>
      <c r="E1709" s="12">
        <f>ROUND(АТС!$D213*$E$791*$E$792/100,2)</f>
        <v>0</v>
      </c>
      <c r="F1709" s="12">
        <f>ROUND(АТС!$D213*$F$791*$F$792/100,2)</f>
        <v>0</v>
      </c>
      <c r="G1709" s="12">
        <f>ROUND(АТС!$D213*$G$791*$G$792/100,2)</f>
        <v>0</v>
      </c>
    </row>
    <row r="1710" spans="1:7" x14ac:dyDescent="0.25">
      <c r="A1710" s="236"/>
      <c r="B1710" s="125">
        <f t="shared" si="26"/>
        <v>41586.208330000001</v>
      </c>
      <c r="C1710" s="115">
        <v>5</v>
      </c>
      <c r="D1710" s="12">
        <f>ROUND(АТС!D214*$D$791*$D$792/100,2)</f>
        <v>48.12</v>
      </c>
      <c r="E1710" s="12">
        <f>ROUND(АТС!$D214*$E$791*$E$792/100,2)</f>
        <v>44.2</v>
      </c>
      <c r="F1710" s="12">
        <f>ROUND(АТС!$D214*$F$791*$F$792/100,2)</f>
        <v>30.11</v>
      </c>
      <c r="G1710" s="12">
        <f>ROUND(АТС!$D214*$G$791*$G$792/100,2)</f>
        <v>17.62</v>
      </c>
    </row>
    <row r="1711" spans="1:7" x14ac:dyDescent="0.25">
      <c r="A1711" s="236"/>
      <c r="B1711" s="124">
        <f t="shared" si="26"/>
        <v>41586.25</v>
      </c>
      <c r="C1711" s="115">
        <v>6</v>
      </c>
      <c r="D1711" s="12">
        <f>ROUND(АТС!D215*$D$791*$D$792/100,2)</f>
        <v>31.17</v>
      </c>
      <c r="E1711" s="12">
        <f>ROUND(АТС!$D215*$E$791*$E$792/100,2)</f>
        <v>28.64</v>
      </c>
      <c r="F1711" s="12">
        <f>ROUND(АТС!$D215*$F$791*$F$792/100,2)</f>
        <v>19.510000000000002</v>
      </c>
      <c r="G1711" s="12">
        <f>ROUND(АТС!$D215*$G$791*$G$792/100,2)</f>
        <v>11.41</v>
      </c>
    </row>
    <row r="1712" spans="1:7" x14ac:dyDescent="0.25">
      <c r="A1712" s="236"/>
      <c r="B1712" s="125">
        <f t="shared" si="26"/>
        <v>41586.291669999999</v>
      </c>
      <c r="C1712" s="115">
        <v>7</v>
      </c>
      <c r="D1712" s="12">
        <f>ROUND(АТС!D216*$D$791*$D$792/100,2)</f>
        <v>0</v>
      </c>
      <c r="E1712" s="12">
        <f>ROUND(АТС!$D216*$E$791*$E$792/100,2)</f>
        <v>0</v>
      </c>
      <c r="F1712" s="12">
        <f>ROUND(АТС!$D216*$F$791*$F$792/100,2)</f>
        <v>0</v>
      </c>
      <c r="G1712" s="12">
        <f>ROUND(АТС!$D216*$G$791*$G$792/100,2)</f>
        <v>0</v>
      </c>
    </row>
    <row r="1713" spans="1:7" x14ac:dyDescent="0.25">
      <c r="A1713" s="236"/>
      <c r="B1713" s="124">
        <f t="shared" si="26"/>
        <v>41586.333330000001</v>
      </c>
      <c r="C1713" s="115">
        <v>8</v>
      </c>
      <c r="D1713" s="12">
        <f>ROUND(АТС!D217*$D$791*$D$792/100,2)</f>
        <v>3.23</v>
      </c>
      <c r="E1713" s="12">
        <f>ROUND(АТС!$D217*$E$791*$E$792/100,2)</f>
        <v>2.97</v>
      </c>
      <c r="F1713" s="12">
        <f>ROUND(АТС!$D217*$F$791*$F$792/100,2)</f>
        <v>2.02</v>
      </c>
      <c r="G1713" s="12">
        <f>ROUND(АТС!$D217*$G$791*$G$792/100,2)</f>
        <v>1.18</v>
      </c>
    </row>
    <row r="1714" spans="1:7" x14ac:dyDescent="0.25">
      <c r="A1714" s="236"/>
      <c r="B1714" s="125">
        <f t="shared" si="26"/>
        <v>41586.375</v>
      </c>
      <c r="C1714" s="115">
        <v>9</v>
      </c>
      <c r="D1714" s="12">
        <f>ROUND(АТС!D218*$D$791*$D$792/100,2)</f>
        <v>0</v>
      </c>
      <c r="E1714" s="12">
        <f>ROUND(АТС!$D218*$E$791*$E$792/100,2)</f>
        <v>0</v>
      </c>
      <c r="F1714" s="12">
        <f>ROUND(АТС!$D218*$F$791*$F$792/100,2)</f>
        <v>0</v>
      </c>
      <c r="G1714" s="12">
        <f>ROUND(АТС!$D218*$G$791*$G$792/100,2)</f>
        <v>0</v>
      </c>
    </row>
    <row r="1715" spans="1:7" x14ac:dyDescent="0.25">
      <c r="A1715" s="236"/>
      <c r="B1715" s="124">
        <f t="shared" si="26"/>
        <v>41586.416669999999</v>
      </c>
      <c r="C1715" s="115">
        <v>10</v>
      </c>
      <c r="D1715" s="12">
        <f>ROUND(АТС!D219*$D$791*$D$792/100,2)</f>
        <v>0</v>
      </c>
      <c r="E1715" s="12">
        <f>ROUND(АТС!$D219*$E$791*$E$792/100,2)</f>
        <v>0</v>
      </c>
      <c r="F1715" s="12">
        <f>ROUND(АТС!$D219*$F$791*$F$792/100,2)</f>
        <v>0</v>
      </c>
      <c r="G1715" s="12">
        <f>ROUND(АТС!$D219*$G$791*$G$792/100,2)</f>
        <v>0</v>
      </c>
    </row>
    <row r="1716" spans="1:7" x14ac:dyDescent="0.25">
      <c r="A1716" s="236"/>
      <c r="B1716" s="125">
        <f t="shared" si="26"/>
        <v>41586.458330000001</v>
      </c>
      <c r="C1716" s="115">
        <v>11</v>
      </c>
      <c r="D1716" s="12">
        <f>ROUND(АТС!D220*$D$791*$D$792/100,2)</f>
        <v>0</v>
      </c>
      <c r="E1716" s="12">
        <f>ROUND(АТС!$D220*$E$791*$E$792/100,2)</f>
        <v>0</v>
      </c>
      <c r="F1716" s="12">
        <f>ROUND(АТС!$D220*$F$791*$F$792/100,2)</f>
        <v>0</v>
      </c>
      <c r="G1716" s="12">
        <f>ROUND(АТС!$D220*$G$791*$G$792/100,2)</f>
        <v>0</v>
      </c>
    </row>
    <row r="1717" spans="1:7" x14ac:dyDescent="0.25">
      <c r="A1717" s="236"/>
      <c r="B1717" s="124">
        <f t="shared" si="26"/>
        <v>41586.5</v>
      </c>
      <c r="C1717" s="115">
        <v>12</v>
      </c>
      <c r="D1717" s="12">
        <f>ROUND(АТС!D221*$D$791*$D$792/100,2)</f>
        <v>0</v>
      </c>
      <c r="E1717" s="12">
        <f>ROUND(АТС!$D221*$E$791*$E$792/100,2)</f>
        <v>0</v>
      </c>
      <c r="F1717" s="12">
        <f>ROUND(АТС!$D221*$F$791*$F$792/100,2)</f>
        <v>0</v>
      </c>
      <c r="G1717" s="12">
        <f>ROUND(АТС!$D221*$G$791*$G$792/100,2)</f>
        <v>0</v>
      </c>
    </row>
    <row r="1718" spans="1:7" x14ac:dyDescent="0.25">
      <c r="A1718" s="236"/>
      <c r="B1718" s="125">
        <f t="shared" si="26"/>
        <v>41586.541669999999</v>
      </c>
      <c r="C1718" s="115">
        <v>13</v>
      </c>
      <c r="D1718" s="12">
        <f>ROUND(АТС!D222*$D$791*$D$792/100,2)</f>
        <v>7.2</v>
      </c>
      <c r="E1718" s="12">
        <f>ROUND(АТС!$D222*$E$791*$E$792/100,2)</f>
        <v>6.61</v>
      </c>
      <c r="F1718" s="12">
        <f>ROUND(АТС!$D222*$F$791*$F$792/100,2)</f>
        <v>4.5</v>
      </c>
      <c r="G1718" s="12">
        <f>ROUND(АТС!$D222*$G$791*$G$792/100,2)</f>
        <v>2.64</v>
      </c>
    </row>
    <row r="1719" spans="1:7" x14ac:dyDescent="0.25">
      <c r="A1719" s="236"/>
      <c r="B1719" s="124">
        <f t="shared" si="26"/>
        <v>41586.583330000001</v>
      </c>
      <c r="C1719" s="115">
        <v>14</v>
      </c>
      <c r="D1719" s="12">
        <f>ROUND(АТС!D223*$D$791*$D$792/100,2)</f>
        <v>16.02</v>
      </c>
      <c r="E1719" s="12">
        <f>ROUND(АТС!$D223*$E$791*$E$792/100,2)</f>
        <v>14.72</v>
      </c>
      <c r="F1719" s="12">
        <f>ROUND(АТС!$D223*$F$791*$F$792/100,2)</f>
        <v>10.02</v>
      </c>
      <c r="G1719" s="12">
        <f>ROUND(АТС!$D223*$G$791*$G$792/100,2)</f>
        <v>5.87</v>
      </c>
    </row>
    <row r="1720" spans="1:7" x14ac:dyDescent="0.25">
      <c r="A1720" s="236"/>
      <c r="B1720" s="125">
        <f t="shared" si="26"/>
        <v>41586.625</v>
      </c>
      <c r="C1720" s="115">
        <v>15</v>
      </c>
      <c r="D1720" s="12">
        <f>ROUND(АТС!D224*$D$791*$D$792/100,2)</f>
        <v>15.98</v>
      </c>
      <c r="E1720" s="12">
        <f>ROUND(АТС!$D224*$E$791*$E$792/100,2)</f>
        <v>14.68</v>
      </c>
      <c r="F1720" s="12">
        <f>ROUND(АТС!$D224*$F$791*$F$792/100,2)</f>
        <v>10</v>
      </c>
      <c r="G1720" s="12">
        <f>ROUND(АТС!$D224*$G$791*$G$792/100,2)</f>
        <v>5.85</v>
      </c>
    </row>
    <row r="1721" spans="1:7" x14ac:dyDescent="0.25">
      <c r="A1721" s="236"/>
      <c r="B1721" s="124">
        <f t="shared" si="26"/>
        <v>41586.666669999999</v>
      </c>
      <c r="C1721" s="115">
        <v>16</v>
      </c>
      <c r="D1721" s="12">
        <f>ROUND(АТС!D225*$D$791*$D$792/100,2)</f>
        <v>7.98</v>
      </c>
      <c r="E1721" s="12">
        <f>ROUND(АТС!$D225*$E$791*$E$792/100,2)</f>
        <v>7.33</v>
      </c>
      <c r="F1721" s="12">
        <f>ROUND(АТС!$D225*$F$791*$F$792/100,2)</f>
        <v>4.99</v>
      </c>
      <c r="G1721" s="12">
        <f>ROUND(АТС!$D225*$G$791*$G$792/100,2)</f>
        <v>2.92</v>
      </c>
    </row>
    <row r="1722" spans="1:7" x14ac:dyDescent="0.25">
      <c r="A1722" s="236"/>
      <c r="B1722" s="125">
        <f t="shared" si="26"/>
        <v>41586.708330000001</v>
      </c>
      <c r="C1722" s="115">
        <v>17</v>
      </c>
      <c r="D1722" s="12">
        <f>ROUND(АТС!D226*$D$791*$D$792/100,2)</f>
        <v>33.93</v>
      </c>
      <c r="E1722" s="12">
        <f>ROUND(АТС!$D226*$E$791*$E$792/100,2)</f>
        <v>31.17</v>
      </c>
      <c r="F1722" s="12">
        <f>ROUND(АТС!$D226*$F$791*$F$792/100,2)</f>
        <v>21.23</v>
      </c>
      <c r="G1722" s="12">
        <f>ROUND(АТС!$D226*$G$791*$G$792/100,2)</f>
        <v>12.42</v>
      </c>
    </row>
    <row r="1723" spans="1:7" x14ac:dyDescent="0.25">
      <c r="A1723" s="236"/>
      <c r="B1723" s="124">
        <f t="shared" si="26"/>
        <v>41586.75</v>
      </c>
      <c r="C1723" s="115">
        <v>18</v>
      </c>
      <c r="D1723" s="12">
        <f>ROUND(АТС!D227*$D$791*$D$792/100,2)</f>
        <v>274.91000000000003</v>
      </c>
      <c r="E1723" s="12">
        <f>ROUND(АТС!$D227*$E$791*$E$792/100,2)</f>
        <v>252.56</v>
      </c>
      <c r="F1723" s="12">
        <f>ROUND(АТС!$D227*$F$791*$F$792/100,2)</f>
        <v>172.01</v>
      </c>
      <c r="G1723" s="12">
        <f>ROUND(АТС!$D227*$G$791*$G$792/100,2)</f>
        <v>100.66</v>
      </c>
    </row>
    <row r="1724" spans="1:7" x14ac:dyDescent="0.25">
      <c r="A1724" s="236"/>
      <c r="B1724" s="125">
        <f t="shared" si="26"/>
        <v>41586.791669999999</v>
      </c>
      <c r="C1724" s="115">
        <v>19</v>
      </c>
      <c r="D1724" s="12">
        <f>ROUND(АТС!D228*$D$791*$D$792/100,2)</f>
        <v>0.14000000000000001</v>
      </c>
      <c r="E1724" s="12">
        <f>ROUND(АТС!$D228*$E$791*$E$792/100,2)</f>
        <v>0.13</v>
      </c>
      <c r="F1724" s="12">
        <f>ROUND(АТС!$D228*$F$791*$F$792/100,2)</f>
        <v>0.09</v>
      </c>
      <c r="G1724" s="12">
        <f>ROUND(АТС!$D228*$G$791*$G$792/100,2)</f>
        <v>0.05</v>
      </c>
    </row>
    <row r="1725" spans="1:7" x14ac:dyDescent="0.25">
      <c r="A1725" s="236"/>
      <c r="B1725" s="124">
        <f t="shared" si="26"/>
        <v>41586.833330000001</v>
      </c>
      <c r="C1725" s="115">
        <v>20</v>
      </c>
      <c r="D1725" s="12">
        <f>ROUND(АТС!D229*$D$791*$D$792/100,2)</f>
        <v>0</v>
      </c>
      <c r="E1725" s="12">
        <f>ROUND(АТС!$D229*$E$791*$E$792/100,2)</f>
        <v>0</v>
      </c>
      <c r="F1725" s="12">
        <f>ROUND(АТС!$D229*$F$791*$F$792/100,2)</f>
        <v>0</v>
      </c>
      <c r="G1725" s="12">
        <f>ROUND(АТС!$D229*$G$791*$G$792/100,2)</f>
        <v>0</v>
      </c>
    </row>
    <row r="1726" spans="1:7" x14ac:dyDescent="0.25">
      <c r="A1726" s="236"/>
      <c r="B1726" s="125">
        <f t="shared" si="26"/>
        <v>41586.875</v>
      </c>
      <c r="C1726" s="115">
        <v>21</v>
      </c>
      <c r="D1726" s="12">
        <f>ROUND(АТС!D230*$D$791*$D$792/100,2)</f>
        <v>0</v>
      </c>
      <c r="E1726" s="12">
        <f>ROUND(АТС!$D230*$E$791*$E$792/100,2)</f>
        <v>0</v>
      </c>
      <c r="F1726" s="12">
        <f>ROUND(АТС!$D230*$F$791*$F$792/100,2)</f>
        <v>0</v>
      </c>
      <c r="G1726" s="12">
        <f>ROUND(АТС!$D230*$G$791*$G$792/100,2)</f>
        <v>0</v>
      </c>
    </row>
    <row r="1727" spans="1:7" x14ac:dyDescent="0.25">
      <c r="A1727" s="236"/>
      <c r="B1727" s="124">
        <f t="shared" si="26"/>
        <v>41586.916669999999</v>
      </c>
      <c r="C1727" s="115">
        <v>22</v>
      </c>
      <c r="D1727" s="12">
        <f>ROUND(АТС!D231*$D$791*$D$792/100,2)</f>
        <v>0</v>
      </c>
      <c r="E1727" s="12">
        <f>ROUND(АТС!$D231*$E$791*$E$792/100,2)</f>
        <v>0</v>
      </c>
      <c r="F1727" s="12">
        <f>ROUND(АТС!$D231*$F$791*$F$792/100,2)</f>
        <v>0</v>
      </c>
      <c r="G1727" s="12">
        <f>ROUND(АТС!$D231*$G$791*$G$792/100,2)</f>
        <v>0</v>
      </c>
    </row>
    <row r="1728" spans="1:7" x14ac:dyDescent="0.25">
      <c r="A1728" s="236"/>
      <c r="B1728" s="125">
        <f t="shared" si="26"/>
        <v>41586.958330000001</v>
      </c>
      <c r="C1728" s="115">
        <v>23</v>
      </c>
      <c r="D1728" s="12">
        <f>ROUND(АТС!D232*$D$791*$D$792/100,2)</f>
        <v>0</v>
      </c>
      <c r="E1728" s="12">
        <f>ROUND(АТС!$D232*$E$791*$E$792/100,2)</f>
        <v>0</v>
      </c>
      <c r="F1728" s="12">
        <f>ROUND(АТС!$D232*$F$791*$F$792/100,2)</f>
        <v>0</v>
      </c>
      <c r="G1728" s="12">
        <f>ROUND(АТС!$D232*$G$791*$G$792/100,2)</f>
        <v>0</v>
      </c>
    </row>
    <row r="1729" spans="1:7" x14ac:dyDescent="0.25">
      <c r="A1729" s="236"/>
      <c r="B1729" s="124">
        <f t="shared" si="26"/>
        <v>41587</v>
      </c>
      <c r="C1729" s="115">
        <v>0</v>
      </c>
      <c r="D1729" s="12">
        <f>ROUND(АТС!D233*$D$791*$D$792/100,2)</f>
        <v>0</v>
      </c>
      <c r="E1729" s="12">
        <f>ROUND(АТС!$D233*$E$791*$E$792/100,2)</f>
        <v>0</v>
      </c>
      <c r="F1729" s="12">
        <f>ROUND(АТС!$D233*$F$791*$F$792/100,2)</f>
        <v>0</v>
      </c>
      <c r="G1729" s="12">
        <f>ROUND(АТС!$D233*$G$791*$G$792/100,2)</f>
        <v>0</v>
      </c>
    </row>
    <row r="1730" spans="1:7" x14ac:dyDescent="0.25">
      <c r="A1730" s="236"/>
      <c r="B1730" s="125">
        <f t="shared" si="26"/>
        <v>41587.041669999999</v>
      </c>
      <c r="C1730" s="115">
        <v>1</v>
      </c>
      <c r="D1730" s="12">
        <f>ROUND(АТС!D234*$D$791*$D$792/100,2)</f>
        <v>0</v>
      </c>
      <c r="E1730" s="12">
        <f>ROUND(АТС!$D234*$E$791*$E$792/100,2)</f>
        <v>0</v>
      </c>
      <c r="F1730" s="12">
        <f>ROUND(АТС!$D234*$F$791*$F$792/100,2)</f>
        <v>0</v>
      </c>
      <c r="G1730" s="12">
        <f>ROUND(АТС!$D234*$G$791*$G$792/100,2)</f>
        <v>0</v>
      </c>
    </row>
    <row r="1731" spans="1:7" x14ac:dyDescent="0.25">
      <c r="A1731" s="236"/>
      <c r="B1731" s="124">
        <f t="shared" si="26"/>
        <v>41587.083330000001</v>
      </c>
      <c r="C1731" s="115">
        <v>2</v>
      </c>
      <c r="D1731" s="12">
        <f>ROUND(АТС!D235*$D$791*$D$792/100,2)</f>
        <v>71.010000000000005</v>
      </c>
      <c r="E1731" s="12">
        <f>ROUND(АТС!$D235*$E$791*$E$792/100,2)</f>
        <v>65.23</v>
      </c>
      <c r="F1731" s="12">
        <f>ROUND(АТС!$D235*$F$791*$F$792/100,2)</f>
        <v>44.43</v>
      </c>
      <c r="G1731" s="12">
        <f>ROUND(АТС!$D235*$G$791*$G$792/100,2)</f>
        <v>26</v>
      </c>
    </row>
    <row r="1732" spans="1:7" x14ac:dyDescent="0.25">
      <c r="A1732" s="236"/>
      <c r="B1732" s="125">
        <f t="shared" si="26"/>
        <v>41587.125</v>
      </c>
      <c r="C1732" s="115">
        <v>3</v>
      </c>
      <c r="D1732" s="12">
        <f>ROUND(АТС!D236*$D$791*$D$792/100,2)</f>
        <v>73.290000000000006</v>
      </c>
      <c r="E1732" s="12">
        <f>ROUND(АТС!$D236*$E$791*$E$792/100,2)</f>
        <v>67.33</v>
      </c>
      <c r="F1732" s="12">
        <f>ROUND(АТС!$D236*$F$791*$F$792/100,2)</f>
        <v>45.86</v>
      </c>
      <c r="G1732" s="12">
        <f>ROUND(АТС!$D236*$G$791*$G$792/100,2)</f>
        <v>26.84</v>
      </c>
    </row>
    <row r="1733" spans="1:7" x14ac:dyDescent="0.25">
      <c r="A1733" s="236"/>
      <c r="B1733" s="124">
        <f t="shared" si="26"/>
        <v>41587.166669999999</v>
      </c>
      <c r="C1733" s="115">
        <v>4</v>
      </c>
      <c r="D1733" s="12">
        <f>ROUND(АТС!D237*$D$791*$D$792/100,2)</f>
        <v>65.58</v>
      </c>
      <c r="E1733" s="12">
        <f>ROUND(АТС!$D237*$E$791*$E$792/100,2)</f>
        <v>60.25</v>
      </c>
      <c r="F1733" s="12">
        <f>ROUND(АТС!$D237*$F$791*$F$792/100,2)</f>
        <v>41.03</v>
      </c>
      <c r="G1733" s="12">
        <f>ROUND(АТС!$D237*$G$791*$G$792/100,2)</f>
        <v>24.01</v>
      </c>
    </row>
    <row r="1734" spans="1:7" x14ac:dyDescent="0.25">
      <c r="A1734" s="236"/>
      <c r="B1734" s="125">
        <f t="shared" si="26"/>
        <v>41587.208330000001</v>
      </c>
      <c r="C1734" s="115">
        <v>5</v>
      </c>
      <c r="D1734" s="12">
        <f>ROUND(АТС!D238*$D$791*$D$792/100,2)</f>
        <v>71.55</v>
      </c>
      <c r="E1734" s="12">
        <f>ROUND(АТС!$D238*$E$791*$E$792/100,2)</f>
        <v>65.73</v>
      </c>
      <c r="F1734" s="12">
        <f>ROUND(АТС!$D238*$F$791*$F$792/100,2)</f>
        <v>44.77</v>
      </c>
      <c r="G1734" s="12">
        <f>ROUND(АТС!$D238*$G$791*$G$792/100,2)</f>
        <v>26.2</v>
      </c>
    </row>
    <row r="1735" spans="1:7" x14ac:dyDescent="0.25">
      <c r="A1735" s="236"/>
      <c r="B1735" s="124">
        <f t="shared" si="26"/>
        <v>41587.25</v>
      </c>
      <c r="C1735" s="115">
        <v>6</v>
      </c>
      <c r="D1735" s="12">
        <f>ROUND(АТС!D239*$D$791*$D$792/100,2)</f>
        <v>13.45</v>
      </c>
      <c r="E1735" s="12">
        <f>ROUND(АТС!$D239*$E$791*$E$792/100,2)</f>
        <v>12.36</v>
      </c>
      <c r="F1735" s="12">
        <f>ROUND(АТС!$D239*$F$791*$F$792/100,2)</f>
        <v>8.42</v>
      </c>
      <c r="G1735" s="12">
        <f>ROUND(АТС!$D239*$G$791*$G$792/100,2)</f>
        <v>4.93</v>
      </c>
    </row>
    <row r="1736" spans="1:7" x14ac:dyDescent="0.25">
      <c r="A1736" s="236"/>
      <c r="B1736" s="125">
        <f t="shared" si="26"/>
        <v>41587.291669999999</v>
      </c>
      <c r="C1736" s="115">
        <v>7</v>
      </c>
      <c r="D1736" s="12">
        <f>ROUND(АТС!D240*$D$791*$D$792/100,2)</f>
        <v>0</v>
      </c>
      <c r="E1736" s="12">
        <f>ROUND(АТС!$D240*$E$791*$E$792/100,2)</f>
        <v>0</v>
      </c>
      <c r="F1736" s="12">
        <f>ROUND(АТС!$D240*$F$791*$F$792/100,2)</f>
        <v>0</v>
      </c>
      <c r="G1736" s="12">
        <f>ROUND(АТС!$D240*$G$791*$G$792/100,2)</f>
        <v>0</v>
      </c>
    </row>
    <row r="1737" spans="1:7" x14ac:dyDescent="0.25">
      <c r="A1737" s="236"/>
      <c r="B1737" s="124">
        <f t="shared" si="26"/>
        <v>41587.333330000001</v>
      </c>
      <c r="C1737" s="115">
        <v>8</v>
      </c>
      <c r="D1737" s="12">
        <f>ROUND(АТС!D241*$D$791*$D$792/100,2)</f>
        <v>0</v>
      </c>
      <c r="E1737" s="12">
        <f>ROUND(АТС!$D241*$E$791*$E$792/100,2)</f>
        <v>0</v>
      </c>
      <c r="F1737" s="12">
        <f>ROUND(АТС!$D241*$F$791*$F$792/100,2)</f>
        <v>0</v>
      </c>
      <c r="G1737" s="12">
        <f>ROUND(АТС!$D241*$G$791*$G$792/100,2)</f>
        <v>0</v>
      </c>
    </row>
    <row r="1738" spans="1:7" x14ac:dyDescent="0.25">
      <c r="A1738" s="236"/>
      <c r="B1738" s="125">
        <f t="shared" si="26"/>
        <v>41587.375</v>
      </c>
      <c r="C1738" s="115">
        <v>9</v>
      </c>
      <c r="D1738" s="12">
        <f>ROUND(АТС!D242*$D$791*$D$792/100,2)</f>
        <v>0</v>
      </c>
      <c r="E1738" s="12">
        <f>ROUND(АТС!$D242*$E$791*$E$792/100,2)</f>
        <v>0</v>
      </c>
      <c r="F1738" s="12">
        <f>ROUND(АТС!$D242*$F$791*$F$792/100,2)</f>
        <v>0</v>
      </c>
      <c r="G1738" s="12">
        <f>ROUND(АТС!$D242*$G$791*$G$792/100,2)</f>
        <v>0</v>
      </c>
    </row>
    <row r="1739" spans="1:7" x14ac:dyDescent="0.25">
      <c r="A1739" s="236"/>
      <c r="B1739" s="124">
        <f t="shared" si="26"/>
        <v>41587.416669999999</v>
      </c>
      <c r="C1739" s="115">
        <v>10</v>
      </c>
      <c r="D1739" s="12">
        <f>ROUND(АТС!D243*$D$791*$D$792/100,2)</f>
        <v>0</v>
      </c>
      <c r="E1739" s="12">
        <f>ROUND(АТС!$D243*$E$791*$E$792/100,2)</f>
        <v>0</v>
      </c>
      <c r="F1739" s="12">
        <f>ROUND(АТС!$D243*$F$791*$F$792/100,2)</f>
        <v>0</v>
      </c>
      <c r="G1739" s="12">
        <f>ROUND(АТС!$D243*$G$791*$G$792/100,2)</f>
        <v>0</v>
      </c>
    </row>
    <row r="1740" spans="1:7" x14ac:dyDescent="0.25">
      <c r="A1740" s="236"/>
      <c r="B1740" s="125">
        <f t="shared" si="26"/>
        <v>41587.458330000001</v>
      </c>
      <c r="C1740" s="115">
        <v>11</v>
      </c>
      <c r="D1740" s="12">
        <f>ROUND(АТС!D244*$D$791*$D$792/100,2)</f>
        <v>0</v>
      </c>
      <c r="E1740" s="12">
        <f>ROUND(АТС!$D244*$E$791*$E$792/100,2)</f>
        <v>0</v>
      </c>
      <c r="F1740" s="12">
        <f>ROUND(АТС!$D244*$F$791*$F$792/100,2)</f>
        <v>0</v>
      </c>
      <c r="G1740" s="12">
        <f>ROUND(АТС!$D244*$G$791*$G$792/100,2)</f>
        <v>0</v>
      </c>
    </row>
    <row r="1741" spans="1:7" x14ac:dyDescent="0.25">
      <c r="A1741" s="236"/>
      <c r="B1741" s="124">
        <f t="shared" si="26"/>
        <v>41587.5</v>
      </c>
      <c r="C1741" s="115">
        <v>12</v>
      </c>
      <c r="D1741" s="12">
        <f>ROUND(АТС!D245*$D$791*$D$792/100,2)</f>
        <v>0</v>
      </c>
      <c r="E1741" s="12">
        <f>ROUND(АТС!$D245*$E$791*$E$792/100,2)</f>
        <v>0</v>
      </c>
      <c r="F1741" s="12">
        <f>ROUND(АТС!$D245*$F$791*$F$792/100,2)</f>
        <v>0</v>
      </c>
      <c r="G1741" s="12">
        <f>ROUND(АТС!$D245*$G$791*$G$792/100,2)</f>
        <v>0</v>
      </c>
    </row>
    <row r="1742" spans="1:7" x14ac:dyDescent="0.25">
      <c r="A1742" s="236"/>
      <c r="B1742" s="125">
        <f t="shared" si="26"/>
        <v>41587.541669999999</v>
      </c>
      <c r="C1742" s="115">
        <v>13</v>
      </c>
      <c r="D1742" s="12">
        <f>ROUND(АТС!D246*$D$791*$D$792/100,2)</f>
        <v>0</v>
      </c>
      <c r="E1742" s="12">
        <f>ROUND(АТС!$D246*$E$791*$E$792/100,2)</f>
        <v>0</v>
      </c>
      <c r="F1742" s="12">
        <f>ROUND(АТС!$D246*$F$791*$F$792/100,2)</f>
        <v>0</v>
      </c>
      <c r="G1742" s="12">
        <f>ROUND(АТС!$D246*$G$791*$G$792/100,2)</f>
        <v>0</v>
      </c>
    </row>
    <row r="1743" spans="1:7" x14ac:dyDescent="0.25">
      <c r="A1743" s="236"/>
      <c r="B1743" s="124">
        <f t="shared" si="26"/>
        <v>41587.583330000001</v>
      </c>
      <c r="C1743" s="115">
        <v>14</v>
      </c>
      <c r="D1743" s="12">
        <f>ROUND(АТС!D247*$D$791*$D$792/100,2)</f>
        <v>0</v>
      </c>
      <c r="E1743" s="12">
        <f>ROUND(АТС!$D247*$E$791*$E$792/100,2)</f>
        <v>0</v>
      </c>
      <c r="F1743" s="12">
        <f>ROUND(АТС!$D247*$F$791*$F$792/100,2)</f>
        <v>0</v>
      </c>
      <c r="G1743" s="12">
        <f>ROUND(АТС!$D247*$G$791*$G$792/100,2)</f>
        <v>0</v>
      </c>
    </row>
    <row r="1744" spans="1:7" x14ac:dyDescent="0.25">
      <c r="A1744" s="236"/>
      <c r="B1744" s="125">
        <f t="shared" si="26"/>
        <v>41587.625</v>
      </c>
      <c r="C1744" s="115">
        <v>15</v>
      </c>
      <c r="D1744" s="12">
        <f>ROUND(АТС!D248*$D$791*$D$792/100,2)</f>
        <v>0</v>
      </c>
      <c r="E1744" s="12">
        <f>ROUND(АТС!$D248*$E$791*$E$792/100,2)</f>
        <v>0</v>
      </c>
      <c r="F1744" s="12">
        <f>ROUND(АТС!$D248*$F$791*$F$792/100,2)</f>
        <v>0</v>
      </c>
      <c r="G1744" s="12">
        <f>ROUND(АТС!$D248*$G$791*$G$792/100,2)</f>
        <v>0</v>
      </c>
    </row>
    <row r="1745" spans="1:7" x14ac:dyDescent="0.25">
      <c r="A1745" s="236"/>
      <c r="B1745" s="124">
        <f t="shared" si="26"/>
        <v>41587.666669999999</v>
      </c>
      <c r="C1745" s="115">
        <v>16</v>
      </c>
      <c r="D1745" s="12">
        <f>ROUND(АТС!D249*$D$791*$D$792/100,2)</f>
        <v>25.59</v>
      </c>
      <c r="E1745" s="12">
        <f>ROUND(АТС!$D249*$E$791*$E$792/100,2)</f>
        <v>23.51</v>
      </c>
      <c r="F1745" s="12">
        <f>ROUND(АТС!$D249*$F$791*$F$792/100,2)</f>
        <v>16.010000000000002</v>
      </c>
      <c r="G1745" s="12">
        <f>ROUND(АТС!$D249*$G$791*$G$792/100,2)</f>
        <v>9.3699999999999992</v>
      </c>
    </row>
    <row r="1746" spans="1:7" x14ac:dyDescent="0.25">
      <c r="A1746" s="236"/>
      <c r="B1746" s="125">
        <f t="shared" si="26"/>
        <v>41587.708330000001</v>
      </c>
      <c r="C1746" s="115">
        <v>17</v>
      </c>
      <c r="D1746" s="12">
        <f>ROUND(АТС!D250*$D$791*$D$792/100,2)</f>
        <v>9.08</v>
      </c>
      <c r="E1746" s="12">
        <f>ROUND(АТС!$D250*$E$791*$E$792/100,2)</f>
        <v>8.34</v>
      </c>
      <c r="F1746" s="12">
        <f>ROUND(АТС!$D250*$F$791*$F$792/100,2)</f>
        <v>5.68</v>
      </c>
      <c r="G1746" s="12">
        <f>ROUND(АТС!$D250*$G$791*$G$792/100,2)</f>
        <v>3.32</v>
      </c>
    </row>
    <row r="1747" spans="1:7" x14ac:dyDescent="0.25">
      <c r="A1747" s="236"/>
      <c r="B1747" s="124">
        <f t="shared" si="26"/>
        <v>41587.75</v>
      </c>
      <c r="C1747" s="115">
        <v>18</v>
      </c>
      <c r="D1747" s="12">
        <f>ROUND(АТС!D251*$D$791*$D$792/100,2)</f>
        <v>218.51</v>
      </c>
      <c r="E1747" s="12">
        <f>ROUND(АТС!$D251*$E$791*$E$792/100,2)</f>
        <v>200.75</v>
      </c>
      <c r="F1747" s="12">
        <f>ROUND(АТС!$D251*$F$791*$F$792/100,2)</f>
        <v>136.72</v>
      </c>
      <c r="G1747" s="12">
        <f>ROUND(АТС!$D251*$G$791*$G$792/100,2)</f>
        <v>80.010000000000005</v>
      </c>
    </row>
    <row r="1748" spans="1:7" x14ac:dyDescent="0.25">
      <c r="A1748" s="236"/>
      <c r="B1748" s="125">
        <f t="shared" si="26"/>
        <v>41587.791669999999</v>
      </c>
      <c r="C1748" s="115">
        <v>19</v>
      </c>
      <c r="D1748" s="12">
        <f>ROUND(АТС!D252*$D$791*$D$792/100,2)</f>
        <v>163.57</v>
      </c>
      <c r="E1748" s="12">
        <f>ROUND(АТС!$D252*$E$791*$E$792/100,2)</f>
        <v>150.27000000000001</v>
      </c>
      <c r="F1748" s="12">
        <f>ROUND(АТС!$D252*$F$791*$F$792/100,2)</f>
        <v>102.35</v>
      </c>
      <c r="G1748" s="12">
        <f>ROUND(АТС!$D252*$G$791*$G$792/100,2)</f>
        <v>59.89</v>
      </c>
    </row>
    <row r="1749" spans="1:7" x14ac:dyDescent="0.25">
      <c r="A1749" s="236"/>
      <c r="B1749" s="124">
        <f t="shared" si="26"/>
        <v>41587.833330000001</v>
      </c>
      <c r="C1749" s="115">
        <v>20</v>
      </c>
      <c r="D1749" s="12">
        <f>ROUND(АТС!D253*$D$791*$D$792/100,2)</f>
        <v>204.5</v>
      </c>
      <c r="E1749" s="12">
        <f>ROUND(АТС!$D253*$E$791*$E$792/100,2)</f>
        <v>187.87</v>
      </c>
      <c r="F1749" s="12">
        <f>ROUND(АТС!$D253*$F$791*$F$792/100,2)</f>
        <v>127.95</v>
      </c>
      <c r="G1749" s="12">
        <f>ROUND(АТС!$D253*$G$791*$G$792/100,2)</f>
        <v>74.88</v>
      </c>
    </row>
    <row r="1750" spans="1:7" x14ac:dyDescent="0.25">
      <c r="A1750" s="236"/>
      <c r="B1750" s="125">
        <f t="shared" si="26"/>
        <v>41587.875</v>
      </c>
      <c r="C1750" s="115">
        <v>21</v>
      </c>
      <c r="D1750" s="12">
        <f>ROUND(АТС!D254*$D$791*$D$792/100,2)</f>
        <v>385.25</v>
      </c>
      <c r="E1750" s="12">
        <f>ROUND(АТС!$D254*$E$791*$E$792/100,2)</f>
        <v>353.93</v>
      </c>
      <c r="F1750" s="12">
        <f>ROUND(АТС!$D254*$F$791*$F$792/100,2)</f>
        <v>241.05</v>
      </c>
      <c r="G1750" s="12">
        <f>ROUND(АТС!$D254*$G$791*$G$792/100,2)</f>
        <v>141.07</v>
      </c>
    </row>
    <row r="1751" spans="1:7" x14ac:dyDescent="0.25">
      <c r="A1751" s="236"/>
      <c r="B1751" s="124">
        <f t="shared" si="26"/>
        <v>41587.916669999999</v>
      </c>
      <c r="C1751" s="115">
        <v>22</v>
      </c>
      <c r="D1751" s="12">
        <f>ROUND(АТС!D255*$D$791*$D$792/100,2)</f>
        <v>215.9</v>
      </c>
      <c r="E1751" s="12">
        <f>ROUND(АТС!$D255*$E$791*$E$792/100,2)</f>
        <v>198.35</v>
      </c>
      <c r="F1751" s="12">
        <f>ROUND(АТС!$D255*$F$791*$F$792/100,2)</f>
        <v>135.09</v>
      </c>
      <c r="G1751" s="12">
        <f>ROUND(АТС!$D255*$G$791*$G$792/100,2)</f>
        <v>79.06</v>
      </c>
    </row>
    <row r="1752" spans="1:7" x14ac:dyDescent="0.25">
      <c r="A1752" s="236"/>
      <c r="B1752" s="125">
        <f t="shared" si="26"/>
        <v>41587.958330000001</v>
      </c>
      <c r="C1752" s="115">
        <v>23</v>
      </c>
      <c r="D1752" s="12">
        <f>ROUND(АТС!D256*$D$791*$D$792/100,2)</f>
        <v>247.51</v>
      </c>
      <c r="E1752" s="12">
        <f>ROUND(АТС!$D256*$E$791*$E$792/100,2)</f>
        <v>227.38</v>
      </c>
      <c r="F1752" s="12">
        <f>ROUND(АТС!$D256*$F$791*$F$792/100,2)</f>
        <v>154.87</v>
      </c>
      <c r="G1752" s="12">
        <f>ROUND(АТС!$D256*$G$791*$G$792/100,2)</f>
        <v>90.63</v>
      </c>
    </row>
    <row r="1753" spans="1:7" x14ac:dyDescent="0.25">
      <c r="A1753" s="236"/>
      <c r="B1753" s="124">
        <f t="shared" si="26"/>
        <v>41588</v>
      </c>
      <c r="C1753" s="115">
        <v>0</v>
      </c>
      <c r="D1753" s="12">
        <f>ROUND(АТС!D257*$D$791*$D$792/100,2)</f>
        <v>0</v>
      </c>
      <c r="E1753" s="12">
        <f>ROUND(АТС!$D257*$E$791*$E$792/100,2)</f>
        <v>0</v>
      </c>
      <c r="F1753" s="12">
        <f>ROUND(АТС!$D257*$F$791*$F$792/100,2)</f>
        <v>0</v>
      </c>
      <c r="G1753" s="12">
        <f>ROUND(АТС!$D257*$G$791*$G$792/100,2)</f>
        <v>0</v>
      </c>
    </row>
    <row r="1754" spans="1:7" x14ac:dyDescent="0.25">
      <c r="A1754" s="236"/>
      <c r="B1754" s="125">
        <f t="shared" ref="B1754:B1817" si="27">B1730+1</f>
        <v>41588.041669999999</v>
      </c>
      <c r="C1754" s="115">
        <v>1</v>
      </c>
      <c r="D1754" s="12">
        <f>ROUND(АТС!D258*$D$791*$D$792/100,2)</f>
        <v>0</v>
      </c>
      <c r="E1754" s="12">
        <f>ROUND(АТС!$D258*$E$791*$E$792/100,2)</f>
        <v>0</v>
      </c>
      <c r="F1754" s="12">
        <f>ROUND(АТС!$D258*$F$791*$F$792/100,2)</f>
        <v>0</v>
      </c>
      <c r="G1754" s="12">
        <f>ROUND(АТС!$D258*$G$791*$G$792/100,2)</f>
        <v>0</v>
      </c>
    </row>
    <row r="1755" spans="1:7" x14ac:dyDescent="0.25">
      <c r="A1755" s="236"/>
      <c r="B1755" s="124">
        <f t="shared" si="27"/>
        <v>41588.083330000001</v>
      </c>
      <c r="C1755" s="115">
        <v>2</v>
      </c>
      <c r="D1755" s="12">
        <f>ROUND(АТС!D259*$D$791*$D$792/100,2)</f>
        <v>0</v>
      </c>
      <c r="E1755" s="12">
        <f>ROUND(АТС!$D259*$E$791*$E$792/100,2)</f>
        <v>0</v>
      </c>
      <c r="F1755" s="12">
        <f>ROUND(АТС!$D259*$F$791*$F$792/100,2)</f>
        <v>0</v>
      </c>
      <c r="G1755" s="12">
        <f>ROUND(АТС!$D259*$G$791*$G$792/100,2)</f>
        <v>0</v>
      </c>
    </row>
    <row r="1756" spans="1:7" x14ac:dyDescent="0.25">
      <c r="A1756" s="236"/>
      <c r="B1756" s="125">
        <f t="shared" si="27"/>
        <v>41588.125</v>
      </c>
      <c r="C1756" s="115">
        <v>3</v>
      </c>
      <c r="D1756" s="12">
        <f>ROUND(АТС!D260*$D$791*$D$792/100,2)</f>
        <v>0</v>
      </c>
      <c r="E1756" s="12">
        <f>ROUND(АТС!$D260*$E$791*$E$792/100,2)</f>
        <v>0</v>
      </c>
      <c r="F1756" s="12">
        <f>ROUND(АТС!$D260*$F$791*$F$792/100,2)</f>
        <v>0</v>
      </c>
      <c r="G1756" s="12">
        <f>ROUND(АТС!$D260*$G$791*$G$792/100,2)</f>
        <v>0</v>
      </c>
    </row>
    <row r="1757" spans="1:7" x14ac:dyDescent="0.25">
      <c r="A1757" s="236"/>
      <c r="B1757" s="124">
        <f t="shared" si="27"/>
        <v>41588.166669999999</v>
      </c>
      <c r="C1757" s="115">
        <v>4</v>
      </c>
      <c r="D1757" s="12">
        <f>ROUND(АТС!D261*$D$791*$D$792/100,2)</f>
        <v>0</v>
      </c>
      <c r="E1757" s="12">
        <f>ROUND(АТС!$D261*$E$791*$E$792/100,2)</f>
        <v>0</v>
      </c>
      <c r="F1757" s="12">
        <f>ROUND(АТС!$D261*$F$791*$F$792/100,2)</f>
        <v>0</v>
      </c>
      <c r="G1757" s="12">
        <f>ROUND(АТС!$D261*$G$791*$G$792/100,2)</f>
        <v>0</v>
      </c>
    </row>
    <row r="1758" spans="1:7" x14ac:dyDescent="0.25">
      <c r="A1758" s="236"/>
      <c r="B1758" s="125">
        <f t="shared" si="27"/>
        <v>41588.208330000001</v>
      </c>
      <c r="C1758" s="115">
        <v>5</v>
      </c>
      <c r="D1758" s="12">
        <f>ROUND(АТС!D262*$D$791*$D$792/100,2)</f>
        <v>0</v>
      </c>
      <c r="E1758" s="12">
        <f>ROUND(АТС!$D262*$E$791*$E$792/100,2)</f>
        <v>0</v>
      </c>
      <c r="F1758" s="12">
        <f>ROUND(АТС!$D262*$F$791*$F$792/100,2)</f>
        <v>0</v>
      </c>
      <c r="G1758" s="12">
        <f>ROUND(АТС!$D262*$G$791*$G$792/100,2)</f>
        <v>0</v>
      </c>
    </row>
    <row r="1759" spans="1:7" x14ac:dyDescent="0.25">
      <c r="A1759" s="236"/>
      <c r="B1759" s="124">
        <f t="shared" si="27"/>
        <v>41588.25</v>
      </c>
      <c r="C1759" s="115">
        <v>6</v>
      </c>
      <c r="D1759" s="12">
        <f>ROUND(АТС!D263*$D$791*$D$792/100,2)</f>
        <v>0.77</v>
      </c>
      <c r="E1759" s="12">
        <f>ROUND(АТС!$D263*$E$791*$E$792/100,2)</f>
        <v>0.71</v>
      </c>
      <c r="F1759" s="12">
        <f>ROUND(АТС!$D263*$F$791*$F$792/100,2)</f>
        <v>0.48</v>
      </c>
      <c r="G1759" s="12">
        <f>ROUND(АТС!$D263*$G$791*$G$792/100,2)</f>
        <v>0.28000000000000003</v>
      </c>
    </row>
    <row r="1760" spans="1:7" x14ac:dyDescent="0.25">
      <c r="A1760" s="236"/>
      <c r="B1760" s="125">
        <f t="shared" si="27"/>
        <v>41588.291669999999</v>
      </c>
      <c r="C1760" s="115">
        <v>7</v>
      </c>
      <c r="D1760" s="12">
        <f>ROUND(АТС!D264*$D$791*$D$792/100,2)</f>
        <v>0</v>
      </c>
      <c r="E1760" s="12">
        <f>ROUND(АТС!$D264*$E$791*$E$792/100,2)</f>
        <v>0</v>
      </c>
      <c r="F1760" s="12">
        <f>ROUND(АТС!$D264*$F$791*$F$792/100,2)</f>
        <v>0</v>
      </c>
      <c r="G1760" s="12">
        <f>ROUND(АТС!$D264*$G$791*$G$792/100,2)</f>
        <v>0</v>
      </c>
    </row>
    <row r="1761" spans="1:7" x14ac:dyDescent="0.25">
      <c r="A1761" s="236"/>
      <c r="B1761" s="124">
        <f t="shared" si="27"/>
        <v>41588.333330000001</v>
      </c>
      <c r="C1761" s="115">
        <v>8</v>
      </c>
      <c r="D1761" s="12">
        <f>ROUND(АТС!D265*$D$791*$D$792/100,2)</f>
        <v>4.0199999999999996</v>
      </c>
      <c r="E1761" s="12">
        <f>ROUND(АТС!$D265*$E$791*$E$792/100,2)</f>
        <v>3.7</v>
      </c>
      <c r="F1761" s="12">
        <f>ROUND(АТС!$D265*$F$791*$F$792/100,2)</f>
        <v>2.52</v>
      </c>
      <c r="G1761" s="12">
        <f>ROUND(АТС!$D265*$G$791*$G$792/100,2)</f>
        <v>1.47</v>
      </c>
    </row>
    <row r="1762" spans="1:7" x14ac:dyDescent="0.25">
      <c r="A1762" s="236"/>
      <c r="B1762" s="125">
        <f t="shared" si="27"/>
        <v>41588.375</v>
      </c>
      <c r="C1762" s="115">
        <v>9</v>
      </c>
      <c r="D1762" s="12">
        <f>ROUND(АТС!D266*$D$791*$D$792/100,2)</f>
        <v>0</v>
      </c>
      <c r="E1762" s="12">
        <f>ROUND(АТС!$D266*$E$791*$E$792/100,2)</f>
        <v>0</v>
      </c>
      <c r="F1762" s="12">
        <f>ROUND(АТС!$D266*$F$791*$F$792/100,2)</f>
        <v>0</v>
      </c>
      <c r="G1762" s="12">
        <f>ROUND(АТС!$D266*$G$791*$G$792/100,2)</f>
        <v>0</v>
      </c>
    </row>
    <row r="1763" spans="1:7" x14ac:dyDescent="0.25">
      <c r="A1763" s="236"/>
      <c r="B1763" s="124">
        <f t="shared" si="27"/>
        <v>41588.416669999999</v>
      </c>
      <c r="C1763" s="115">
        <v>10</v>
      </c>
      <c r="D1763" s="12">
        <f>ROUND(АТС!D267*$D$791*$D$792/100,2)</f>
        <v>0</v>
      </c>
      <c r="E1763" s="12">
        <f>ROUND(АТС!$D267*$E$791*$E$792/100,2)</f>
        <v>0</v>
      </c>
      <c r="F1763" s="12">
        <f>ROUND(АТС!$D267*$F$791*$F$792/100,2)</f>
        <v>0</v>
      </c>
      <c r="G1763" s="12">
        <f>ROUND(АТС!$D267*$G$791*$G$792/100,2)</f>
        <v>0</v>
      </c>
    </row>
    <row r="1764" spans="1:7" x14ac:dyDescent="0.25">
      <c r="A1764" s="236"/>
      <c r="B1764" s="125">
        <f t="shared" si="27"/>
        <v>41588.458330000001</v>
      </c>
      <c r="C1764" s="115">
        <v>11</v>
      </c>
      <c r="D1764" s="12">
        <f>ROUND(АТС!D268*$D$791*$D$792/100,2)</f>
        <v>0</v>
      </c>
      <c r="E1764" s="12">
        <f>ROUND(АТС!$D268*$E$791*$E$792/100,2)</f>
        <v>0</v>
      </c>
      <c r="F1764" s="12">
        <f>ROUND(АТС!$D268*$F$791*$F$792/100,2)</f>
        <v>0</v>
      </c>
      <c r="G1764" s="12">
        <f>ROUND(АТС!$D268*$G$791*$G$792/100,2)</f>
        <v>0</v>
      </c>
    </row>
    <row r="1765" spans="1:7" x14ac:dyDescent="0.25">
      <c r="A1765" s="236"/>
      <c r="B1765" s="124">
        <f t="shared" si="27"/>
        <v>41588.5</v>
      </c>
      <c r="C1765" s="115">
        <v>12</v>
      </c>
      <c r="D1765" s="12">
        <f>ROUND(АТС!D269*$D$791*$D$792/100,2)</f>
        <v>0</v>
      </c>
      <c r="E1765" s="12">
        <f>ROUND(АТС!$D269*$E$791*$E$792/100,2)</f>
        <v>0</v>
      </c>
      <c r="F1765" s="12">
        <f>ROUND(АТС!$D269*$F$791*$F$792/100,2)</f>
        <v>0</v>
      </c>
      <c r="G1765" s="12">
        <f>ROUND(АТС!$D269*$G$791*$G$792/100,2)</f>
        <v>0</v>
      </c>
    </row>
    <row r="1766" spans="1:7" x14ac:dyDescent="0.25">
      <c r="A1766" s="236"/>
      <c r="B1766" s="125">
        <f t="shared" si="27"/>
        <v>41588.541669999999</v>
      </c>
      <c r="C1766" s="115">
        <v>13</v>
      </c>
      <c r="D1766" s="12">
        <f>ROUND(АТС!D270*$D$791*$D$792/100,2)</f>
        <v>0</v>
      </c>
      <c r="E1766" s="12">
        <f>ROUND(АТС!$D270*$E$791*$E$792/100,2)</f>
        <v>0</v>
      </c>
      <c r="F1766" s="12">
        <f>ROUND(АТС!$D270*$F$791*$F$792/100,2)</f>
        <v>0</v>
      </c>
      <c r="G1766" s="12">
        <f>ROUND(АТС!$D270*$G$791*$G$792/100,2)</f>
        <v>0</v>
      </c>
    </row>
    <row r="1767" spans="1:7" x14ac:dyDescent="0.25">
      <c r="A1767" s="236"/>
      <c r="B1767" s="124">
        <f t="shared" si="27"/>
        <v>41588.583330000001</v>
      </c>
      <c r="C1767" s="115">
        <v>14</v>
      </c>
      <c r="D1767" s="12">
        <f>ROUND(АТС!D271*$D$791*$D$792/100,2)</f>
        <v>0</v>
      </c>
      <c r="E1767" s="12">
        <f>ROUND(АТС!$D271*$E$791*$E$792/100,2)</f>
        <v>0</v>
      </c>
      <c r="F1767" s="12">
        <f>ROUND(АТС!$D271*$F$791*$F$792/100,2)</f>
        <v>0</v>
      </c>
      <c r="G1767" s="12">
        <f>ROUND(АТС!$D271*$G$791*$G$792/100,2)</f>
        <v>0</v>
      </c>
    </row>
    <row r="1768" spans="1:7" x14ac:dyDescent="0.25">
      <c r="A1768" s="236"/>
      <c r="B1768" s="125">
        <f t="shared" si="27"/>
        <v>41588.625</v>
      </c>
      <c r="C1768" s="115">
        <v>15</v>
      </c>
      <c r="D1768" s="12">
        <f>ROUND(АТС!D272*$D$791*$D$792/100,2)</f>
        <v>0</v>
      </c>
      <c r="E1768" s="12">
        <f>ROUND(АТС!$D272*$E$791*$E$792/100,2)</f>
        <v>0</v>
      </c>
      <c r="F1768" s="12">
        <f>ROUND(АТС!$D272*$F$791*$F$792/100,2)</f>
        <v>0</v>
      </c>
      <c r="G1768" s="12">
        <f>ROUND(АТС!$D272*$G$791*$G$792/100,2)</f>
        <v>0</v>
      </c>
    </row>
    <row r="1769" spans="1:7" x14ac:dyDescent="0.25">
      <c r="A1769" s="236"/>
      <c r="B1769" s="124">
        <f t="shared" si="27"/>
        <v>41588.666669999999</v>
      </c>
      <c r="C1769" s="115">
        <v>16</v>
      </c>
      <c r="D1769" s="12">
        <f>ROUND(АТС!D273*$D$791*$D$792/100,2)</f>
        <v>0</v>
      </c>
      <c r="E1769" s="12">
        <f>ROUND(АТС!$D273*$E$791*$E$792/100,2)</f>
        <v>0</v>
      </c>
      <c r="F1769" s="12">
        <f>ROUND(АТС!$D273*$F$791*$F$792/100,2)</f>
        <v>0</v>
      </c>
      <c r="G1769" s="12">
        <f>ROUND(АТС!$D273*$G$791*$G$792/100,2)</f>
        <v>0</v>
      </c>
    </row>
    <row r="1770" spans="1:7" x14ac:dyDescent="0.25">
      <c r="A1770" s="236"/>
      <c r="B1770" s="125">
        <f t="shared" si="27"/>
        <v>41588.708330000001</v>
      </c>
      <c r="C1770" s="115">
        <v>17</v>
      </c>
      <c r="D1770" s="12">
        <f>ROUND(АТС!D274*$D$791*$D$792/100,2)</f>
        <v>0</v>
      </c>
      <c r="E1770" s="12">
        <f>ROUND(АТС!$D274*$E$791*$E$792/100,2)</f>
        <v>0</v>
      </c>
      <c r="F1770" s="12">
        <f>ROUND(АТС!$D274*$F$791*$F$792/100,2)</f>
        <v>0</v>
      </c>
      <c r="G1770" s="12">
        <f>ROUND(АТС!$D274*$G$791*$G$792/100,2)</f>
        <v>0</v>
      </c>
    </row>
    <row r="1771" spans="1:7" x14ac:dyDescent="0.25">
      <c r="A1771" s="236"/>
      <c r="B1771" s="124">
        <f t="shared" si="27"/>
        <v>41588.75</v>
      </c>
      <c r="C1771" s="115">
        <v>18</v>
      </c>
      <c r="D1771" s="12">
        <f>ROUND(АТС!D275*$D$791*$D$792/100,2)</f>
        <v>67.150000000000006</v>
      </c>
      <c r="E1771" s="12">
        <f>ROUND(АТС!$D275*$E$791*$E$792/100,2)</f>
        <v>61.69</v>
      </c>
      <c r="F1771" s="12">
        <f>ROUND(АТС!$D275*$F$791*$F$792/100,2)</f>
        <v>42.01</v>
      </c>
      <c r="G1771" s="12">
        <f>ROUND(АТС!$D275*$G$791*$G$792/100,2)</f>
        <v>24.59</v>
      </c>
    </row>
    <row r="1772" spans="1:7" x14ac:dyDescent="0.25">
      <c r="A1772" s="236"/>
      <c r="B1772" s="125">
        <f t="shared" si="27"/>
        <v>41588.791669999999</v>
      </c>
      <c r="C1772" s="115">
        <v>19</v>
      </c>
      <c r="D1772" s="12">
        <f>ROUND(АТС!D276*$D$791*$D$792/100,2)</f>
        <v>29.08</v>
      </c>
      <c r="E1772" s="12">
        <f>ROUND(АТС!$D276*$E$791*$E$792/100,2)</f>
        <v>26.72</v>
      </c>
      <c r="F1772" s="12">
        <f>ROUND(АТС!$D276*$F$791*$F$792/100,2)</f>
        <v>18.2</v>
      </c>
      <c r="G1772" s="12">
        <f>ROUND(АТС!$D276*$G$791*$G$792/100,2)</f>
        <v>10.65</v>
      </c>
    </row>
    <row r="1773" spans="1:7" x14ac:dyDescent="0.25">
      <c r="A1773" s="236"/>
      <c r="B1773" s="124">
        <f t="shared" si="27"/>
        <v>41588.833330000001</v>
      </c>
      <c r="C1773" s="115">
        <v>20</v>
      </c>
      <c r="D1773" s="12">
        <f>ROUND(АТС!D277*$D$791*$D$792/100,2)</f>
        <v>63.6</v>
      </c>
      <c r="E1773" s="12">
        <f>ROUND(АТС!$D277*$E$791*$E$792/100,2)</f>
        <v>58.43</v>
      </c>
      <c r="F1773" s="12">
        <f>ROUND(АТС!$D277*$F$791*$F$792/100,2)</f>
        <v>39.79</v>
      </c>
      <c r="G1773" s="12">
        <f>ROUND(АТС!$D277*$G$791*$G$792/100,2)</f>
        <v>23.29</v>
      </c>
    </row>
    <row r="1774" spans="1:7" x14ac:dyDescent="0.25">
      <c r="A1774" s="236"/>
      <c r="B1774" s="125">
        <f t="shared" si="27"/>
        <v>41588.875</v>
      </c>
      <c r="C1774" s="115">
        <v>21</v>
      </c>
      <c r="D1774" s="12">
        <f>ROUND(АТС!D278*$D$791*$D$792/100,2)</f>
        <v>0</v>
      </c>
      <c r="E1774" s="12">
        <f>ROUND(АТС!$D278*$E$791*$E$792/100,2)</f>
        <v>0</v>
      </c>
      <c r="F1774" s="12">
        <f>ROUND(АТС!$D278*$F$791*$F$792/100,2)</f>
        <v>0</v>
      </c>
      <c r="G1774" s="12">
        <f>ROUND(АТС!$D278*$G$791*$G$792/100,2)</f>
        <v>0</v>
      </c>
    </row>
    <row r="1775" spans="1:7" x14ac:dyDescent="0.25">
      <c r="A1775" s="236"/>
      <c r="B1775" s="124">
        <f t="shared" si="27"/>
        <v>41588.916669999999</v>
      </c>
      <c r="C1775" s="115">
        <v>22</v>
      </c>
      <c r="D1775" s="12">
        <f>ROUND(АТС!D279*$D$791*$D$792/100,2)</f>
        <v>1.24</v>
      </c>
      <c r="E1775" s="12">
        <f>ROUND(АТС!$D279*$E$791*$E$792/100,2)</f>
        <v>1.1399999999999999</v>
      </c>
      <c r="F1775" s="12">
        <f>ROUND(АТС!$D279*$F$791*$F$792/100,2)</f>
        <v>0.78</v>
      </c>
      <c r="G1775" s="12">
        <f>ROUND(АТС!$D279*$G$791*$G$792/100,2)</f>
        <v>0.46</v>
      </c>
    </row>
    <row r="1776" spans="1:7" x14ac:dyDescent="0.25">
      <c r="A1776" s="236"/>
      <c r="B1776" s="125">
        <f t="shared" si="27"/>
        <v>41588.958330000001</v>
      </c>
      <c r="C1776" s="115">
        <v>23</v>
      </c>
      <c r="D1776" s="12">
        <f>ROUND(АТС!D280*$D$791*$D$792/100,2)</f>
        <v>35.19</v>
      </c>
      <c r="E1776" s="12">
        <f>ROUND(АТС!$D280*$E$791*$E$792/100,2)</f>
        <v>32.33</v>
      </c>
      <c r="F1776" s="12">
        <f>ROUND(АТС!$D280*$F$791*$F$792/100,2)</f>
        <v>22.02</v>
      </c>
      <c r="G1776" s="12">
        <f>ROUND(АТС!$D280*$G$791*$G$792/100,2)</f>
        <v>12.89</v>
      </c>
    </row>
    <row r="1777" spans="1:7" x14ac:dyDescent="0.25">
      <c r="A1777" s="236"/>
      <c r="B1777" s="124">
        <f t="shared" si="27"/>
        <v>41589</v>
      </c>
      <c r="C1777" s="115">
        <v>0</v>
      </c>
      <c r="D1777" s="12">
        <f>ROUND(АТС!D281*$D$791*$D$792/100,2)</f>
        <v>0</v>
      </c>
      <c r="E1777" s="12">
        <f>ROUND(АТС!$D281*$E$791*$E$792/100,2)</f>
        <v>0</v>
      </c>
      <c r="F1777" s="12">
        <f>ROUND(АТС!$D281*$F$791*$F$792/100,2)</f>
        <v>0</v>
      </c>
      <c r="G1777" s="12">
        <f>ROUND(АТС!$D281*$G$791*$G$792/100,2)</f>
        <v>0</v>
      </c>
    </row>
    <row r="1778" spans="1:7" x14ac:dyDescent="0.25">
      <c r="A1778" s="236"/>
      <c r="B1778" s="125">
        <f t="shared" si="27"/>
        <v>41589.041669999999</v>
      </c>
      <c r="C1778" s="115">
        <v>1</v>
      </c>
      <c r="D1778" s="12">
        <f>ROUND(АТС!D282*$D$791*$D$792/100,2)</f>
        <v>0</v>
      </c>
      <c r="E1778" s="12">
        <f>ROUND(АТС!$D282*$E$791*$E$792/100,2)</f>
        <v>0</v>
      </c>
      <c r="F1778" s="12">
        <f>ROUND(АТС!$D282*$F$791*$F$792/100,2)</f>
        <v>0</v>
      </c>
      <c r="G1778" s="12">
        <f>ROUND(АТС!$D282*$G$791*$G$792/100,2)</f>
        <v>0</v>
      </c>
    </row>
    <row r="1779" spans="1:7" x14ac:dyDescent="0.25">
      <c r="A1779" s="236"/>
      <c r="B1779" s="124">
        <f t="shared" si="27"/>
        <v>41589.083330000001</v>
      </c>
      <c r="C1779" s="115">
        <v>2</v>
      </c>
      <c r="D1779" s="12">
        <f>ROUND(АТС!D283*$D$791*$D$792/100,2)</f>
        <v>0</v>
      </c>
      <c r="E1779" s="12">
        <f>ROUND(АТС!$D283*$E$791*$E$792/100,2)</f>
        <v>0</v>
      </c>
      <c r="F1779" s="12">
        <f>ROUND(АТС!$D283*$F$791*$F$792/100,2)</f>
        <v>0</v>
      </c>
      <c r="G1779" s="12">
        <f>ROUND(АТС!$D283*$G$791*$G$792/100,2)</f>
        <v>0</v>
      </c>
    </row>
    <row r="1780" spans="1:7" x14ac:dyDescent="0.25">
      <c r="A1780" s="236"/>
      <c r="B1780" s="125">
        <f t="shared" si="27"/>
        <v>41589.125</v>
      </c>
      <c r="C1780" s="115">
        <v>3</v>
      </c>
      <c r="D1780" s="12">
        <f>ROUND(АТС!D284*$D$791*$D$792/100,2)</f>
        <v>0</v>
      </c>
      <c r="E1780" s="12">
        <f>ROUND(АТС!$D284*$E$791*$E$792/100,2)</f>
        <v>0</v>
      </c>
      <c r="F1780" s="12">
        <f>ROUND(АТС!$D284*$F$791*$F$792/100,2)</f>
        <v>0</v>
      </c>
      <c r="G1780" s="12">
        <f>ROUND(АТС!$D284*$G$791*$G$792/100,2)</f>
        <v>0</v>
      </c>
    </row>
    <row r="1781" spans="1:7" x14ac:dyDescent="0.25">
      <c r="A1781" s="236"/>
      <c r="B1781" s="124">
        <f t="shared" si="27"/>
        <v>41589.166669999999</v>
      </c>
      <c r="C1781" s="115">
        <v>4</v>
      </c>
      <c r="D1781" s="12">
        <f>ROUND(АТС!D285*$D$791*$D$792/100,2)</f>
        <v>0</v>
      </c>
      <c r="E1781" s="12">
        <f>ROUND(АТС!$D285*$E$791*$E$792/100,2)</f>
        <v>0</v>
      </c>
      <c r="F1781" s="12">
        <f>ROUND(АТС!$D285*$F$791*$F$792/100,2)</f>
        <v>0</v>
      </c>
      <c r="G1781" s="12">
        <f>ROUND(АТС!$D285*$G$791*$G$792/100,2)</f>
        <v>0</v>
      </c>
    </row>
    <row r="1782" spans="1:7" x14ac:dyDescent="0.25">
      <c r="A1782" s="236"/>
      <c r="B1782" s="125">
        <f t="shared" si="27"/>
        <v>41589.208330000001</v>
      </c>
      <c r="C1782" s="115">
        <v>5</v>
      </c>
      <c r="D1782" s="12">
        <f>ROUND(АТС!D286*$D$791*$D$792/100,2)</f>
        <v>3.25</v>
      </c>
      <c r="E1782" s="12">
        <f>ROUND(АТС!$D286*$E$791*$E$792/100,2)</f>
        <v>2.98</v>
      </c>
      <c r="F1782" s="12">
        <f>ROUND(АТС!$D286*$F$791*$F$792/100,2)</f>
        <v>2.0299999999999998</v>
      </c>
      <c r="G1782" s="12">
        <f>ROUND(АТС!$D286*$G$791*$G$792/100,2)</f>
        <v>1.19</v>
      </c>
    </row>
    <row r="1783" spans="1:7" x14ac:dyDescent="0.25">
      <c r="A1783" s="236"/>
      <c r="B1783" s="124">
        <f t="shared" si="27"/>
        <v>41589.25</v>
      </c>
      <c r="C1783" s="115">
        <v>6</v>
      </c>
      <c r="D1783" s="12">
        <f>ROUND(АТС!D287*$D$791*$D$792/100,2)</f>
        <v>20.53</v>
      </c>
      <c r="E1783" s="12">
        <f>ROUND(АТС!$D287*$E$791*$E$792/100,2)</f>
        <v>18.86</v>
      </c>
      <c r="F1783" s="12">
        <f>ROUND(АТС!$D287*$F$791*$F$792/100,2)</f>
        <v>12.85</v>
      </c>
      <c r="G1783" s="12">
        <f>ROUND(АТС!$D287*$G$791*$G$792/100,2)</f>
        <v>7.52</v>
      </c>
    </row>
    <row r="1784" spans="1:7" x14ac:dyDescent="0.25">
      <c r="A1784" s="236"/>
      <c r="B1784" s="125">
        <f t="shared" si="27"/>
        <v>41589.291669999999</v>
      </c>
      <c r="C1784" s="115">
        <v>7</v>
      </c>
      <c r="D1784" s="12">
        <f>ROUND(АТС!D288*$D$791*$D$792/100,2)</f>
        <v>0</v>
      </c>
      <c r="E1784" s="12">
        <f>ROUND(АТС!$D288*$E$791*$E$792/100,2)</f>
        <v>0</v>
      </c>
      <c r="F1784" s="12">
        <f>ROUND(АТС!$D288*$F$791*$F$792/100,2)</f>
        <v>0</v>
      </c>
      <c r="G1784" s="12">
        <f>ROUND(АТС!$D288*$G$791*$G$792/100,2)</f>
        <v>0</v>
      </c>
    </row>
    <row r="1785" spans="1:7" x14ac:dyDescent="0.25">
      <c r="A1785" s="236"/>
      <c r="B1785" s="124">
        <f t="shared" si="27"/>
        <v>41589.333330000001</v>
      </c>
      <c r="C1785" s="115">
        <v>8</v>
      </c>
      <c r="D1785" s="12">
        <f>ROUND(АТС!D289*$D$791*$D$792/100,2)</f>
        <v>0</v>
      </c>
      <c r="E1785" s="12">
        <f>ROUND(АТС!$D289*$E$791*$E$792/100,2)</f>
        <v>0</v>
      </c>
      <c r="F1785" s="12">
        <f>ROUND(АТС!$D289*$F$791*$F$792/100,2)</f>
        <v>0</v>
      </c>
      <c r="G1785" s="12">
        <f>ROUND(АТС!$D289*$G$791*$G$792/100,2)</f>
        <v>0</v>
      </c>
    </row>
    <row r="1786" spans="1:7" x14ac:dyDescent="0.25">
      <c r="A1786" s="236"/>
      <c r="B1786" s="125">
        <f t="shared" si="27"/>
        <v>41589.375</v>
      </c>
      <c r="C1786" s="115">
        <v>9</v>
      </c>
      <c r="D1786" s="12">
        <f>ROUND(АТС!D290*$D$791*$D$792/100,2)</f>
        <v>0</v>
      </c>
      <c r="E1786" s="12">
        <f>ROUND(АТС!$D290*$E$791*$E$792/100,2)</f>
        <v>0</v>
      </c>
      <c r="F1786" s="12">
        <f>ROUND(АТС!$D290*$F$791*$F$792/100,2)</f>
        <v>0</v>
      </c>
      <c r="G1786" s="12">
        <f>ROUND(АТС!$D290*$G$791*$G$792/100,2)</f>
        <v>0</v>
      </c>
    </row>
    <row r="1787" spans="1:7" x14ac:dyDescent="0.25">
      <c r="A1787" s="236"/>
      <c r="B1787" s="124">
        <f t="shared" si="27"/>
        <v>41589.416669999999</v>
      </c>
      <c r="C1787" s="115">
        <v>10</v>
      </c>
      <c r="D1787" s="12">
        <f>ROUND(АТС!D291*$D$791*$D$792/100,2)</f>
        <v>0</v>
      </c>
      <c r="E1787" s="12">
        <f>ROUND(АТС!$D291*$E$791*$E$792/100,2)</f>
        <v>0</v>
      </c>
      <c r="F1787" s="12">
        <f>ROUND(АТС!$D291*$F$791*$F$792/100,2)</f>
        <v>0</v>
      </c>
      <c r="G1787" s="12">
        <f>ROUND(АТС!$D291*$G$791*$G$792/100,2)</f>
        <v>0</v>
      </c>
    </row>
    <row r="1788" spans="1:7" x14ac:dyDescent="0.25">
      <c r="A1788" s="236"/>
      <c r="B1788" s="125">
        <f t="shared" si="27"/>
        <v>41589.458330000001</v>
      </c>
      <c r="C1788" s="115">
        <v>11</v>
      </c>
      <c r="D1788" s="12">
        <f>ROUND(АТС!D292*$D$791*$D$792/100,2)</f>
        <v>0</v>
      </c>
      <c r="E1788" s="12">
        <f>ROUND(АТС!$D292*$E$791*$E$792/100,2)</f>
        <v>0</v>
      </c>
      <c r="F1788" s="12">
        <f>ROUND(АТС!$D292*$F$791*$F$792/100,2)</f>
        <v>0</v>
      </c>
      <c r="G1788" s="12">
        <f>ROUND(АТС!$D292*$G$791*$G$792/100,2)</f>
        <v>0</v>
      </c>
    </row>
    <row r="1789" spans="1:7" x14ac:dyDescent="0.25">
      <c r="A1789" s="236"/>
      <c r="B1789" s="124">
        <f t="shared" si="27"/>
        <v>41589.5</v>
      </c>
      <c r="C1789" s="115">
        <v>12</v>
      </c>
      <c r="D1789" s="12">
        <f>ROUND(АТС!D293*$D$791*$D$792/100,2)</f>
        <v>0</v>
      </c>
      <c r="E1789" s="12">
        <f>ROUND(АТС!$D293*$E$791*$E$792/100,2)</f>
        <v>0</v>
      </c>
      <c r="F1789" s="12">
        <f>ROUND(АТС!$D293*$F$791*$F$792/100,2)</f>
        <v>0</v>
      </c>
      <c r="G1789" s="12">
        <f>ROUND(АТС!$D293*$G$791*$G$792/100,2)</f>
        <v>0</v>
      </c>
    </row>
    <row r="1790" spans="1:7" x14ac:dyDescent="0.25">
      <c r="A1790" s="236"/>
      <c r="B1790" s="125">
        <f t="shared" si="27"/>
        <v>41589.541669999999</v>
      </c>
      <c r="C1790" s="115">
        <v>13</v>
      </c>
      <c r="D1790" s="12">
        <f>ROUND(АТС!D294*$D$791*$D$792/100,2)</f>
        <v>0</v>
      </c>
      <c r="E1790" s="12">
        <f>ROUND(АТС!$D294*$E$791*$E$792/100,2)</f>
        <v>0</v>
      </c>
      <c r="F1790" s="12">
        <f>ROUND(АТС!$D294*$F$791*$F$792/100,2)</f>
        <v>0</v>
      </c>
      <c r="G1790" s="12">
        <f>ROUND(АТС!$D294*$G$791*$G$792/100,2)</f>
        <v>0</v>
      </c>
    </row>
    <row r="1791" spans="1:7" x14ac:dyDescent="0.25">
      <c r="A1791" s="236"/>
      <c r="B1791" s="124">
        <f t="shared" si="27"/>
        <v>41589.583330000001</v>
      </c>
      <c r="C1791" s="115">
        <v>14</v>
      </c>
      <c r="D1791" s="12">
        <f>ROUND(АТС!D295*$D$791*$D$792/100,2)</f>
        <v>0</v>
      </c>
      <c r="E1791" s="12">
        <f>ROUND(АТС!$D295*$E$791*$E$792/100,2)</f>
        <v>0</v>
      </c>
      <c r="F1791" s="12">
        <f>ROUND(АТС!$D295*$F$791*$F$792/100,2)</f>
        <v>0</v>
      </c>
      <c r="G1791" s="12">
        <f>ROUND(АТС!$D295*$G$791*$G$792/100,2)</f>
        <v>0</v>
      </c>
    </row>
    <row r="1792" spans="1:7" x14ac:dyDescent="0.25">
      <c r="A1792" s="236"/>
      <c r="B1792" s="125">
        <f t="shared" si="27"/>
        <v>41589.625</v>
      </c>
      <c r="C1792" s="115">
        <v>15</v>
      </c>
      <c r="D1792" s="12">
        <f>ROUND(АТС!D296*$D$791*$D$792/100,2)</f>
        <v>2.0699999999999998</v>
      </c>
      <c r="E1792" s="12">
        <f>ROUND(АТС!$D296*$E$791*$E$792/100,2)</f>
        <v>1.9</v>
      </c>
      <c r="F1792" s="12">
        <f>ROUND(АТС!$D296*$F$791*$F$792/100,2)</f>
        <v>1.3</v>
      </c>
      <c r="G1792" s="12">
        <f>ROUND(АТС!$D296*$G$791*$G$792/100,2)</f>
        <v>0.76</v>
      </c>
    </row>
    <row r="1793" spans="1:7" x14ac:dyDescent="0.25">
      <c r="A1793" s="236"/>
      <c r="B1793" s="124">
        <f t="shared" si="27"/>
        <v>41589.666669999999</v>
      </c>
      <c r="C1793" s="115">
        <v>16</v>
      </c>
      <c r="D1793" s="12">
        <f>ROUND(АТС!D297*$D$791*$D$792/100,2)</f>
        <v>0.09</v>
      </c>
      <c r="E1793" s="12">
        <f>ROUND(АТС!$D297*$E$791*$E$792/100,2)</f>
        <v>0.09</v>
      </c>
      <c r="F1793" s="12">
        <f>ROUND(АТС!$D297*$F$791*$F$792/100,2)</f>
        <v>0.06</v>
      </c>
      <c r="G1793" s="12">
        <f>ROUND(АТС!$D297*$G$791*$G$792/100,2)</f>
        <v>0.03</v>
      </c>
    </row>
    <row r="1794" spans="1:7" x14ac:dyDescent="0.25">
      <c r="A1794" s="236"/>
      <c r="B1794" s="125">
        <f t="shared" si="27"/>
        <v>41589.708330000001</v>
      </c>
      <c r="C1794" s="115">
        <v>17</v>
      </c>
      <c r="D1794" s="12">
        <f>ROUND(АТС!D298*$D$791*$D$792/100,2)</f>
        <v>16.57</v>
      </c>
      <c r="E1794" s="12">
        <f>ROUND(АТС!$D298*$E$791*$E$792/100,2)</f>
        <v>15.22</v>
      </c>
      <c r="F1794" s="12">
        <f>ROUND(АТС!$D298*$F$791*$F$792/100,2)</f>
        <v>10.37</v>
      </c>
      <c r="G1794" s="12">
        <f>ROUND(АТС!$D298*$G$791*$G$792/100,2)</f>
        <v>6.07</v>
      </c>
    </row>
    <row r="1795" spans="1:7" x14ac:dyDescent="0.25">
      <c r="A1795" s="236"/>
      <c r="B1795" s="124">
        <f t="shared" si="27"/>
        <v>41589.75</v>
      </c>
      <c r="C1795" s="115">
        <v>18</v>
      </c>
      <c r="D1795" s="12">
        <f>ROUND(АТС!D299*$D$791*$D$792/100,2)</f>
        <v>28.88</v>
      </c>
      <c r="E1795" s="12">
        <f>ROUND(АТС!$D299*$E$791*$E$792/100,2)</f>
        <v>26.53</v>
      </c>
      <c r="F1795" s="12">
        <f>ROUND(АТС!$D299*$F$791*$F$792/100,2)</f>
        <v>18.07</v>
      </c>
      <c r="G1795" s="12">
        <f>ROUND(АТС!$D299*$G$791*$G$792/100,2)</f>
        <v>10.58</v>
      </c>
    </row>
    <row r="1796" spans="1:7" x14ac:dyDescent="0.25">
      <c r="A1796" s="236"/>
      <c r="B1796" s="125">
        <f t="shared" si="27"/>
        <v>41589.791669999999</v>
      </c>
      <c r="C1796" s="115">
        <v>19</v>
      </c>
      <c r="D1796" s="12">
        <f>ROUND(АТС!D300*$D$791*$D$792/100,2)</f>
        <v>0.78</v>
      </c>
      <c r="E1796" s="12">
        <f>ROUND(АТС!$D300*$E$791*$E$792/100,2)</f>
        <v>0.72</v>
      </c>
      <c r="F1796" s="12">
        <f>ROUND(АТС!$D300*$F$791*$F$792/100,2)</f>
        <v>0.49</v>
      </c>
      <c r="G1796" s="12">
        <f>ROUND(АТС!$D300*$G$791*$G$792/100,2)</f>
        <v>0.28999999999999998</v>
      </c>
    </row>
    <row r="1797" spans="1:7" x14ac:dyDescent="0.25">
      <c r="A1797" s="236"/>
      <c r="B1797" s="124">
        <f t="shared" si="27"/>
        <v>41589.833330000001</v>
      </c>
      <c r="C1797" s="115">
        <v>20</v>
      </c>
      <c r="D1797" s="12">
        <f>ROUND(АТС!D301*$D$791*$D$792/100,2)</f>
        <v>3.44</v>
      </c>
      <c r="E1797" s="12">
        <f>ROUND(АТС!$D301*$E$791*$E$792/100,2)</f>
        <v>3.16</v>
      </c>
      <c r="F1797" s="12">
        <f>ROUND(АТС!$D301*$F$791*$F$792/100,2)</f>
        <v>2.15</v>
      </c>
      <c r="G1797" s="12">
        <f>ROUND(АТС!$D301*$G$791*$G$792/100,2)</f>
        <v>1.26</v>
      </c>
    </row>
    <row r="1798" spans="1:7" x14ac:dyDescent="0.25">
      <c r="A1798" s="236"/>
      <c r="B1798" s="125">
        <f t="shared" si="27"/>
        <v>41589.875</v>
      </c>
      <c r="C1798" s="115">
        <v>21</v>
      </c>
      <c r="D1798" s="12">
        <f>ROUND(АТС!D302*$D$791*$D$792/100,2)</f>
        <v>0</v>
      </c>
      <c r="E1798" s="12">
        <f>ROUND(АТС!$D302*$E$791*$E$792/100,2)</f>
        <v>0</v>
      </c>
      <c r="F1798" s="12">
        <f>ROUND(АТС!$D302*$F$791*$F$792/100,2)</f>
        <v>0</v>
      </c>
      <c r="G1798" s="12">
        <f>ROUND(АТС!$D302*$G$791*$G$792/100,2)</f>
        <v>0</v>
      </c>
    </row>
    <row r="1799" spans="1:7" x14ac:dyDescent="0.25">
      <c r="A1799" s="236"/>
      <c r="B1799" s="124">
        <f t="shared" si="27"/>
        <v>41589.916669999999</v>
      </c>
      <c r="C1799" s="115">
        <v>22</v>
      </c>
      <c r="D1799" s="12">
        <f>ROUND(АТС!D303*$D$791*$D$792/100,2)</f>
        <v>0</v>
      </c>
      <c r="E1799" s="12">
        <f>ROUND(АТС!$D303*$E$791*$E$792/100,2)</f>
        <v>0</v>
      </c>
      <c r="F1799" s="12">
        <f>ROUND(АТС!$D303*$F$791*$F$792/100,2)</f>
        <v>0</v>
      </c>
      <c r="G1799" s="12">
        <f>ROUND(АТС!$D303*$G$791*$G$792/100,2)</f>
        <v>0</v>
      </c>
    </row>
    <row r="1800" spans="1:7" x14ac:dyDescent="0.25">
      <c r="A1800" s="236"/>
      <c r="B1800" s="125">
        <f t="shared" si="27"/>
        <v>41589.958330000001</v>
      </c>
      <c r="C1800" s="115">
        <v>23</v>
      </c>
      <c r="D1800" s="12">
        <f>ROUND(АТС!D304*$D$791*$D$792/100,2)</f>
        <v>0</v>
      </c>
      <c r="E1800" s="12">
        <f>ROUND(АТС!$D304*$E$791*$E$792/100,2)</f>
        <v>0</v>
      </c>
      <c r="F1800" s="12">
        <f>ROUND(АТС!$D304*$F$791*$F$792/100,2)</f>
        <v>0</v>
      </c>
      <c r="G1800" s="12">
        <f>ROUND(АТС!$D304*$G$791*$G$792/100,2)</f>
        <v>0</v>
      </c>
    </row>
    <row r="1801" spans="1:7" x14ac:dyDescent="0.25">
      <c r="A1801" s="236"/>
      <c r="B1801" s="124">
        <f t="shared" si="27"/>
        <v>41590</v>
      </c>
      <c r="C1801" s="115">
        <v>0</v>
      </c>
      <c r="D1801" s="12">
        <f>ROUND(АТС!D305*$D$791*$D$792/100,2)</f>
        <v>0</v>
      </c>
      <c r="E1801" s="12">
        <f>ROUND(АТС!$D305*$E$791*$E$792/100,2)</f>
        <v>0</v>
      </c>
      <c r="F1801" s="12">
        <f>ROUND(АТС!$D305*$F$791*$F$792/100,2)</f>
        <v>0</v>
      </c>
      <c r="G1801" s="12">
        <f>ROUND(АТС!$D305*$G$791*$G$792/100,2)</f>
        <v>0</v>
      </c>
    </row>
    <row r="1802" spans="1:7" x14ac:dyDescent="0.25">
      <c r="A1802" s="236"/>
      <c r="B1802" s="125">
        <f t="shared" si="27"/>
        <v>41590.041669999999</v>
      </c>
      <c r="C1802" s="115">
        <v>1</v>
      </c>
      <c r="D1802" s="12">
        <f>ROUND(АТС!D306*$D$791*$D$792/100,2)</f>
        <v>0</v>
      </c>
      <c r="E1802" s="12">
        <f>ROUND(АТС!$D306*$E$791*$E$792/100,2)</f>
        <v>0</v>
      </c>
      <c r="F1802" s="12">
        <f>ROUND(АТС!$D306*$F$791*$F$792/100,2)</f>
        <v>0</v>
      </c>
      <c r="G1802" s="12">
        <f>ROUND(АТС!$D306*$G$791*$G$792/100,2)</f>
        <v>0</v>
      </c>
    </row>
    <row r="1803" spans="1:7" x14ac:dyDescent="0.25">
      <c r="A1803" s="236"/>
      <c r="B1803" s="124">
        <f t="shared" si="27"/>
        <v>41590.083330000001</v>
      </c>
      <c r="C1803" s="115">
        <v>2</v>
      </c>
      <c r="D1803" s="12">
        <f>ROUND(АТС!D307*$D$791*$D$792/100,2)</f>
        <v>0</v>
      </c>
      <c r="E1803" s="12">
        <f>ROUND(АТС!$D307*$E$791*$E$792/100,2)</f>
        <v>0</v>
      </c>
      <c r="F1803" s="12">
        <f>ROUND(АТС!$D307*$F$791*$F$792/100,2)</f>
        <v>0</v>
      </c>
      <c r="G1803" s="12">
        <f>ROUND(АТС!$D307*$G$791*$G$792/100,2)</f>
        <v>0</v>
      </c>
    </row>
    <row r="1804" spans="1:7" x14ac:dyDescent="0.25">
      <c r="A1804" s="236"/>
      <c r="B1804" s="125">
        <f t="shared" si="27"/>
        <v>41590.125</v>
      </c>
      <c r="C1804" s="115">
        <v>3</v>
      </c>
      <c r="D1804" s="12">
        <f>ROUND(АТС!D308*$D$791*$D$792/100,2)</f>
        <v>0</v>
      </c>
      <c r="E1804" s="12">
        <f>ROUND(АТС!$D308*$E$791*$E$792/100,2)</f>
        <v>0</v>
      </c>
      <c r="F1804" s="12">
        <f>ROUND(АТС!$D308*$F$791*$F$792/100,2)</f>
        <v>0</v>
      </c>
      <c r="G1804" s="12">
        <f>ROUND(АТС!$D308*$G$791*$G$792/100,2)</f>
        <v>0</v>
      </c>
    </row>
    <row r="1805" spans="1:7" x14ac:dyDescent="0.25">
      <c r="A1805" s="236"/>
      <c r="B1805" s="124">
        <f t="shared" si="27"/>
        <v>41590.166669999999</v>
      </c>
      <c r="C1805" s="115">
        <v>4</v>
      </c>
      <c r="D1805" s="12">
        <f>ROUND(АТС!D309*$D$791*$D$792/100,2)</f>
        <v>27.27</v>
      </c>
      <c r="E1805" s="12">
        <f>ROUND(АТС!$D309*$E$791*$E$792/100,2)</f>
        <v>25.05</v>
      </c>
      <c r="F1805" s="12">
        <f>ROUND(АТС!$D309*$F$791*$F$792/100,2)</f>
        <v>17.059999999999999</v>
      </c>
      <c r="G1805" s="12">
        <f>ROUND(АТС!$D309*$G$791*$G$792/100,2)</f>
        <v>9.99</v>
      </c>
    </row>
    <row r="1806" spans="1:7" x14ac:dyDescent="0.25">
      <c r="A1806" s="236"/>
      <c r="B1806" s="125">
        <f t="shared" si="27"/>
        <v>41590.208330000001</v>
      </c>
      <c r="C1806" s="115">
        <v>5</v>
      </c>
      <c r="D1806" s="12">
        <f>ROUND(АТС!D310*$D$791*$D$792/100,2)</f>
        <v>25.82</v>
      </c>
      <c r="E1806" s="12">
        <f>ROUND(АТС!$D310*$E$791*$E$792/100,2)</f>
        <v>23.72</v>
      </c>
      <c r="F1806" s="12">
        <f>ROUND(АТС!$D310*$F$791*$F$792/100,2)</f>
        <v>16.149999999999999</v>
      </c>
      <c r="G1806" s="12">
        <f>ROUND(АТС!$D310*$G$791*$G$792/100,2)</f>
        <v>9.4499999999999993</v>
      </c>
    </row>
    <row r="1807" spans="1:7" x14ac:dyDescent="0.25">
      <c r="A1807" s="236"/>
      <c r="B1807" s="124">
        <f t="shared" si="27"/>
        <v>41590.25</v>
      </c>
      <c r="C1807" s="115">
        <v>6</v>
      </c>
      <c r="D1807" s="12">
        <f>ROUND(АТС!D311*$D$791*$D$792/100,2)</f>
        <v>48.02</v>
      </c>
      <c r="E1807" s="12">
        <f>ROUND(АТС!$D311*$E$791*$E$792/100,2)</f>
        <v>44.11</v>
      </c>
      <c r="F1807" s="12">
        <f>ROUND(АТС!$D311*$F$791*$F$792/100,2)</f>
        <v>30.04</v>
      </c>
      <c r="G1807" s="12">
        <f>ROUND(АТС!$D311*$G$791*$G$792/100,2)</f>
        <v>17.579999999999998</v>
      </c>
    </row>
    <row r="1808" spans="1:7" x14ac:dyDescent="0.25">
      <c r="A1808" s="236"/>
      <c r="B1808" s="125">
        <f t="shared" si="27"/>
        <v>41590.291669999999</v>
      </c>
      <c r="C1808" s="115">
        <v>7</v>
      </c>
      <c r="D1808" s="12">
        <f>ROUND(АТС!D312*$D$791*$D$792/100,2)</f>
        <v>0</v>
      </c>
      <c r="E1808" s="12">
        <f>ROUND(АТС!$D312*$E$791*$E$792/100,2)</f>
        <v>0</v>
      </c>
      <c r="F1808" s="12">
        <f>ROUND(АТС!$D312*$F$791*$F$792/100,2)</f>
        <v>0</v>
      </c>
      <c r="G1808" s="12">
        <f>ROUND(АТС!$D312*$G$791*$G$792/100,2)</f>
        <v>0</v>
      </c>
    </row>
    <row r="1809" spans="1:7" x14ac:dyDescent="0.25">
      <c r="A1809" s="236"/>
      <c r="B1809" s="124">
        <f t="shared" si="27"/>
        <v>41590.333330000001</v>
      </c>
      <c r="C1809" s="115">
        <v>8</v>
      </c>
      <c r="D1809" s="12">
        <f>ROUND(АТС!D313*$D$791*$D$792/100,2)</f>
        <v>0</v>
      </c>
      <c r="E1809" s="12">
        <f>ROUND(АТС!$D313*$E$791*$E$792/100,2)</f>
        <v>0</v>
      </c>
      <c r="F1809" s="12">
        <f>ROUND(АТС!$D313*$F$791*$F$792/100,2)</f>
        <v>0</v>
      </c>
      <c r="G1809" s="12">
        <f>ROUND(АТС!$D313*$G$791*$G$792/100,2)</f>
        <v>0</v>
      </c>
    </row>
    <row r="1810" spans="1:7" x14ac:dyDescent="0.25">
      <c r="A1810" s="236"/>
      <c r="B1810" s="125">
        <f t="shared" si="27"/>
        <v>41590.375</v>
      </c>
      <c r="C1810" s="115">
        <v>9</v>
      </c>
      <c r="D1810" s="12">
        <f>ROUND(АТС!D314*$D$791*$D$792/100,2)</f>
        <v>0</v>
      </c>
      <c r="E1810" s="12">
        <f>ROUND(АТС!$D314*$E$791*$E$792/100,2)</f>
        <v>0</v>
      </c>
      <c r="F1810" s="12">
        <f>ROUND(АТС!$D314*$F$791*$F$792/100,2)</f>
        <v>0</v>
      </c>
      <c r="G1810" s="12">
        <f>ROUND(АТС!$D314*$G$791*$G$792/100,2)</f>
        <v>0</v>
      </c>
    </row>
    <row r="1811" spans="1:7" x14ac:dyDescent="0.25">
      <c r="A1811" s="236"/>
      <c r="B1811" s="124">
        <f t="shared" si="27"/>
        <v>41590.416669999999</v>
      </c>
      <c r="C1811" s="115">
        <v>10</v>
      </c>
      <c r="D1811" s="12">
        <f>ROUND(АТС!D315*$D$791*$D$792/100,2)</f>
        <v>0</v>
      </c>
      <c r="E1811" s="12">
        <f>ROUND(АТС!$D315*$E$791*$E$792/100,2)</f>
        <v>0</v>
      </c>
      <c r="F1811" s="12">
        <f>ROUND(АТС!$D315*$F$791*$F$792/100,2)</f>
        <v>0</v>
      </c>
      <c r="G1811" s="12">
        <f>ROUND(АТС!$D315*$G$791*$G$792/100,2)</f>
        <v>0</v>
      </c>
    </row>
    <row r="1812" spans="1:7" x14ac:dyDescent="0.25">
      <c r="A1812" s="236"/>
      <c r="B1812" s="125">
        <f t="shared" si="27"/>
        <v>41590.458330000001</v>
      </c>
      <c r="C1812" s="115">
        <v>11</v>
      </c>
      <c r="D1812" s="12">
        <f>ROUND(АТС!D316*$D$791*$D$792/100,2)</f>
        <v>0</v>
      </c>
      <c r="E1812" s="12">
        <f>ROUND(АТС!$D316*$E$791*$E$792/100,2)</f>
        <v>0</v>
      </c>
      <c r="F1812" s="12">
        <f>ROUND(АТС!$D316*$F$791*$F$792/100,2)</f>
        <v>0</v>
      </c>
      <c r="G1812" s="12">
        <f>ROUND(АТС!$D316*$G$791*$G$792/100,2)</f>
        <v>0</v>
      </c>
    </row>
    <row r="1813" spans="1:7" x14ac:dyDescent="0.25">
      <c r="A1813" s="236"/>
      <c r="B1813" s="124">
        <f t="shared" si="27"/>
        <v>41590.5</v>
      </c>
      <c r="C1813" s="115">
        <v>12</v>
      </c>
      <c r="D1813" s="12">
        <f>ROUND(АТС!D317*$D$791*$D$792/100,2)</f>
        <v>0</v>
      </c>
      <c r="E1813" s="12">
        <f>ROUND(АТС!$D317*$E$791*$E$792/100,2)</f>
        <v>0</v>
      </c>
      <c r="F1813" s="12">
        <f>ROUND(АТС!$D317*$F$791*$F$792/100,2)</f>
        <v>0</v>
      </c>
      <c r="G1813" s="12">
        <f>ROUND(АТС!$D317*$G$791*$G$792/100,2)</f>
        <v>0</v>
      </c>
    </row>
    <row r="1814" spans="1:7" x14ac:dyDescent="0.25">
      <c r="A1814" s="236"/>
      <c r="B1814" s="125">
        <f t="shared" si="27"/>
        <v>41590.541669999999</v>
      </c>
      <c r="C1814" s="115">
        <v>13</v>
      </c>
      <c r="D1814" s="12">
        <f>ROUND(АТС!D318*$D$791*$D$792/100,2)</f>
        <v>0</v>
      </c>
      <c r="E1814" s="12">
        <f>ROUND(АТС!$D318*$E$791*$E$792/100,2)</f>
        <v>0</v>
      </c>
      <c r="F1814" s="12">
        <f>ROUND(АТС!$D318*$F$791*$F$792/100,2)</f>
        <v>0</v>
      </c>
      <c r="G1814" s="12">
        <f>ROUND(АТС!$D318*$G$791*$G$792/100,2)</f>
        <v>0</v>
      </c>
    </row>
    <row r="1815" spans="1:7" x14ac:dyDescent="0.25">
      <c r="A1815" s="236"/>
      <c r="B1815" s="124">
        <f t="shared" si="27"/>
        <v>41590.583330000001</v>
      </c>
      <c r="C1815" s="115">
        <v>14</v>
      </c>
      <c r="D1815" s="12">
        <f>ROUND(АТС!D319*$D$791*$D$792/100,2)</f>
        <v>0</v>
      </c>
      <c r="E1815" s="12">
        <f>ROUND(АТС!$D319*$E$791*$E$792/100,2)</f>
        <v>0</v>
      </c>
      <c r="F1815" s="12">
        <f>ROUND(АТС!$D319*$F$791*$F$792/100,2)</f>
        <v>0</v>
      </c>
      <c r="G1815" s="12">
        <f>ROUND(АТС!$D319*$G$791*$G$792/100,2)</f>
        <v>0</v>
      </c>
    </row>
    <row r="1816" spans="1:7" x14ac:dyDescent="0.25">
      <c r="A1816" s="236"/>
      <c r="B1816" s="125">
        <f t="shared" si="27"/>
        <v>41590.625</v>
      </c>
      <c r="C1816" s="115">
        <v>15</v>
      </c>
      <c r="D1816" s="12">
        <f>ROUND(АТС!D320*$D$791*$D$792/100,2)</f>
        <v>0</v>
      </c>
      <c r="E1816" s="12">
        <f>ROUND(АТС!$D320*$E$791*$E$792/100,2)</f>
        <v>0</v>
      </c>
      <c r="F1816" s="12">
        <f>ROUND(АТС!$D320*$F$791*$F$792/100,2)</f>
        <v>0</v>
      </c>
      <c r="G1816" s="12">
        <f>ROUND(АТС!$D320*$G$791*$G$792/100,2)</f>
        <v>0</v>
      </c>
    </row>
    <row r="1817" spans="1:7" x14ac:dyDescent="0.25">
      <c r="A1817" s="236"/>
      <c r="B1817" s="124">
        <f t="shared" si="27"/>
        <v>41590.666669999999</v>
      </c>
      <c r="C1817" s="115">
        <v>16</v>
      </c>
      <c r="D1817" s="12">
        <f>ROUND(АТС!D321*$D$791*$D$792/100,2)</f>
        <v>0</v>
      </c>
      <c r="E1817" s="12">
        <f>ROUND(АТС!$D321*$E$791*$E$792/100,2)</f>
        <v>0</v>
      </c>
      <c r="F1817" s="12">
        <f>ROUND(АТС!$D321*$F$791*$F$792/100,2)</f>
        <v>0</v>
      </c>
      <c r="G1817" s="12">
        <f>ROUND(АТС!$D321*$G$791*$G$792/100,2)</f>
        <v>0</v>
      </c>
    </row>
    <row r="1818" spans="1:7" x14ac:dyDescent="0.25">
      <c r="A1818" s="236"/>
      <c r="B1818" s="125">
        <f t="shared" ref="B1818:B1881" si="28">B1794+1</f>
        <v>41590.708330000001</v>
      </c>
      <c r="C1818" s="115">
        <v>17</v>
      </c>
      <c r="D1818" s="12">
        <f>ROUND(АТС!D322*$D$791*$D$792/100,2)</f>
        <v>11.17</v>
      </c>
      <c r="E1818" s="12">
        <f>ROUND(АТС!$D322*$E$791*$E$792/100,2)</f>
        <v>10.26</v>
      </c>
      <c r="F1818" s="12">
        <f>ROUND(АТС!$D322*$F$791*$F$792/100,2)</f>
        <v>6.99</v>
      </c>
      <c r="G1818" s="12">
        <f>ROUND(АТС!$D322*$G$791*$G$792/100,2)</f>
        <v>4.09</v>
      </c>
    </row>
    <row r="1819" spans="1:7" x14ac:dyDescent="0.25">
      <c r="A1819" s="236"/>
      <c r="B1819" s="124">
        <f t="shared" si="28"/>
        <v>41590.75</v>
      </c>
      <c r="C1819" s="115">
        <v>18</v>
      </c>
      <c r="D1819" s="12">
        <f>ROUND(АТС!D323*$D$791*$D$792/100,2)</f>
        <v>22.54</v>
      </c>
      <c r="E1819" s="12">
        <f>ROUND(АТС!$D323*$E$791*$E$792/100,2)</f>
        <v>20.71</v>
      </c>
      <c r="F1819" s="12">
        <f>ROUND(АТС!$D323*$F$791*$F$792/100,2)</f>
        <v>14.1</v>
      </c>
      <c r="G1819" s="12">
        <f>ROUND(АТС!$D323*$G$791*$G$792/100,2)</f>
        <v>8.25</v>
      </c>
    </row>
    <row r="1820" spans="1:7" x14ac:dyDescent="0.25">
      <c r="A1820" s="236"/>
      <c r="B1820" s="125">
        <f t="shared" si="28"/>
        <v>41590.791669999999</v>
      </c>
      <c r="C1820" s="115">
        <v>19</v>
      </c>
      <c r="D1820" s="12">
        <f>ROUND(АТС!D324*$D$791*$D$792/100,2)</f>
        <v>0</v>
      </c>
      <c r="E1820" s="12">
        <f>ROUND(АТС!$D324*$E$791*$E$792/100,2)</f>
        <v>0</v>
      </c>
      <c r="F1820" s="12">
        <f>ROUND(АТС!$D324*$F$791*$F$792/100,2)</f>
        <v>0</v>
      </c>
      <c r="G1820" s="12">
        <f>ROUND(АТС!$D324*$G$791*$G$792/100,2)</f>
        <v>0</v>
      </c>
    </row>
    <row r="1821" spans="1:7" x14ac:dyDescent="0.25">
      <c r="A1821" s="236"/>
      <c r="B1821" s="124">
        <f t="shared" si="28"/>
        <v>41590.833330000001</v>
      </c>
      <c r="C1821" s="115">
        <v>20</v>
      </c>
      <c r="D1821" s="12">
        <f>ROUND(АТС!D325*$D$791*$D$792/100,2)</f>
        <v>0</v>
      </c>
      <c r="E1821" s="12">
        <f>ROUND(АТС!$D325*$E$791*$E$792/100,2)</f>
        <v>0</v>
      </c>
      <c r="F1821" s="12">
        <f>ROUND(АТС!$D325*$F$791*$F$792/100,2)</f>
        <v>0</v>
      </c>
      <c r="G1821" s="12">
        <f>ROUND(АТС!$D325*$G$791*$G$792/100,2)</f>
        <v>0</v>
      </c>
    </row>
    <row r="1822" spans="1:7" x14ac:dyDescent="0.25">
      <c r="A1822" s="236"/>
      <c r="B1822" s="125">
        <f t="shared" si="28"/>
        <v>41590.875</v>
      </c>
      <c r="C1822" s="115">
        <v>21</v>
      </c>
      <c r="D1822" s="12">
        <f>ROUND(АТС!D326*$D$791*$D$792/100,2)</f>
        <v>0</v>
      </c>
      <c r="E1822" s="12">
        <f>ROUND(АТС!$D326*$E$791*$E$792/100,2)</f>
        <v>0</v>
      </c>
      <c r="F1822" s="12">
        <f>ROUND(АТС!$D326*$F$791*$F$792/100,2)</f>
        <v>0</v>
      </c>
      <c r="G1822" s="12">
        <f>ROUND(АТС!$D326*$G$791*$G$792/100,2)</f>
        <v>0</v>
      </c>
    </row>
    <row r="1823" spans="1:7" x14ac:dyDescent="0.25">
      <c r="A1823" s="236"/>
      <c r="B1823" s="124">
        <f t="shared" si="28"/>
        <v>41590.916669999999</v>
      </c>
      <c r="C1823" s="115">
        <v>22</v>
      </c>
      <c r="D1823" s="12">
        <f>ROUND(АТС!D327*$D$791*$D$792/100,2)</f>
        <v>0</v>
      </c>
      <c r="E1823" s="12">
        <f>ROUND(АТС!$D327*$E$791*$E$792/100,2)</f>
        <v>0</v>
      </c>
      <c r="F1823" s="12">
        <f>ROUND(АТС!$D327*$F$791*$F$792/100,2)</f>
        <v>0</v>
      </c>
      <c r="G1823" s="12">
        <f>ROUND(АТС!$D327*$G$791*$G$792/100,2)</f>
        <v>0</v>
      </c>
    </row>
    <row r="1824" spans="1:7" x14ac:dyDescent="0.25">
      <c r="A1824" s="236"/>
      <c r="B1824" s="125">
        <f t="shared" si="28"/>
        <v>41590.958330000001</v>
      </c>
      <c r="C1824" s="115">
        <v>23</v>
      </c>
      <c r="D1824" s="12">
        <f>ROUND(АТС!D328*$D$791*$D$792/100,2)</f>
        <v>0</v>
      </c>
      <c r="E1824" s="12">
        <f>ROUND(АТС!$D328*$E$791*$E$792/100,2)</f>
        <v>0</v>
      </c>
      <c r="F1824" s="12">
        <f>ROUND(АТС!$D328*$F$791*$F$792/100,2)</f>
        <v>0</v>
      </c>
      <c r="G1824" s="12">
        <f>ROUND(АТС!$D328*$G$791*$G$792/100,2)</f>
        <v>0</v>
      </c>
    </row>
    <row r="1825" spans="1:7" x14ac:dyDescent="0.25">
      <c r="A1825" s="236"/>
      <c r="B1825" s="124">
        <f t="shared" si="28"/>
        <v>41591</v>
      </c>
      <c r="C1825" s="115">
        <v>0</v>
      </c>
      <c r="D1825" s="12">
        <f>ROUND(АТС!D329*$D$791*$D$792/100,2)</f>
        <v>0</v>
      </c>
      <c r="E1825" s="12">
        <f>ROUND(АТС!$D329*$E$791*$E$792/100,2)</f>
        <v>0</v>
      </c>
      <c r="F1825" s="12">
        <f>ROUND(АТС!$D329*$F$791*$F$792/100,2)</f>
        <v>0</v>
      </c>
      <c r="G1825" s="12">
        <f>ROUND(АТС!$D329*$G$791*$G$792/100,2)</f>
        <v>0</v>
      </c>
    </row>
    <row r="1826" spans="1:7" x14ac:dyDescent="0.25">
      <c r="A1826" s="236"/>
      <c r="B1826" s="125">
        <f t="shared" si="28"/>
        <v>41591.041669999999</v>
      </c>
      <c r="C1826" s="115">
        <v>1</v>
      </c>
      <c r="D1826" s="12">
        <f>ROUND(АТС!D330*$D$791*$D$792/100,2)</f>
        <v>0</v>
      </c>
      <c r="E1826" s="12">
        <f>ROUND(АТС!$D330*$E$791*$E$792/100,2)</f>
        <v>0</v>
      </c>
      <c r="F1826" s="12">
        <f>ROUND(АТС!$D330*$F$791*$F$792/100,2)</f>
        <v>0</v>
      </c>
      <c r="G1826" s="12">
        <f>ROUND(АТС!$D330*$G$791*$G$792/100,2)</f>
        <v>0</v>
      </c>
    </row>
    <row r="1827" spans="1:7" x14ac:dyDescent="0.25">
      <c r="A1827" s="236"/>
      <c r="B1827" s="124">
        <f t="shared" si="28"/>
        <v>41591.083330000001</v>
      </c>
      <c r="C1827" s="115">
        <v>2</v>
      </c>
      <c r="D1827" s="12">
        <f>ROUND(АТС!D331*$D$791*$D$792/100,2)</f>
        <v>0</v>
      </c>
      <c r="E1827" s="12">
        <f>ROUND(АТС!$D331*$E$791*$E$792/100,2)</f>
        <v>0</v>
      </c>
      <c r="F1827" s="12">
        <f>ROUND(АТС!$D331*$F$791*$F$792/100,2)</f>
        <v>0</v>
      </c>
      <c r="G1827" s="12">
        <f>ROUND(АТС!$D331*$G$791*$G$792/100,2)</f>
        <v>0</v>
      </c>
    </row>
    <row r="1828" spans="1:7" x14ac:dyDescent="0.25">
      <c r="A1828" s="236"/>
      <c r="B1828" s="125">
        <f t="shared" si="28"/>
        <v>41591.125</v>
      </c>
      <c r="C1828" s="115">
        <v>3</v>
      </c>
      <c r="D1828" s="12">
        <f>ROUND(АТС!D332*$D$791*$D$792/100,2)</f>
        <v>0</v>
      </c>
      <c r="E1828" s="12">
        <f>ROUND(АТС!$D332*$E$791*$E$792/100,2)</f>
        <v>0</v>
      </c>
      <c r="F1828" s="12">
        <f>ROUND(АТС!$D332*$F$791*$F$792/100,2)</f>
        <v>0</v>
      </c>
      <c r="G1828" s="12">
        <f>ROUND(АТС!$D332*$G$791*$G$792/100,2)</f>
        <v>0</v>
      </c>
    </row>
    <row r="1829" spans="1:7" x14ac:dyDescent="0.25">
      <c r="A1829" s="236"/>
      <c r="B1829" s="124">
        <f t="shared" si="28"/>
        <v>41591.166669999999</v>
      </c>
      <c r="C1829" s="115">
        <v>4</v>
      </c>
      <c r="D1829" s="12">
        <f>ROUND(АТС!D333*$D$791*$D$792/100,2)</f>
        <v>4.46</v>
      </c>
      <c r="E1829" s="12">
        <f>ROUND(АТС!$D333*$E$791*$E$792/100,2)</f>
        <v>4.0999999999999996</v>
      </c>
      <c r="F1829" s="12">
        <f>ROUND(АТС!$D333*$F$791*$F$792/100,2)</f>
        <v>2.79</v>
      </c>
      <c r="G1829" s="12">
        <f>ROUND(АТС!$D333*$G$791*$G$792/100,2)</f>
        <v>1.63</v>
      </c>
    </row>
    <row r="1830" spans="1:7" x14ac:dyDescent="0.25">
      <c r="A1830" s="236"/>
      <c r="B1830" s="125">
        <f t="shared" si="28"/>
        <v>41591.208330000001</v>
      </c>
      <c r="C1830" s="115">
        <v>5</v>
      </c>
      <c r="D1830" s="12">
        <f>ROUND(АТС!D334*$D$791*$D$792/100,2)</f>
        <v>31.94</v>
      </c>
      <c r="E1830" s="12">
        <f>ROUND(АТС!$D334*$E$791*$E$792/100,2)</f>
        <v>29.34</v>
      </c>
      <c r="F1830" s="12">
        <f>ROUND(АТС!$D334*$F$791*$F$792/100,2)</f>
        <v>19.98</v>
      </c>
      <c r="G1830" s="12">
        <f>ROUND(АТС!$D334*$G$791*$G$792/100,2)</f>
        <v>11.69</v>
      </c>
    </row>
    <row r="1831" spans="1:7" x14ac:dyDescent="0.25">
      <c r="A1831" s="236"/>
      <c r="B1831" s="124">
        <f t="shared" si="28"/>
        <v>41591.25</v>
      </c>
      <c r="C1831" s="115">
        <v>6</v>
      </c>
      <c r="D1831" s="12">
        <f>ROUND(АТС!D335*$D$791*$D$792/100,2)</f>
        <v>0</v>
      </c>
      <c r="E1831" s="12">
        <f>ROUND(АТС!$D335*$E$791*$E$792/100,2)</f>
        <v>0</v>
      </c>
      <c r="F1831" s="12">
        <f>ROUND(АТС!$D335*$F$791*$F$792/100,2)</f>
        <v>0</v>
      </c>
      <c r="G1831" s="12">
        <f>ROUND(АТС!$D335*$G$791*$G$792/100,2)</f>
        <v>0</v>
      </c>
    </row>
    <row r="1832" spans="1:7" x14ac:dyDescent="0.25">
      <c r="A1832" s="236"/>
      <c r="B1832" s="125">
        <f t="shared" si="28"/>
        <v>41591.291669999999</v>
      </c>
      <c r="C1832" s="115">
        <v>7</v>
      </c>
      <c r="D1832" s="12">
        <f>ROUND(АТС!D336*$D$791*$D$792/100,2)</f>
        <v>0</v>
      </c>
      <c r="E1832" s="12">
        <f>ROUND(АТС!$D336*$E$791*$E$792/100,2)</f>
        <v>0</v>
      </c>
      <c r="F1832" s="12">
        <f>ROUND(АТС!$D336*$F$791*$F$792/100,2)</f>
        <v>0</v>
      </c>
      <c r="G1832" s="12">
        <f>ROUND(АТС!$D336*$G$791*$G$792/100,2)</f>
        <v>0</v>
      </c>
    </row>
    <row r="1833" spans="1:7" x14ac:dyDescent="0.25">
      <c r="A1833" s="236"/>
      <c r="B1833" s="124">
        <f t="shared" si="28"/>
        <v>41591.333330000001</v>
      </c>
      <c r="C1833" s="115">
        <v>8</v>
      </c>
      <c r="D1833" s="12">
        <f>ROUND(АТС!D337*$D$791*$D$792/100,2)</f>
        <v>0</v>
      </c>
      <c r="E1833" s="12">
        <f>ROUND(АТС!$D337*$E$791*$E$792/100,2)</f>
        <v>0</v>
      </c>
      <c r="F1833" s="12">
        <f>ROUND(АТС!$D337*$F$791*$F$792/100,2)</f>
        <v>0</v>
      </c>
      <c r="G1833" s="12">
        <f>ROUND(АТС!$D337*$G$791*$G$792/100,2)</f>
        <v>0</v>
      </c>
    </row>
    <row r="1834" spans="1:7" x14ac:dyDescent="0.25">
      <c r="A1834" s="236"/>
      <c r="B1834" s="125">
        <f t="shared" si="28"/>
        <v>41591.375</v>
      </c>
      <c r="C1834" s="115">
        <v>9</v>
      </c>
      <c r="D1834" s="12">
        <f>ROUND(АТС!D338*$D$791*$D$792/100,2)</f>
        <v>0</v>
      </c>
      <c r="E1834" s="12">
        <f>ROUND(АТС!$D338*$E$791*$E$792/100,2)</f>
        <v>0</v>
      </c>
      <c r="F1834" s="12">
        <f>ROUND(АТС!$D338*$F$791*$F$792/100,2)</f>
        <v>0</v>
      </c>
      <c r="G1834" s="12">
        <f>ROUND(АТС!$D338*$G$791*$G$792/100,2)</f>
        <v>0</v>
      </c>
    </row>
    <row r="1835" spans="1:7" x14ac:dyDescent="0.25">
      <c r="A1835" s="236"/>
      <c r="B1835" s="124">
        <f t="shared" si="28"/>
        <v>41591.416669999999</v>
      </c>
      <c r="C1835" s="115">
        <v>10</v>
      </c>
      <c r="D1835" s="12">
        <f>ROUND(АТС!D339*$D$791*$D$792/100,2)</f>
        <v>0</v>
      </c>
      <c r="E1835" s="12">
        <f>ROUND(АТС!$D339*$E$791*$E$792/100,2)</f>
        <v>0</v>
      </c>
      <c r="F1835" s="12">
        <f>ROUND(АТС!$D339*$F$791*$F$792/100,2)</f>
        <v>0</v>
      </c>
      <c r="G1835" s="12">
        <f>ROUND(АТС!$D339*$G$791*$G$792/100,2)</f>
        <v>0</v>
      </c>
    </row>
    <row r="1836" spans="1:7" x14ac:dyDescent="0.25">
      <c r="A1836" s="236"/>
      <c r="B1836" s="125">
        <f t="shared" si="28"/>
        <v>41591.458330000001</v>
      </c>
      <c r="C1836" s="115">
        <v>11</v>
      </c>
      <c r="D1836" s="12">
        <f>ROUND(АТС!D340*$D$791*$D$792/100,2)</f>
        <v>0</v>
      </c>
      <c r="E1836" s="12">
        <f>ROUND(АТС!$D340*$E$791*$E$792/100,2)</f>
        <v>0</v>
      </c>
      <c r="F1836" s="12">
        <f>ROUND(АТС!$D340*$F$791*$F$792/100,2)</f>
        <v>0</v>
      </c>
      <c r="G1836" s="12">
        <f>ROUND(АТС!$D340*$G$791*$G$792/100,2)</f>
        <v>0</v>
      </c>
    </row>
    <row r="1837" spans="1:7" x14ac:dyDescent="0.25">
      <c r="A1837" s="236"/>
      <c r="B1837" s="124">
        <f t="shared" si="28"/>
        <v>41591.5</v>
      </c>
      <c r="C1837" s="115">
        <v>12</v>
      </c>
      <c r="D1837" s="12">
        <f>ROUND(АТС!D341*$D$791*$D$792/100,2)</f>
        <v>0</v>
      </c>
      <c r="E1837" s="12">
        <f>ROUND(АТС!$D341*$E$791*$E$792/100,2)</f>
        <v>0</v>
      </c>
      <c r="F1837" s="12">
        <f>ROUND(АТС!$D341*$F$791*$F$792/100,2)</f>
        <v>0</v>
      </c>
      <c r="G1837" s="12">
        <f>ROUND(АТС!$D341*$G$791*$G$792/100,2)</f>
        <v>0</v>
      </c>
    </row>
    <row r="1838" spans="1:7" x14ac:dyDescent="0.25">
      <c r="A1838" s="236"/>
      <c r="B1838" s="125">
        <f t="shared" si="28"/>
        <v>41591.541669999999</v>
      </c>
      <c r="C1838" s="115">
        <v>13</v>
      </c>
      <c r="D1838" s="12">
        <f>ROUND(АТС!D342*$D$791*$D$792/100,2)</f>
        <v>0</v>
      </c>
      <c r="E1838" s="12">
        <f>ROUND(АТС!$D342*$E$791*$E$792/100,2)</f>
        <v>0</v>
      </c>
      <c r="F1838" s="12">
        <f>ROUND(АТС!$D342*$F$791*$F$792/100,2)</f>
        <v>0</v>
      </c>
      <c r="G1838" s="12">
        <f>ROUND(АТС!$D342*$G$791*$G$792/100,2)</f>
        <v>0</v>
      </c>
    </row>
    <row r="1839" spans="1:7" x14ac:dyDescent="0.25">
      <c r="A1839" s="236"/>
      <c r="B1839" s="124">
        <f t="shared" si="28"/>
        <v>41591.583330000001</v>
      </c>
      <c r="C1839" s="115">
        <v>14</v>
      </c>
      <c r="D1839" s="12">
        <f>ROUND(АТС!D343*$D$791*$D$792/100,2)</f>
        <v>0</v>
      </c>
      <c r="E1839" s="12">
        <f>ROUND(АТС!$D343*$E$791*$E$792/100,2)</f>
        <v>0</v>
      </c>
      <c r="F1839" s="12">
        <f>ROUND(АТС!$D343*$F$791*$F$792/100,2)</f>
        <v>0</v>
      </c>
      <c r="G1839" s="12">
        <f>ROUND(АТС!$D343*$G$791*$G$792/100,2)</f>
        <v>0</v>
      </c>
    </row>
    <row r="1840" spans="1:7" x14ac:dyDescent="0.25">
      <c r="A1840" s="236"/>
      <c r="B1840" s="125">
        <f t="shared" si="28"/>
        <v>41591.625</v>
      </c>
      <c r="C1840" s="115">
        <v>15</v>
      </c>
      <c r="D1840" s="12">
        <f>ROUND(АТС!D344*$D$791*$D$792/100,2)</f>
        <v>0</v>
      </c>
      <c r="E1840" s="12">
        <f>ROUND(АТС!$D344*$E$791*$E$792/100,2)</f>
        <v>0</v>
      </c>
      <c r="F1840" s="12">
        <f>ROUND(АТС!$D344*$F$791*$F$792/100,2)</f>
        <v>0</v>
      </c>
      <c r="G1840" s="12">
        <f>ROUND(АТС!$D344*$G$791*$G$792/100,2)</f>
        <v>0</v>
      </c>
    </row>
    <row r="1841" spans="1:7" x14ac:dyDescent="0.25">
      <c r="A1841" s="236"/>
      <c r="B1841" s="124">
        <f t="shared" si="28"/>
        <v>41591.666669999999</v>
      </c>
      <c r="C1841" s="115">
        <v>16</v>
      </c>
      <c r="D1841" s="12">
        <f>ROUND(АТС!D345*$D$791*$D$792/100,2)</f>
        <v>0</v>
      </c>
      <c r="E1841" s="12">
        <f>ROUND(АТС!$D345*$E$791*$E$792/100,2)</f>
        <v>0</v>
      </c>
      <c r="F1841" s="12">
        <f>ROUND(АТС!$D345*$F$791*$F$792/100,2)</f>
        <v>0</v>
      </c>
      <c r="G1841" s="12">
        <f>ROUND(АТС!$D345*$G$791*$G$792/100,2)</f>
        <v>0</v>
      </c>
    </row>
    <row r="1842" spans="1:7" x14ac:dyDescent="0.25">
      <c r="A1842" s="236"/>
      <c r="B1842" s="125">
        <f t="shared" si="28"/>
        <v>41591.708330000001</v>
      </c>
      <c r="C1842" s="115">
        <v>17</v>
      </c>
      <c r="D1842" s="12">
        <f>ROUND(АТС!D346*$D$791*$D$792/100,2)</f>
        <v>0</v>
      </c>
      <c r="E1842" s="12">
        <f>ROUND(АТС!$D346*$E$791*$E$792/100,2)</f>
        <v>0</v>
      </c>
      <c r="F1842" s="12">
        <f>ROUND(АТС!$D346*$F$791*$F$792/100,2)</f>
        <v>0</v>
      </c>
      <c r="G1842" s="12">
        <f>ROUND(АТС!$D346*$G$791*$G$792/100,2)</f>
        <v>0</v>
      </c>
    </row>
    <row r="1843" spans="1:7" x14ac:dyDescent="0.25">
      <c r="A1843" s="236"/>
      <c r="B1843" s="124">
        <f t="shared" si="28"/>
        <v>41591.75</v>
      </c>
      <c r="C1843" s="115">
        <v>18</v>
      </c>
      <c r="D1843" s="12">
        <f>ROUND(АТС!D347*$D$791*$D$792/100,2)</f>
        <v>0</v>
      </c>
      <c r="E1843" s="12">
        <f>ROUND(АТС!$D347*$E$791*$E$792/100,2)</f>
        <v>0</v>
      </c>
      <c r="F1843" s="12">
        <f>ROUND(АТС!$D347*$F$791*$F$792/100,2)</f>
        <v>0</v>
      </c>
      <c r="G1843" s="12">
        <f>ROUND(АТС!$D347*$G$791*$G$792/100,2)</f>
        <v>0</v>
      </c>
    </row>
    <row r="1844" spans="1:7" x14ac:dyDescent="0.25">
      <c r="A1844" s="236"/>
      <c r="B1844" s="125">
        <f t="shared" si="28"/>
        <v>41591.791669999999</v>
      </c>
      <c r="C1844" s="115">
        <v>19</v>
      </c>
      <c r="D1844" s="12">
        <f>ROUND(АТС!D348*$D$791*$D$792/100,2)</f>
        <v>0</v>
      </c>
      <c r="E1844" s="12">
        <f>ROUND(АТС!$D348*$E$791*$E$792/100,2)</f>
        <v>0</v>
      </c>
      <c r="F1844" s="12">
        <f>ROUND(АТС!$D348*$F$791*$F$792/100,2)</f>
        <v>0</v>
      </c>
      <c r="G1844" s="12">
        <f>ROUND(АТС!$D348*$G$791*$G$792/100,2)</f>
        <v>0</v>
      </c>
    </row>
    <row r="1845" spans="1:7" x14ac:dyDescent="0.25">
      <c r="A1845" s="236"/>
      <c r="B1845" s="124">
        <f t="shared" si="28"/>
        <v>41591.833330000001</v>
      </c>
      <c r="C1845" s="115">
        <v>20</v>
      </c>
      <c r="D1845" s="12">
        <f>ROUND(АТС!D349*$D$791*$D$792/100,2)</f>
        <v>0</v>
      </c>
      <c r="E1845" s="12">
        <f>ROUND(АТС!$D349*$E$791*$E$792/100,2)</f>
        <v>0</v>
      </c>
      <c r="F1845" s="12">
        <f>ROUND(АТС!$D349*$F$791*$F$792/100,2)</f>
        <v>0</v>
      </c>
      <c r="G1845" s="12">
        <f>ROUND(АТС!$D349*$G$791*$G$792/100,2)</f>
        <v>0</v>
      </c>
    </row>
    <row r="1846" spans="1:7" x14ac:dyDescent="0.25">
      <c r="A1846" s="236"/>
      <c r="B1846" s="125">
        <f t="shared" si="28"/>
        <v>41591.875</v>
      </c>
      <c r="C1846" s="115">
        <v>21</v>
      </c>
      <c r="D1846" s="12">
        <f>ROUND(АТС!D350*$D$791*$D$792/100,2)</f>
        <v>0</v>
      </c>
      <c r="E1846" s="12">
        <f>ROUND(АТС!$D350*$E$791*$E$792/100,2)</f>
        <v>0</v>
      </c>
      <c r="F1846" s="12">
        <f>ROUND(АТС!$D350*$F$791*$F$792/100,2)</f>
        <v>0</v>
      </c>
      <c r="G1846" s="12">
        <f>ROUND(АТС!$D350*$G$791*$G$792/100,2)</f>
        <v>0</v>
      </c>
    </row>
    <row r="1847" spans="1:7" x14ac:dyDescent="0.25">
      <c r="A1847" s="236"/>
      <c r="B1847" s="124">
        <f t="shared" si="28"/>
        <v>41591.916669999999</v>
      </c>
      <c r="C1847" s="115">
        <v>22</v>
      </c>
      <c r="D1847" s="12">
        <f>ROUND(АТС!D351*$D$791*$D$792/100,2)</f>
        <v>0</v>
      </c>
      <c r="E1847" s="12">
        <f>ROUND(АТС!$D351*$E$791*$E$792/100,2)</f>
        <v>0</v>
      </c>
      <c r="F1847" s="12">
        <f>ROUND(АТС!$D351*$F$791*$F$792/100,2)</f>
        <v>0</v>
      </c>
      <c r="G1847" s="12">
        <f>ROUND(АТС!$D351*$G$791*$G$792/100,2)</f>
        <v>0</v>
      </c>
    </row>
    <row r="1848" spans="1:7" x14ac:dyDescent="0.25">
      <c r="A1848" s="236"/>
      <c r="B1848" s="125">
        <f t="shared" si="28"/>
        <v>41591.958330000001</v>
      </c>
      <c r="C1848" s="115">
        <v>23</v>
      </c>
      <c r="D1848" s="12">
        <f>ROUND(АТС!D352*$D$791*$D$792/100,2)</f>
        <v>0</v>
      </c>
      <c r="E1848" s="12">
        <f>ROUND(АТС!$D352*$E$791*$E$792/100,2)</f>
        <v>0</v>
      </c>
      <c r="F1848" s="12">
        <f>ROUND(АТС!$D352*$F$791*$F$792/100,2)</f>
        <v>0</v>
      </c>
      <c r="G1848" s="12">
        <f>ROUND(АТС!$D352*$G$791*$G$792/100,2)</f>
        <v>0</v>
      </c>
    </row>
    <row r="1849" spans="1:7" x14ac:dyDescent="0.25">
      <c r="A1849" s="236"/>
      <c r="B1849" s="124">
        <f t="shared" si="28"/>
        <v>41592</v>
      </c>
      <c r="C1849" s="115">
        <v>0</v>
      </c>
      <c r="D1849" s="12">
        <f>ROUND(АТС!D353*$D$791*$D$792/100,2)</f>
        <v>0</v>
      </c>
      <c r="E1849" s="12">
        <f>ROUND(АТС!$D353*$E$791*$E$792/100,2)</f>
        <v>0</v>
      </c>
      <c r="F1849" s="12">
        <f>ROUND(АТС!$D353*$F$791*$F$792/100,2)</f>
        <v>0</v>
      </c>
      <c r="G1849" s="12">
        <f>ROUND(АТС!$D353*$G$791*$G$792/100,2)</f>
        <v>0</v>
      </c>
    </row>
    <row r="1850" spans="1:7" x14ac:dyDescent="0.25">
      <c r="A1850" s="236"/>
      <c r="B1850" s="125">
        <f t="shared" si="28"/>
        <v>41592.041669999999</v>
      </c>
      <c r="C1850" s="115">
        <v>1</v>
      </c>
      <c r="D1850" s="12">
        <f>ROUND(АТС!D354*$D$791*$D$792/100,2)</f>
        <v>0</v>
      </c>
      <c r="E1850" s="12">
        <f>ROUND(АТС!$D354*$E$791*$E$792/100,2)</f>
        <v>0</v>
      </c>
      <c r="F1850" s="12">
        <f>ROUND(АТС!$D354*$F$791*$F$792/100,2)</f>
        <v>0</v>
      </c>
      <c r="G1850" s="12">
        <f>ROUND(АТС!$D354*$G$791*$G$792/100,2)</f>
        <v>0</v>
      </c>
    </row>
    <row r="1851" spans="1:7" x14ac:dyDescent="0.25">
      <c r="A1851" s="236"/>
      <c r="B1851" s="124">
        <f t="shared" si="28"/>
        <v>41592.083330000001</v>
      </c>
      <c r="C1851" s="115">
        <v>2</v>
      </c>
      <c r="D1851" s="12">
        <f>ROUND(АТС!D355*$D$791*$D$792/100,2)</f>
        <v>29.34</v>
      </c>
      <c r="E1851" s="12">
        <f>ROUND(АТС!$D355*$E$791*$E$792/100,2)</f>
        <v>26.95</v>
      </c>
      <c r="F1851" s="12">
        <f>ROUND(АТС!$D355*$F$791*$F$792/100,2)</f>
        <v>18.36</v>
      </c>
      <c r="G1851" s="12">
        <f>ROUND(АТС!$D355*$G$791*$G$792/100,2)</f>
        <v>10.74</v>
      </c>
    </row>
    <row r="1852" spans="1:7" x14ac:dyDescent="0.25">
      <c r="A1852" s="236"/>
      <c r="B1852" s="125">
        <f t="shared" si="28"/>
        <v>41592.125</v>
      </c>
      <c r="C1852" s="115">
        <v>3</v>
      </c>
      <c r="D1852" s="12">
        <f>ROUND(АТС!D356*$D$791*$D$792/100,2)</f>
        <v>0</v>
      </c>
      <c r="E1852" s="12">
        <f>ROUND(АТС!$D356*$E$791*$E$792/100,2)</f>
        <v>0</v>
      </c>
      <c r="F1852" s="12">
        <f>ROUND(АТС!$D356*$F$791*$F$792/100,2)</f>
        <v>0</v>
      </c>
      <c r="G1852" s="12">
        <f>ROUND(АТС!$D356*$G$791*$G$792/100,2)</f>
        <v>0</v>
      </c>
    </row>
    <row r="1853" spans="1:7" x14ac:dyDescent="0.25">
      <c r="A1853" s="236"/>
      <c r="B1853" s="124">
        <f t="shared" si="28"/>
        <v>41592.166669999999</v>
      </c>
      <c r="C1853" s="115">
        <v>4</v>
      </c>
      <c r="D1853" s="12">
        <f>ROUND(АТС!D357*$D$791*$D$792/100,2)</f>
        <v>0</v>
      </c>
      <c r="E1853" s="12">
        <f>ROUND(АТС!$D357*$E$791*$E$792/100,2)</f>
        <v>0</v>
      </c>
      <c r="F1853" s="12">
        <f>ROUND(АТС!$D357*$F$791*$F$792/100,2)</f>
        <v>0</v>
      </c>
      <c r="G1853" s="12">
        <f>ROUND(АТС!$D357*$G$791*$G$792/100,2)</f>
        <v>0</v>
      </c>
    </row>
    <row r="1854" spans="1:7" x14ac:dyDescent="0.25">
      <c r="A1854" s="236"/>
      <c r="B1854" s="125">
        <f t="shared" si="28"/>
        <v>41592.208330000001</v>
      </c>
      <c r="C1854" s="115">
        <v>5</v>
      </c>
      <c r="D1854" s="12">
        <f>ROUND(АТС!D358*$D$791*$D$792/100,2)</f>
        <v>11.87</v>
      </c>
      <c r="E1854" s="12">
        <f>ROUND(АТС!$D358*$E$791*$E$792/100,2)</f>
        <v>10.91</v>
      </c>
      <c r="F1854" s="12">
        <f>ROUND(АТС!$D358*$F$791*$F$792/100,2)</f>
        <v>7.43</v>
      </c>
      <c r="G1854" s="12">
        <f>ROUND(АТС!$D358*$G$791*$G$792/100,2)</f>
        <v>4.3499999999999996</v>
      </c>
    </row>
    <row r="1855" spans="1:7" x14ac:dyDescent="0.25">
      <c r="A1855" s="236"/>
      <c r="B1855" s="124">
        <f t="shared" si="28"/>
        <v>41592.25</v>
      </c>
      <c r="C1855" s="115">
        <v>6</v>
      </c>
      <c r="D1855" s="12">
        <f>ROUND(АТС!D359*$D$791*$D$792/100,2)</f>
        <v>88.65</v>
      </c>
      <c r="E1855" s="12">
        <f>ROUND(АТС!$D359*$E$791*$E$792/100,2)</f>
        <v>81.44</v>
      </c>
      <c r="F1855" s="12">
        <f>ROUND(АТС!$D359*$F$791*$F$792/100,2)</f>
        <v>55.47</v>
      </c>
      <c r="G1855" s="12">
        <f>ROUND(АТС!$D359*$G$791*$G$792/100,2)</f>
        <v>32.46</v>
      </c>
    </row>
    <row r="1856" spans="1:7" x14ac:dyDescent="0.25">
      <c r="A1856" s="236"/>
      <c r="B1856" s="125">
        <f t="shared" si="28"/>
        <v>41592.291669999999</v>
      </c>
      <c r="C1856" s="115">
        <v>7</v>
      </c>
      <c r="D1856" s="12">
        <f>ROUND(АТС!D360*$D$791*$D$792/100,2)</f>
        <v>10.79</v>
      </c>
      <c r="E1856" s="12">
        <f>ROUND(АТС!$D360*$E$791*$E$792/100,2)</f>
        <v>9.91</v>
      </c>
      <c r="F1856" s="12">
        <f>ROUND(АТС!$D360*$F$791*$F$792/100,2)</f>
        <v>6.75</v>
      </c>
      <c r="G1856" s="12">
        <f>ROUND(АТС!$D360*$G$791*$G$792/100,2)</f>
        <v>3.95</v>
      </c>
    </row>
    <row r="1857" spans="1:7" x14ac:dyDescent="0.25">
      <c r="A1857" s="236"/>
      <c r="B1857" s="124">
        <f t="shared" si="28"/>
        <v>41592.333330000001</v>
      </c>
      <c r="C1857" s="115">
        <v>8</v>
      </c>
      <c r="D1857" s="12">
        <f>ROUND(АТС!D361*$D$791*$D$792/100,2)</f>
        <v>0</v>
      </c>
      <c r="E1857" s="12">
        <f>ROUND(АТС!$D361*$E$791*$E$792/100,2)</f>
        <v>0</v>
      </c>
      <c r="F1857" s="12">
        <f>ROUND(АТС!$D361*$F$791*$F$792/100,2)</f>
        <v>0</v>
      </c>
      <c r="G1857" s="12">
        <f>ROUND(АТС!$D361*$G$791*$G$792/100,2)</f>
        <v>0</v>
      </c>
    </row>
    <row r="1858" spans="1:7" x14ac:dyDescent="0.25">
      <c r="A1858" s="236"/>
      <c r="B1858" s="125">
        <f t="shared" si="28"/>
        <v>41592.375</v>
      </c>
      <c r="C1858" s="115">
        <v>9</v>
      </c>
      <c r="D1858" s="12">
        <f>ROUND(АТС!D362*$D$791*$D$792/100,2)</f>
        <v>0</v>
      </c>
      <c r="E1858" s="12">
        <f>ROUND(АТС!$D362*$E$791*$E$792/100,2)</f>
        <v>0</v>
      </c>
      <c r="F1858" s="12">
        <f>ROUND(АТС!$D362*$F$791*$F$792/100,2)</f>
        <v>0</v>
      </c>
      <c r="G1858" s="12">
        <f>ROUND(АТС!$D362*$G$791*$G$792/100,2)</f>
        <v>0</v>
      </c>
    </row>
    <row r="1859" spans="1:7" x14ac:dyDescent="0.25">
      <c r="A1859" s="236"/>
      <c r="B1859" s="124">
        <f t="shared" si="28"/>
        <v>41592.416669999999</v>
      </c>
      <c r="C1859" s="115">
        <v>10</v>
      </c>
      <c r="D1859" s="12">
        <f>ROUND(АТС!D363*$D$791*$D$792/100,2)</f>
        <v>0</v>
      </c>
      <c r="E1859" s="12">
        <f>ROUND(АТС!$D363*$E$791*$E$792/100,2)</f>
        <v>0</v>
      </c>
      <c r="F1859" s="12">
        <f>ROUND(АТС!$D363*$F$791*$F$792/100,2)</f>
        <v>0</v>
      </c>
      <c r="G1859" s="12">
        <f>ROUND(АТС!$D363*$G$791*$G$792/100,2)</f>
        <v>0</v>
      </c>
    </row>
    <row r="1860" spans="1:7" x14ac:dyDescent="0.25">
      <c r="A1860" s="236"/>
      <c r="B1860" s="125">
        <f t="shared" si="28"/>
        <v>41592.458330000001</v>
      </c>
      <c r="C1860" s="115">
        <v>11</v>
      </c>
      <c r="D1860" s="12">
        <f>ROUND(АТС!D364*$D$791*$D$792/100,2)</f>
        <v>0</v>
      </c>
      <c r="E1860" s="12">
        <f>ROUND(АТС!$D364*$E$791*$E$792/100,2)</f>
        <v>0</v>
      </c>
      <c r="F1860" s="12">
        <f>ROUND(АТС!$D364*$F$791*$F$792/100,2)</f>
        <v>0</v>
      </c>
      <c r="G1860" s="12">
        <f>ROUND(АТС!$D364*$G$791*$G$792/100,2)</f>
        <v>0</v>
      </c>
    </row>
    <row r="1861" spans="1:7" x14ac:dyDescent="0.25">
      <c r="A1861" s="236"/>
      <c r="B1861" s="124">
        <f t="shared" si="28"/>
        <v>41592.5</v>
      </c>
      <c r="C1861" s="115">
        <v>12</v>
      </c>
      <c r="D1861" s="12">
        <f>ROUND(АТС!D365*$D$791*$D$792/100,2)</f>
        <v>0</v>
      </c>
      <c r="E1861" s="12">
        <f>ROUND(АТС!$D365*$E$791*$E$792/100,2)</f>
        <v>0</v>
      </c>
      <c r="F1861" s="12">
        <f>ROUND(АТС!$D365*$F$791*$F$792/100,2)</f>
        <v>0</v>
      </c>
      <c r="G1861" s="12">
        <f>ROUND(АТС!$D365*$G$791*$G$792/100,2)</f>
        <v>0</v>
      </c>
    </row>
    <row r="1862" spans="1:7" x14ac:dyDescent="0.25">
      <c r="A1862" s="236"/>
      <c r="B1862" s="125">
        <f t="shared" si="28"/>
        <v>41592.541669999999</v>
      </c>
      <c r="C1862" s="115">
        <v>13</v>
      </c>
      <c r="D1862" s="12">
        <f>ROUND(АТС!D366*$D$791*$D$792/100,2)</f>
        <v>0</v>
      </c>
      <c r="E1862" s="12">
        <f>ROUND(АТС!$D366*$E$791*$E$792/100,2)</f>
        <v>0</v>
      </c>
      <c r="F1862" s="12">
        <f>ROUND(АТС!$D366*$F$791*$F$792/100,2)</f>
        <v>0</v>
      </c>
      <c r="G1862" s="12">
        <f>ROUND(АТС!$D366*$G$791*$G$792/100,2)</f>
        <v>0</v>
      </c>
    </row>
    <row r="1863" spans="1:7" x14ac:dyDescent="0.25">
      <c r="A1863" s="236"/>
      <c r="B1863" s="124">
        <f t="shared" si="28"/>
        <v>41592.583330000001</v>
      </c>
      <c r="C1863" s="115">
        <v>14</v>
      </c>
      <c r="D1863" s="12">
        <f>ROUND(АТС!D367*$D$791*$D$792/100,2)</f>
        <v>0</v>
      </c>
      <c r="E1863" s="12">
        <f>ROUND(АТС!$D367*$E$791*$E$792/100,2)</f>
        <v>0</v>
      </c>
      <c r="F1863" s="12">
        <f>ROUND(АТС!$D367*$F$791*$F$792/100,2)</f>
        <v>0</v>
      </c>
      <c r="G1863" s="12">
        <f>ROUND(АТС!$D367*$G$791*$G$792/100,2)</f>
        <v>0</v>
      </c>
    </row>
    <row r="1864" spans="1:7" x14ac:dyDescent="0.25">
      <c r="A1864" s="236"/>
      <c r="B1864" s="125">
        <f t="shared" si="28"/>
        <v>41592.625</v>
      </c>
      <c r="C1864" s="115">
        <v>15</v>
      </c>
      <c r="D1864" s="12">
        <f>ROUND(АТС!D368*$D$791*$D$792/100,2)</f>
        <v>0</v>
      </c>
      <c r="E1864" s="12">
        <f>ROUND(АТС!$D368*$E$791*$E$792/100,2)</f>
        <v>0</v>
      </c>
      <c r="F1864" s="12">
        <f>ROUND(АТС!$D368*$F$791*$F$792/100,2)</f>
        <v>0</v>
      </c>
      <c r="G1864" s="12">
        <f>ROUND(АТС!$D368*$G$791*$G$792/100,2)</f>
        <v>0</v>
      </c>
    </row>
    <row r="1865" spans="1:7" x14ac:dyDescent="0.25">
      <c r="A1865" s="236"/>
      <c r="B1865" s="124">
        <f t="shared" si="28"/>
        <v>41592.666669999999</v>
      </c>
      <c r="C1865" s="115">
        <v>16</v>
      </c>
      <c r="D1865" s="12">
        <f>ROUND(АТС!D369*$D$791*$D$792/100,2)</f>
        <v>0</v>
      </c>
      <c r="E1865" s="12">
        <f>ROUND(АТС!$D369*$E$791*$E$792/100,2)</f>
        <v>0</v>
      </c>
      <c r="F1865" s="12">
        <f>ROUND(АТС!$D369*$F$791*$F$792/100,2)</f>
        <v>0</v>
      </c>
      <c r="G1865" s="12">
        <f>ROUND(АТС!$D369*$G$791*$G$792/100,2)</f>
        <v>0</v>
      </c>
    </row>
    <row r="1866" spans="1:7" x14ac:dyDescent="0.25">
      <c r="A1866" s="236"/>
      <c r="B1866" s="125">
        <f t="shared" si="28"/>
        <v>41592.708330000001</v>
      </c>
      <c r="C1866" s="115">
        <v>17</v>
      </c>
      <c r="D1866" s="12">
        <f>ROUND(АТС!D370*$D$791*$D$792/100,2)</f>
        <v>0</v>
      </c>
      <c r="E1866" s="12">
        <f>ROUND(АТС!$D370*$E$791*$E$792/100,2)</f>
        <v>0</v>
      </c>
      <c r="F1866" s="12">
        <f>ROUND(АТС!$D370*$F$791*$F$792/100,2)</f>
        <v>0</v>
      </c>
      <c r="G1866" s="12">
        <f>ROUND(АТС!$D370*$G$791*$G$792/100,2)</f>
        <v>0</v>
      </c>
    </row>
    <row r="1867" spans="1:7" x14ac:dyDescent="0.25">
      <c r="A1867" s="236"/>
      <c r="B1867" s="124">
        <f t="shared" si="28"/>
        <v>41592.75</v>
      </c>
      <c r="C1867" s="115">
        <v>18</v>
      </c>
      <c r="D1867" s="12">
        <f>ROUND(АТС!D371*$D$791*$D$792/100,2)</f>
        <v>11.17</v>
      </c>
      <c r="E1867" s="12">
        <f>ROUND(АТС!$D371*$E$791*$E$792/100,2)</f>
        <v>10.26</v>
      </c>
      <c r="F1867" s="12">
        <f>ROUND(АТС!$D371*$F$791*$F$792/100,2)</f>
        <v>6.99</v>
      </c>
      <c r="G1867" s="12">
        <f>ROUND(АТС!$D371*$G$791*$G$792/100,2)</f>
        <v>4.09</v>
      </c>
    </row>
    <row r="1868" spans="1:7" x14ac:dyDescent="0.25">
      <c r="A1868" s="236"/>
      <c r="B1868" s="125">
        <f t="shared" si="28"/>
        <v>41592.791669999999</v>
      </c>
      <c r="C1868" s="115">
        <v>19</v>
      </c>
      <c r="D1868" s="12">
        <f>ROUND(АТС!D372*$D$791*$D$792/100,2)</f>
        <v>0</v>
      </c>
      <c r="E1868" s="12">
        <f>ROUND(АТС!$D372*$E$791*$E$792/100,2)</f>
        <v>0</v>
      </c>
      <c r="F1868" s="12">
        <f>ROUND(АТС!$D372*$F$791*$F$792/100,2)</f>
        <v>0</v>
      </c>
      <c r="G1868" s="12">
        <f>ROUND(АТС!$D372*$G$791*$G$792/100,2)</f>
        <v>0</v>
      </c>
    </row>
    <row r="1869" spans="1:7" x14ac:dyDescent="0.25">
      <c r="A1869" s="236"/>
      <c r="B1869" s="124">
        <f t="shared" si="28"/>
        <v>41592.833330000001</v>
      </c>
      <c r="C1869" s="115">
        <v>20</v>
      </c>
      <c r="D1869" s="12">
        <f>ROUND(АТС!D373*$D$791*$D$792/100,2)</f>
        <v>0</v>
      </c>
      <c r="E1869" s="12">
        <f>ROUND(АТС!$D373*$E$791*$E$792/100,2)</f>
        <v>0</v>
      </c>
      <c r="F1869" s="12">
        <f>ROUND(АТС!$D373*$F$791*$F$792/100,2)</f>
        <v>0</v>
      </c>
      <c r="G1869" s="12">
        <f>ROUND(АТС!$D373*$G$791*$G$792/100,2)</f>
        <v>0</v>
      </c>
    </row>
    <row r="1870" spans="1:7" x14ac:dyDescent="0.25">
      <c r="A1870" s="236"/>
      <c r="B1870" s="125">
        <f t="shared" si="28"/>
        <v>41592.875</v>
      </c>
      <c r="C1870" s="115">
        <v>21</v>
      </c>
      <c r="D1870" s="12">
        <f>ROUND(АТС!D374*$D$791*$D$792/100,2)</f>
        <v>0</v>
      </c>
      <c r="E1870" s="12">
        <f>ROUND(АТС!$D374*$E$791*$E$792/100,2)</f>
        <v>0</v>
      </c>
      <c r="F1870" s="12">
        <f>ROUND(АТС!$D374*$F$791*$F$792/100,2)</f>
        <v>0</v>
      </c>
      <c r="G1870" s="12">
        <f>ROUND(АТС!$D374*$G$791*$G$792/100,2)</f>
        <v>0</v>
      </c>
    </row>
    <row r="1871" spans="1:7" x14ac:dyDescent="0.25">
      <c r="A1871" s="236"/>
      <c r="B1871" s="124">
        <f t="shared" si="28"/>
        <v>41592.916669999999</v>
      </c>
      <c r="C1871" s="115">
        <v>22</v>
      </c>
      <c r="D1871" s="12">
        <f>ROUND(АТС!D375*$D$791*$D$792/100,2)</f>
        <v>0</v>
      </c>
      <c r="E1871" s="12">
        <f>ROUND(АТС!$D375*$E$791*$E$792/100,2)</f>
        <v>0</v>
      </c>
      <c r="F1871" s="12">
        <f>ROUND(АТС!$D375*$F$791*$F$792/100,2)</f>
        <v>0</v>
      </c>
      <c r="G1871" s="12">
        <f>ROUND(АТС!$D375*$G$791*$G$792/100,2)</f>
        <v>0</v>
      </c>
    </row>
    <row r="1872" spans="1:7" x14ac:dyDescent="0.25">
      <c r="A1872" s="236"/>
      <c r="B1872" s="125">
        <f t="shared" si="28"/>
        <v>41592.958330000001</v>
      </c>
      <c r="C1872" s="115">
        <v>23</v>
      </c>
      <c r="D1872" s="12">
        <f>ROUND(АТС!D376*$D$791*$D$792/100,2)</f>
        <v>0</v>
      </c>
      <c r="E1872" s="12">
        <f>ROUND(АТС!$D376*$E$791*$E$792/100,2)</f>
        <v>0</v>
      </c>
      <c r="F1872" s="12">
        <f>ROUND(АТС!$D376*$F$791*$F$792/100,2)</f>
        <v>0</v>
      </c>
      <c r="G1872" s="12">
        <f>ROUND(АТС!$D376*$G$791*$G$792/100,2)</f>
        <v>0</v>
      </c>
    </row>
    <row r="1873" spans="1:7" x14ac:dyDescent="0.25">
      <c r="A1873" s="236"/>
      <c r="B1873" s="124">
        <f t="shared" si="28"/>
        <v>41593</v>
      </c>
      <c r="C1873" s="115">
        <v>0</v>
      </c>
      <c r="D1873" s="12">
        <f>ROUND(АТС!D377*$D$791*$D$792/100,2)</f>
        <v>0</v>
      </c>
      <c r="E1873" s="12">
        <f>ROUND(АТС!$D377*$E$791*$E$792/100,2)</f>
        <v>0</v>
      </c>
      <c r="F1873" s="12">
        <f>ROUND(АТС!$D377*$F$791*$F$792/100,2)</f>
        <v>0</v>
      </c>
      <c r="G1873" s="12">
        <f>ROUND(АТС!$D377*$G$791*$G$792/100,2)</f>
        <v>0</v>
      </c>
    </row>
    <row r="1874" spans="1:7" x14ac:dyDescent="0.25">
      <c r="A1874" s="236"/>
      <c r="B1874" s="125">
        <f t="shared" si="28"/>
        <v>41593.041669999999</v>
      </c>
      <c r="C1874" s="115">
        <v>1</v>
      </c>
      <c r="D1874" s="12">
        <f>ROUND(АТС!D378*$D$791*$D$792/100,2)</f>
        <v>0</v>
      </c>
      <c r="E1874" s="12">
        <f>ROUND(АТС!$D378*$E$791*$E$792/100,2)</f>
        <v>0</v>
      </c>
      <c r="F1874" s="12">
        <f>ROUND(АТС!$D378*$F$791*$F$792/100,2)</f>
        <v>0</v>
      </c>
      <c r="G1874" s="12">
        <f>ROUND(АТС!$D378*$G$791*$G$792/100,2)</f>
        <v>0</v>
      </c>
    </row>
    <row r="1875" spans="1:7" x14ac:dyDescent="0.25">
      <c r="A1875" s="236"/>
      <c r="B1875" s="124">
        <f t="shared" si="28"/>
        <v>41593.083330000001</v>
      </c>
      <c r="C1875" s="115">
        <v>2</v>
      </c>
      <c r="D1875" s="12">
        <f>ROUND(АТС!D379*$D$791*$D$792/100,2)</f>
        <v>0</v>
      </c>
      <c r="E1875" s="12">
        <f>ROUND(АТС!$D379*$E$791*$E$792/100,2)</f>
        <v>0</v>
      </c>
      <c r="F1875" s="12">
        <f>ROUND(АТС!$D379*$F$791*$F$792/100,2)</f>
        <v>0</v>
      </c>
      <c r="G1875" s="12">
        <f>ROUND(АТС!$D379*$G$791*$G$792/100,2)</f>
        <v>0</v>
      </c>
    </row>
    <row r="1876" spans="1:7" x14ac:dyDescent="0.25">
      <c r="A1876" s="236"/>
      <c r="B1876" s="125">
        <f t="shared" si="28"/>
        <v>41593.125</v>
      </c>
      <c r="C1876" s="115">
        <v>3</v>
      </c>
      <c r="D1876" s="12">
        <f>ROUND(АТС!D380*$D$791*$D$792/100,2)</f>
        <v>0</v>
      </c>
      <c r="E1876" s="12">
        <f>ROUND(АТС!$D380*$E$791*$E$792/100,2)</f>
        <v>0</v>
      </c>
      <c r="F1876" s="12">
        <f>ROUND(АТС!$D380*$F$791*$F$792/100,2)</f>
        <v>0</v>
      </c>
      <c r="G1876" s="12">
        <f>ROUND(АТС!$D380*$G$791*$G$792/100,2)</f>
        <v>0</v>
      </c>
    </row>
    <row r="1877" spans="1:7" x14ac:dyDescent="0.25">
      <c r="A1877" s="236"/>
      <c r="B1877" s="124">
        <f t="shared" si="28"/>
        <v>41593.166669999999</v>
      </c>
      <c r="C1877" s="115">
        <v>4</v>
      </c>
      <c r="D1877" s="12">
        <f>ROUND(АТС!D381*$D$791*$D$792/100,2)</f>
        <v>0</v>
      </c>
      <c r="E1877" s="12">
        <f>ROUND(АТС!$D381*$E$791*$E$792/100,2)</f>
        <v>0</v>
      </c>
      <c r="F1877" s="12">
        <f>ROUND(АТС!$D381*$F$791*$F$792/100,2)</f>
        <v>0</v>
      </c>
      <c r="G1877" s="12">
        <f>ROUND(АТС!$D381*$G$791*$G$792/100,2)</f>
        <v>0</v>
      </c>
    </row>
    <row r="1878" spans="1:7" x14ac:dyDescent="0.25">
      <c r="A1878" s="236"/>
      <c r="B1878" s="125">
        <f t="shared" si="28"/>
        <v>41593.208330000001</v>
      </c>
      <c r="C1878" s="115">
        <v>5</v>
      </c>
      <c r="D1878" s="12">
        <f>ROUND(АТС!D382*$D$791*$D$792/100,2)</f>
        <v>0</v>
      </c>
      <c r="E1878" s="12">
        <f>ROUND(АТС!$D382*$E$791*$E$792/100,2)</f>
        <v>0</v>
      </c>
      <c r="F1878" s="12">
        <f>ROUND(АТС!$D382*$F$791*$F$792/100,2)</f>
        <v>0</v>
      </c>
      <c r="G1878" s="12">
        <f>ROUND(АТС!$D382*$G$791*$G$792/100,2)</f>
        <v>0</v>
      </c>
    </row>
    <row r="1879" spans="1:7" x14ac:dyDescent="0.25">
      <c r="A1879" s="236"/>
      <c r="B1879" s="124">
        <f t="shared" si="28"/>
        <v>41593.25</v>
      </c>
      <c r="C1879" s="115">
        <v>6</v>
      </c>
      <c r="D1879" s="12">
        <f>ROUND(АТС!D383*$D$791*$D$792/100,2)</f>
        <v>0</v>
      </c>
      <c r="E1879" s="12">
        <f>ROUND(АТС!$D383*$E$791*$E$792/100,2)</f>
        <v>0</v>
      </c>
      <c r="F1879" s="12">
        <f>ROUND(АТС!$D383*$F$791*$F$792/100,2)</f>
        <v>0</v>
      </c>
      <c r="G1879" s="12">
        <f>ROUND(АТС!$D383*$G$791*$G$792/100,2)</f>
        <v>0</v>
      </c>
    </row>
    <row r="1880" spans="1:7" x14ac:dyDescent="0.25">
      <c r="A1880" s="236"/>
      <c r="B1880" s="125">
        <f t="shared" si="28"/>
        <v>41593.291669999999</v>
      </c>
      <c r="C1880" s="115">
        <v>7</v>
      </c>
      <c r="D1880" s="12">
        <f>ROUND(АТС!D384*$D$791*$D$792/100,2)</f>
        <v>0</v>
      </c>
      <c r="E1880" s="12">
        <f>ROUND(АТС!$D384*$E$791*$E$792/100,2)</f>
        <v>0</v>
      </c>
      <c r="F1880" s="12">
        <f>ROUND(АТС!$D384*$F$791*$F$792/100,2)</f>
        <v>0</v>
      </c>
      <c r="G1880" s="12">
        <f>ROUND(АТС!$D384*$G$791*$G$792/100,2)</f>
        <v>0</v>
      </c>
    </row>
    <row r="1881" spans="1:7" x14ac:dyDescent="0.25">
      <c r="A1881" s="236"/>
      <c r="B1881" s="124">
        <f t="shared" si="28"/>
        <v>41593.333330000001</v>
      </c>
      <c r="C1881" s="115">
        <v>8</v>
      </c>
      <c r="D1881" s="12">
        <f>ROUND(АТС!D385*$D$791*$D$792/100,2)</f>
        <v>0</v>
      </c>
      <c r="E1881" s="12">
        <f>ROUND(АТС!$D385*$E$791*$E$792/100,2)</f>
        <v>0</v>
      </c>
      <c r="F1881" s="12">
        <f>ROUND(АТС!$D385*$F$791*$F$792/100,2)</f>
        <v>0</v>
      </c>
      <c r="G1881" s="12">
        <f>ROUND(АТС!$D385*$G$791*$G$792/100,2)</f>
        <v>0</v>
      </c>
    </row>
    <row r="1882" spans="1:7" x14ac:dyDescent="0.25">
      <c r="A1882" s="236"/>
      <c r="B1882" s="125">
        <f t="shared" ref="B1882:B1945" si="29">B1858+1</f>
        <v>41593.375</v>
      </c>
      <c r="C1882" s="115">
        <v>9</v>
      </c>
      <c r="D1882" s="12">
        <f>ROUND(АТС!D386*$D$791*$D$792/100,2)</f>
        <v>0</v>
      </c>
      <c r="E1882" s="12">
        <f>ROUND(АТС!$D386*$E$791*$E$792/100,2)</f>
        <v>0</v>
      </c>
      <c r="F1882" s="12">
        <f>ROUND(АТС!$D386*$F$791*$F$792/100,2)</f>
        <v>0</v>
      </c>
      <c r="G1882" s="12">
        <f>ROUND(АТС!$D386*$G$791*$G$792/100,2)</f>
        <v>0</v>
      </c>
    </row>
    <row r="1883" spans="1:7" x14ac:dyDescent="0.25">
      <c r="A1883" s="236"/>
      <c r="B1883" s="124">
        <f t="shared" si="29"/>
        <v>41593.416669999999</v>
      </c>
      <c r="C1883" s="115">
        <v>10</v>
      </c>
      <c r="D1883" s="12">
        <f>ROUND(АТС!D387*$D$791*$D$792/100,2)</f>
        <v>0</v>
      </c>
      <c r="E1883" s="12">
        <f>ROUND(АТС!$D387*$E$791*$E$792/100,2)</f>
        <v>0</v>
      </c>
      <c r="F1883" s="12">
        <f>ROUND(АТС!$D387*$F$791*$F$792/100,2)</f>
        <v>0</v>
      </c>
      <c r="G1883" s="12">
        <f>ROUND(АТС!$D387*$G$791*$G$792/100,2)</f>
        <v>0</v>
      </c>
    </row>
    <row r="1884" spans="1:7" x14ac:dyDescent="0.25">
      <c r="A1884" s="236"/>
      <c r="B1884" s="125">
        <f t="shared" si="29"/>
        <v>41593.458330000001</v>
      </c>
      <c r="C1884" s="115">
        <v>11</v>
      </c>
      <c r="D1884" s="12">
        <f>ROUND(АТС!D388*$D$791*$D$792/100,2)</f>
        <v>0</v>
      </c>
      <c r="E1884" s="12">
        <f>ROUND(АТС!$D388*$E$791*$E$792/100,2)</f>
        <v>0</v>
      </c>
      <c r="F1884" s="12">
        <f>ROUND(АТС!$D388*$F$791*$F$792/100,2)</f>
        <v>0</v>
      </c>
      <c r="G1884" s="12">
        <f>ROUND(АТС!$D388*$G$791*$G$792/100,2)</f>
        <v>0</v>
      </c>
    </row>
    <row r="1885" spans="1:7" x14ac:dyDescent="0.25">
      <c r="A1885" s="236"/>
      <c r="B1885" s="124">
        <f t="shared" si="29"/>
        <v>41593.5</v>
      </c>
      <c r="C1885" s="115">
        <v>12</v>
      </c>
      <c r="D1885" s="12">
        <f>ROUND(АТС!D389*$D$791*$D$792/100,2)</f>
        <v>0</v>
      </c>
      <c r="E1885" s="12">
        <f>ROUND(АТС!$D389*$E$791*$E$792/100,2)</f>
        <v>0</v>
      </c>
      <c r="F1885" s="12">
        <f>ROUND(АТС!$D389*$F$791*$F$792/100,2)</f>
        <v>0</v>
      </c>
      <c r="G1885" s="12">
        <f>ROUND(АТС!$D389*$G$791*$G$792/100,2)</f>
        <v>0</v>
      </c>
    </row>
    <row r="1886" spans="1:7" x14ac:dyDescent="0.25">
      <c r="A1886" s="236"/>
      <c r="B1886" s="125">
        <f t="shared" si="29"/>
        <v>41593.541669999999</v>
      </c>
      <c r="C1886" s="115">
        <v>13</v>
      </c>
      <c r="D1886" s="12">
        <f>ROUND(АТС!D390*$D$791*$D$792/100,2)</f>
        <v>0</v>
      </c>
      <c r="E1886" s="12">
        <f>ROUND(АТС!$D390*$E$791*$E$792/100,2)</f>
        <v>0</v>
      </c>
      <c r="F1886" s="12">
        <f>ROUND(АТС!$D390*$F$791*$F$792/100,2)</f>
        <v>0</v>
      </c>
      <c r="G1886" s="12">
        <f>ROUND(АТС!$D390*$G$791*$G$792/100,2)</f>
        <v>0</v>
      </c>
    </row>
    <row r="1887" spans="1:7" x14ac:dyDescent="0.25">
      <c r="A1887" s="236"/>
      <c r="B1887" s="124">
        <f t="shared" si="29"/>
        <v>41593.583330000001</v>
      </c>
      <c r="C1887" s="115">
        <v>14</v>
      </c>
      <c r="D1887" s="12">
        <f>ROUND(АТС!D391*$D$791*$D$792/100,2)</f>
        <v>0</v>
      </c>
      <c r="E1887" s="12">
        <f>ROUND(АТС!$D391*$E$791*$E$792/100,2)</f>
        <v>0</v>
      </c>
      <c r="F1887" s="12">
        <f>ROUND(АТС!$D391*$F$791*$F$792/100,2)</f>
        <v>0</v>
      </c>
      <c r="G1887" s="12">
        <f>ROUND(АТС!$D391*$G$791*$G$792/100,2)</f>
        <v>0</v>
      </c>
    </row>
    <row r="1888" spans="1:7" x14ac:dyDescent="0.25">
      <c r="A1888" s="236"/>
      <c r="B1888" s="125">
        <f t="shared" si="29"/>
        <v>41593.625</v>
      </c>
      <c r="C1888" s="115">
        <v>15</v>
      </c>
      <c r="D1888" s="12">
        <f>ROUND(АТС!D392*$D$791*$D$792/100,2)</f>
        <v>0</v>
      </c>
      <c r="E1888" s="12">
        <f>ROUND(АТС!$D392*$E$791*$E$792/100,2)</f>
        <v>0</v>
      </c>
      <c r="F1888" s="12">
        <f>ROUND(АТС!$D392*$F$791*$F$792/100,2)</f>
        <v>0</v>
      </c>
      <c r="G1888" s="12">
        <f>ROUND(АТС!$D392*$G$791*$G$792/100,2)</f>
        <v>0</v>
      </c>
    </row>
    <row r="1889" spans="1:7" x14ac:dyDescent="0.25">
      <c r="A1889" s="236"/>
      <c r="B1889" s="124">
        <f t="shared" si="29"/>
        <v>41593.666669999999</v>
      </c>
      <c r="C1889" s="115">
        <v>16</v>
      </c>
      <c r="D1889" s="12">
        <f>ROUND(АТС!D393*$D$791*$D$792/100,2)</f>
        <v>0</v>
      </c>
      <c r="E1889" s="12">
        <f>ROUND(АТС!$D393*$E$791*$E$792/100,2)</f>
        <v>0</v>
      </c>
      <c r="F1889" s="12">
        <f>ROUND(АТС!$D393*$F$791*$F$792/100,2)</f>
        <v>0</v>
      </c>
      <c r="G1889" s="12">
        <f>ROUND(АТС!$D393*$G$791*$G$792/100,2)</f>
        <v>0</v>
      </c>
    </row>
    <row r="1890" spans="1:7" x14ac:dyDescent="0.25">
      <c r="A1890" s="236"/>
      <c r="B1890" s="125">
        <f t="shared" si="29"/>
        <v>41593.708330000001</v>
      </c>
      <c r="C1890" s="115">
        <v>17</v>
      </c>
      <c r="D1890" s="12">
        <f>ROUND(АТС!D394*$D$791*$D$792/100,2)</f>
        <v>0</v>
      </c>
      <c r="E1890" s="12">
        <f>ROUND(АТС!$D394*$E$791*$E$792/100,2)</f>
        <v>0</v>
      </c>
      <c r="F1890" s="12">
        <f>ROUND(АТС!$D394*$F$791*$F$792/100,2)</f>
        <v>0</v>
      </c>
      <c r="G1890" s="12">
        <f>ROUND(АТС!$D394*$G$791*$G$792/100,2)</f>
        <v>0</v>
      </c>
    </row>
    <row r="1891" spans="1:7" x14ac:dyDescent="0.25">
      <c r="A1891" s="236"/>
      <c r="B1891" s="124">
        <f t="shared" si="29"/>
        <v>41593.75</v>
      </c>
      <c r="C1891" s="115">
        <v>18</v>
      </c>
      <c r="D1891" s="12">
        <f>ROUND(АТС!D395*$D$791*$D$792/100,2)</f>
        <v>0</v>
      </c>
      <c r="E1891" s="12">
        <f>ROUND(АТС!$D395*$E$791*$E$792/100,2)</f>
        <v>0</v>
      </c>
      <c r="F1891" s="12">
        <f>ROUND(АТС!$D395*$F$791*$F$792/100,2)</f>
        <v>0</v>
      </c>
      <c r="G1891" s="12">
        <f>ROUND(АТС!$D395*$G$791*$G$792/100,2)</f>
        <v>0</v>
      </c>
    </row>
    <row r="1892" spans="1:7" x14ac:dyDescent="0.25">
      <c r="A1892" s="236"/>
      <c r="B1892" s="125">
        <f t="shared" si="29"/>
        <v>41593.791669999999</v>
      </c>
      <c r="C1892" s="115">
        <v>19</v>
      </c>
      <c r="D1892" s="12">
        <f>ROUND(АТС!D396*$D$791*$D$792/100,2)</f>
        <v>0</v>
      </c>
      <c r="E1892" s="12">
        <f>ROUND(АТС!$D396*$E$791*$E$792/100,2)</f>
        <v>0</v>
      </c>
      <c r="F1892" s="12">
        <f>ROUND(АТС!$D396*$F$791*$F$792/100,2)</f>
        <v>0</v>
      </c>
      <c r="G1892" s="12">
        <f>ROUND(АТС!$D396*$G$791*$G$792/100,2)</f>
        <v>0</v>
      </c>
    </row>
    <row r="1893" spans="1:7" x14ac:dyDescent="0.25">
      <c r="A1893" s="236"/>
      <c r="B1893" s="124">
        <f t="shared" si="29"/>
        <v>41593.833330000001</v>
      </c>
      <c r="C1893" s="115">
        <v>20</v>
      </c>
      <c r="D1893" s="12">
        <f>ROUND(АТС!D397*$D$791*$D$792/100,2)</f>
        <v>0</v>
      </c>
      <c r="E1893" s="12">
        <f>ROUND(АТС!$D397*$E$791*$E$792/100,2)</f>
        <v>0</v>
      </c>
      <c r="F1893" s="12">
        <f>ROUND(АТС!$D397*$F$791*$F$792/100,2)</f>
        <v>0</v>
      </c>
      <c r="G1893" s="12">
        <f>ROUND(АТС!$D397*$G$791*$G$792/100,2)</f>
        <v>0</v>
      </c>
    </row>
    <row r="1894" spans="1:7" x14ac:dyDescent="0.25">
      <c r="A1894" s="236"/>
      <c r="B1894" s="125">
        <f t="shared" si="29"/>
        <v>41593.875</v>
      </c>
      <c r="C1894" s="115">
        <v>21</v>
      </c>
      <c r="D1894" s="12">
        <f>ROUND(АТС!D398*$D$791*$D$792/100,2)</f>
        <v>0</v>
      </c>
      <c r="E1894" s="12">
        <f>ROUND(АТС!$D398*$E$791*$E$792/100,2)</f>
        <v>0</v>
      </c>
      <c r="F1894" s="12">
        <f>ROUND(АТС!$D398*$F$791*$F$792/100,2)</f>
        <v>0</v>
      </c>
      <c r="G1894" s="12">
        <f>ROUND(АТС!$D398*$G$791*$G$792/100,2)</f>
        <v>0</v>
      </c>
    </row>
    <row r="1895" spans="1:7" x14ac:dyDescent="0.25">
      <c r="A1895" s="236"/>
      <c r="B1895" s="124">
        <f t="shared" si="29"/>
        <v>41593.916669999999</v>
      </c>
      <c r="C1895" s="115">
        <v>22</v>
      </c>
      <c r="D1895" s="12">
        <f>ROUND(АТС!D399*$D$791*$D$792/100,2)</f>
        <v>0</v>
      </c>
      <c r="E1895" s="12">
        <f>ROUND(АТС!$D399*$E$791*$E$792/100,2)</f>
        <v>0</v>
      </c>
      <c r="F1895" s="12">
        <f>ROUND(АТС!$D399*$F$791*$F$792/100,2)</f>
        <v>0</v>
      </c>
      <c r="G1895" s="12">
        <f>ROUND(АТС!$D399*$G$791*$G$792/100,2)</f>
        <v>0</v>
      </c>
    </row>
    <row r="1896" spans="1:7" x14ac:dyDescent="0.25">
      <c r="A1896" s="236"/>
      <c r="B1896" s="125">
        <f t="shared" si="29"/>
        <v>41593.958330000001</v>
      </c>
      <c r="C1896" s="115">
        <v>23</v>
      </c>
      <c r="D1896" s="12">
        <f>ROUND(АТС!D400*$D$791*$D$792/100,2)</f>
        <v>0</v>
      </c>
      <c r="E1896" s="12">
        <f>ROUND(АТС!$D400*$E$791*$E$792/100,2)</f>
        <v>0</v>
      </c>
      <c r="F1896" s="12">
        <f>ROUND(АТС!$D400*$F$791*$F$792/100,2)</f>
        <v>0</v>
      </c>
      <c r="G1896" s="12">
        <f>ROUND(АТС!$D400*$G$791*$G$792/100,2)</f>
        <v>0</v>
      </c>
    </row>
    <row r="1897" spans="1:7" x14ac:dyDescent="0.25">
      <c r="A1897" s="236"/>
      <c r="B1897" s="124">
        <f t="shared" si="29"/>
        <v>41594</v>
      </c>
      <c r="C1897" s="115">
        <v>0</v>
      </c>
      <c r="D1897" s="12">
        <f>ROUND(АТС!D401*$D$791*$D$792/100,2)</f>
        <v>0</v>
      </c>
      <c r="E1897" s="12">
        <f>ROUND(АТС!$D401*$E$791*$E$792/100,2)</f>
        <v>0</v>
      </c>
      <c r="F1897" s="12">
        <f>ROUND(АТС!$D401*$F$791*$F$792/100,2)</f>
        <v>0</v>
      </c>
      <c r="G1897" s="12">
        <f>ROUND(АТС!$D401*$G$791*$G$792/100,2)</f>
        <v>0</v>
      </c>
    </row>
    <row r="1898" spans="1:7" x14ac:dyDescent="0.25">
      <c r="A1898" s="236"/>
      <c r="B1898" s="125">
        <f t="shared" si="29"/>
        <v>41594.041669999999</v>
      </c>
      <c r="C1898" s="115">
        <v>1</v>
      </c>
      <c r="D1898" s="12">
        <f>ROUND(АТС!D402*$D$791*$D$792/100,2)</f>
        <v>0</v>
      </c>
      <c r="E1898" s="12">
        <f>ROUND(АТС!$D402*$E$791*$E$792/100,2)</f>
        <v>0</v>
      </c>
      <c r="F1898" s="12">
        <f>ROUND(АТС!$D402*$F$791*$F$792/100,2)</f>
        <v>0</v>
      </c>
      <c r="G1898" s="12">
        <f>ROUND(АТС!$D402*$G$791*$G$792/100,2)</f>
        <v>0</v>
      </c>
    </row>
    <row r="1899" spans="1:7" x14ac:dyDescent="0.25">
      <c r="A1899" s="236"/>
      <c r="B1899" s="124">
        <f t="shared" si="29"/>
        <v>41594.083330000001</v>
      </c>
      <c r="C1899" s="115">
        <v>2</v>
      </c>
      <c r="D1899" s="12">
        <f>ROUND(АТС!D403*$D$791*$D$792/100,2)</f>
        <v>0</v>
      </c>
      <c r="E1899" s="12">
        <f>ROUND(АТС!$D403*$E$791*$E$792/100,2)</f>
        <v>0</v>
      </c>
      <c r="F1899" s="12">
        <f>ROUND(АТС!$D403*$F$791*$F$792/100,2)</f>
        <v>0</v>
      </c>
      <c r="G1899" s="12">
        <f>ROUND(АТС!$D403*$G$791*$G$792/100,2)</f>
        <v>0</v>
      </c>
    </row>
    <row r="1900" spans="1:7" x14ac:dyDescent="0.25">
      <c r="A1900" s="236"/>
      <c r="B1900" s="125">
        <f t="shared" si="29"/>
        <v>41594.125</v>
      </c>
      <c r="C1900" s="115">
        <v>3</v>
      </c>
      <c r="D1900" s="12">
        <f>ROUND(АТС!D404*$D$791*$D$792/100,2)</f>
        <v>0</v>
      </c>
      <c r="E1900" s="12">
        <f>ROUND(АТС!$D404*$E$791*$E$792/100,2)</f>
        <v>0</v>
      </c>
      <c r="F1900" s="12">
        <f>ROUND(АТС!$D404*$F$791*$F$792/100,2)</f>
        <v>0</v>
      </c>
      <c r="G1900" s="12">
        <f>ROUND(АТС!$D404*$G$791*$G$792/100,2)</f>
        <v>0</v>
      </c>
    </row>
    <row r="1901" spans="1:7" x14ac:dyDescent="0.25">
      <c r="A1901" s="236"/>
      <c r="B1901" s="124">
        <f t="shared" si="29"/>
        <v>41594.166669999999</v>
      </c>
      <c r="C1901" s="115">
        <v>4</v>
      </c>
      <c r="D1901" s="12">
        <f>ROUND(АТС!D405*$D$791*$D$792/100,2)</f>
        <v>0</v>
      </c>
      <c r="E1901" s="12">
        <f>ROUND(АТС!$D405*$E$791*$E$792/100,2)</f>
        <v>0</v>
      </c>
      <c r="F1901" s="12">
        <f>ROUND(АТС!$D405*$F$791*$F$792/100,2)</f>
        <v>0</v>
      </c>
      <c r="G1901" s="12">
        <f>ROUND(АТС!$D405*$G$791*$G$792/100,2)</f>
        <v>0</v>
      </c>
    </row>
    <row r="1902" spans="1:7" x14ac:dyDescent="0.25">
      <c r="A1902" s="236"/>
      <c r="B1902" s="125">
        <f t="shared" si="29"/>
        <v>41594.208330000001</v>
      </c>
      <c r="C1902" s="115">
        <v>5</v>
      </c>
      <c r="D1902" s="12">
        <f>ROUND(АТС!D406*$D$791*$D$792/100,2)</f>
        <v>2.42</v>
      </c>
      <c r="E1902" s="12">
        <f>ROUND(АТС!$D406*$E$791*$E$792/100,2)</f>
        <v>2.2200000000000002</v>
      </c>
      <c r="F1902" s="12">
        <f>ROUND(АТС!$D406*$F$791*$F$792/100,2)</f>
        <v>1.51</v>
      </c>
      <c r="G1902" s="12">
        <f>ROUND(АТС!$D406*$G$791*$G$792/100,2)</f>
        <v>0.88</v>
      </c>
    </row>
    <row r="1903" spans="1:7" x14ac:dyDescent="0.25">
      <c r="A1903" s="236"/>
      <c r="B1903" s="124">
        <f t="shared" si="29"/>
        <v>41594.25</v>
      </c>
      <c r="C1903" s="115">
        <v>6</v>
      </c>
      <c r="D1903" s="12">
        <f>ROUND(АТС!D407*$D$791*$D$792/100,2)</f>
        <v>31.9</v>
      </c>
      <c r="E1903" s="12">
        <f>ROUND(АТС!$D407*$E$791*$E$792/100,2)</f>
        <v>29.31</v>
      </c>
      <c r="F1903" s="12">
        <f>ROUND(АТС!$D407*$F$791*$F$792/100,2)</f>
        <v>19.96</v>
      </c>
      <c r="G1903" s="12">
        <f>ROUND(АТС!$D407*$G$791*$G$792/100,2)</f>
        <v>11.68</v>
      </c>
    </row>
    <row r="1904" spans="1:7" x14ac:dyDescent="0.25">
      <c r="A1904" s="236"/>
      <c r="B1904" s="125">
        <f t="shared" si="29"/>
        <v>41594.291669999999</v>
      </c>
      <c r="C1904" s="115">
        <v>7</v>
      </c>
      <c r="D1904" s="12">
        <f>ROUND(АТС!D408*$D$791*$D$792/100,2)</f>
        <v>33.909999999999997</v>
      </c>
      <c r="E1904" s="12">
        <f>ROUND(АТС!$D408*$E$791*$E$792/100,2)</f>
        <v>31.16</v>
      </c>
      <c r="F1904" s="12">
        <f>ROUND(АТС!$D408*$F$791*$F$792/100,2)</f>
        <v>21.22</v>
      </c>
      <c r="G1904" s="12">
        <f>ROUND(АТС!$D408*$G$791*$G$792/100,2)</f>
        <v>12.42</v>
      </c>
    </row>
    <row r="1905" spans="1:7" x14ac:dyDescent="0.25">
      <c r="A1905" s="236"/>
      <c r="B1905" s="124">
        <f t="shared" si="29"/>
        <v>41594.333330000001</v>
      </c>
      <c r="C1905" s="115">
        <v>8</v>
      </c>
      <c r="D1905" s="12">
        <f>ROUND(АТС!D409*$D$791*$D$792/100,2)</f>
        <v>33.99</v>
      </c>
      <c r="E1905" s="12">
        <f>ROUND(АТС!$D409*$E$791*$E$792/100,2)</f>
        <v>31.22</v>
      </c>
      <c r="F1905" s="12">
        <f>ROUND(АТС!$D409*$F$791*$F$792/100,2)</f>
        <v>21.27</v>
      </c>
      <c r="G1905" s="12">
        <f>ROUND(АТС!$D409*$G$791*$G$792/100,2)</f>
        <v>12.44</v>
      </c>
    </row>
    <row r="1906" spans="1:7" x14ac:dyDescent="0.25">
      <c r="A1906" s="236"/>
      <c r="B1906" s="125">
        <f t="shared" si="29"/>
        <v>41594.375</v>
      </c>
      <c r="C1906" s="115">
        <v>9</v>
      </c>
      <c r="D1906" s="12">
        <f>ROUND(АТС!D410*$D$791*$D$792/100,2)</f>
        <v>0</v>
      </c>
      <c r="E1906" s="12">
        <f>ROUND(АТС!$D410*$E$791*$E$792/100,2)</f>
        <v>0</v>
      </c>
      <c r="F1906" s="12">
        <f>ROUND(АТС!$D410*$F$791*$F$792/100,2)</f>
        <v>0</v>
      </c>
      <c r="G1906" s="12">
        <f>ROUND(АТС!$D410*$G$791*$G$792/100,2)</f>
        <v>0</v>
      </c>
    </row>
    <row r="1907" spans="1:7" x14ac:dyDescent="0.25">
      <c r="A1907" s="236"/>
      <c r="B1907" s="124">
        <f t="shared" si="29"/>
        <v>41594.416669999999</v>
      </c>
      <c r="C1907" s="115">
        <v>10</v>
      </c>
      <c r="D1907" s="12">
        <f>ROUND(АТС!D411*$D$791*$D$792/100,2)</f>
        <v>0</v>
      </c>
      <c r="E1907" s="12">
        <f>ROUND(АТС!$D411*$E$791*$E$792/100,2)</f>
        <v>0</v>
      </c>
      <c r="F1907" s="12">
        <f>ROUND(АТС!$D411*$F$791*$F$792/100,2)</f>
        <v>0</v>
      </c>
      <c r="G1907" s="12">
        <f>ROUND(АТС!$D411*$G$791*$G$792/100,2)</f>
        <v>0</v>
      </c>
    </row>
    <row r="1908" spans="1:7" x14ac:dyDescent="0.25">
      <c r="A1908" s="236"/>
      <c r="B1908" s="125">
        <f t="shared" si="29"/>
        <v>41594.458330000001</v>
      </c>
      <c r="C1908" s="115">
        <v>11</v>
      </c>
      <c r="D1908" s="12">
        <f>ROUND(АТС!D412*$D$791*$D$792/100,2)</f>
        <v>0</v>
      </c>
      <c r="E1908" s="12">
        <f>ROUND(АТС!$D412*$E$791*$E$792/100,2)</f>
        <v>0</v>
      </c>
      <c r="F1908" s="12">
        <f>ROUND(АТС!$D412*$F$791*$F$792/100,2)</f>
        <v>0</v>
      </c>
      <c r="G1908" s="12">
        <f>ROUND(АТС!$D412*$G$791*$G$792/100,2)</f>
        <v>0</v>
      </c>
    </row>
    <row r="1909" spans="1:7" x14ac:dyDescent="0.25">
      <c r="A1909" s="236"/>
      <c r="B1909" s="124">
        <f t="shared" si="29"/>
        <v>41594.5</v>
      </c>
      <c r="C1909" s="115">
        <v>12</v>
      </c>
      <c r="D1909" s="12">
        <f>ROUND(АТС!D413*$D$791*$D$792/100,2)</f>
        <v>0</v>
      </c>
      <c r="E1909" s="12">
        <f>ROUND(АТС!$D413*$E$791*$E$792/100,2)</f>
        <v>0</v>
      </c>
      <c r="F1909" s="12">
        <f>ROUND(АТС!$D413*$F$791*$F$792/100,2)</f>
        <v>0</v>
      </c>
      <c r="G1909" s="12">
        <f>ROUND(АТС!$D413*$G$791*$G$792/100,2)</f>
        <v>0</v>
      </c>
    </row>
    <row r="1910" spans="1:7" x14ac:dyDescent="0.25">
      <c r="A1910" s="236"/>
      <c r="B1910" s="125">
        <f t="shared" si="29"/>
        <v>41594.541669999999</v>
      </c>
      <c r="C1910" s="115">
        <v>13</v>
      </c>
      <c r="D1910" s="12">
        <f>ROUND(АТС!D414*$D$791*$D$792/100,2)</f>
        <v>0</v>
      </c>
      <c r="E1910" s="12">
        <f>ROUND(АТС!$D414*$E$791*$E$792/100,2)</f>
        <v>0</v>
      </c>
      <c r="F1910" s="12">
        <f>ROUND(АТС!$D414*$F$791*$F$792/100,2)</f>
        <v>0</v>
      </c>
      <c r="G1910" s="12">
        <f>ROUND(АТС!$D414*$G$791*$G$792/100,2)</f>
        <v>0</v>
      </c>
    </row>
    <row r="1911" spans="1:7" x14ac:dyDescent="0.25">
      <c r="A1911" s="236"/>
      <c r="B1911" s="124">
        <f t="shared" si="29"/>
        <v>41594.583330000001</v>
      </c>
      <c r="C1911" s="115">
        <v>14</v>
      </c>
      <c r="D1911" s="12">
        <f>ROUND(АТС!D415*$D$791*$D$792/100,2)</f>
        <v>0</v>
      </c>
      <c r="E1911" s="12">
        <f>ROUND(АТС!$D415*$E$791*$E$792/100,2)</f>
        <v>0</v>
      </c>
      <c r="F1911" s="12">
        <f>ROUND(АТС!$D415*$F$791*$F$792/100,2)</f>
        <v>0</v>
      </c>
      <c r="G1911" s="12">
        <f>ROUND(АТС!$D415*$G$791*$G$792/100,2)</f>
        <v>0</v>
      </c>
    </row>
    <row r="1912" spans="1:7" x14ac:dyDescent="0.25">
      <c r="A1912" s="236"/>
      <c r="B1912" s="125">
        <f t="shared" si="29"/>
        <v>41594.625</v>
      </c>
      <c r="C1912" s="115">
        <v>15</v>
      </c>
      <c r="D1912" s="12">
        <f>ROUND(АТС!D416*$D$791*$D$792/100,2)</f>
        <v>0</v>
      </c>
      <c r="E1912" s="12">
        <f>ROUND(АТС!$D416*$E$791*$E$792/100,2)</f>
        <v>0</v>
      </c>
      <c r="F1912" s="12">
        <f>ROUND(АТС!$D416*$F$791*$F$792/100,2)</f>
        <v>0</v>
      </c>
      <c r="G1912" s="12">
        <f>ROUND(АТС!$D416*$G$791*$G$792/100,2)</f>
        <v>0</v>
      </c>
    </row>
    <row r="1913" spans="1:7" x14ac:dyDescent="0.25">
      <c r="A1913" s="236"/>
      <c r="B1913" s="124">
        <f t="shared" si="29"/>
        <v>41594.666669999999</v>
      </c>
      <c r="C1913" s="115">
        <v>16</v>
      </c>
      <c r="D1913" s="12">
        <f>ROUND(АТС!D417*$D$791*$D$792/100,2)</f>
        <v>0</v>
      </c>
      <c r="E1913" s="12">
        <f>ROUND(АТС!$D417*$E$791*$E$792/100,2)</f>
        <v>0</v>
      </c>
      <c r="F1913" s="12">
        <f>ROUND(АТС!$D417*$F$791*$F$792/100,2)</f>
        <v>0</v>
      </c>
      <c r="G1913" s="12">
        <f>ROUND(АТС!$D417*$G$791*$G$792/100,2)</f>
        <v>0</v>
      </c>
    </row>
    <row r="1914" spans="1:7" x14ac:dyDescent="0.25">
      <c r="A1914" s="236"/>
      <c r="B1914" s="125">
        <f t="shared" si="29"/>
        <v>41594.708330000001</v>
      </c>
      <c r="C1914" s="115">
        <v>17</v>
      </c>
      <c r="D1914" s="12">
        <f>ROUND(АТС!D418*$D$791*$D$792/100,2)</f>
        <v>38.04</v>
      </c>
      <c r="E1914" s="12">
        <f>ROUND(АТС!$D418*$E$791*$E$792/100,2)</f>
        <v>34.950000000000003</v>
      </c>
      <c r="F1914" s="12">
        <f>ROUND(АТС!$D418*$F$791*$F$792/100,2)</f>
        <v>23.8</v>
      </c>
      <c r="G1914" s="12">
        <f>ROUND(АТС!$D418*$G$791*$G$792/100,2)</f>
        <v>13.93</v>
      </c>
    </row>
    <row r="1915" spans="1:7" x14ac:dyDescent="0.25">
      <c r="A1915" s="236"/>
      <c r="B1915" s="124">
        <f t="shared" si="29"/>
        <v>41594.75</v>
      </c>
      <c r="C1915" s="115">
        <v>18</v>
      </c>
      <c r="D1915" s="12">
        <f>ROUND(АТС!D419*$D$791*$D$792/100,2)</f>
        <v>0</v>
      </c>
      <c r="E1915" s="12">
        <f>ROUND(АТС!$D419*$E$791*$E$792/100,2)</f>
        <v>0</v>
      </c>
      <c r="F1915" s="12">
        <f>ROUND(АТС!$D419*$F$791*$F$792/100,2)</f>
        <v>0</v>
      </c>
      <c r="G1915" s="12">
        <f>ROUND(АТС!$D419*$G$791*$G$792/100,2)</f>
        <v>0</v>
      </c>
    </row>
    <row r="1916" spans="1:7" x14ac:dyDescent="0.25">
      <c r="A1916" s="236"/>
      <c r="B1916" s="125">
        <f t="shared" si="29"/>
        <v>41594.791669999999</v>
      </c>
      <c r="C1916" s="115">
        <v>19</v>
      </c>
      <c r="D1916" s="12">
        <f>ROUND(АТС!D420*$D$791*$D$792/100,2)</f>
        <v>0</v>
      </c>
      <c r="E1916" s="12">
        <f>ROUND(АТС!$D420*$E$791*$E$792/100,2)</f>
        <v>0</v>
      </c>
      <c r="F1916" s="12">
        <f>ROUND(АТС!$D420*$F$791*$F$792/100,2)</f>
        <v>0</v>
      </c>
      <c r="G1916" s="12">
        <f>ROUND(АТС!$D420*$G$791*$G$792/100,2)</f>
        <v>0</v>
      </c>
    </row>
    <row r="1917" spans="1:7" x14ac:dyDescent="0.25">
      <c r="A1917" s="236"/>
      <c r="B1917" s="124">
        <f t="shared" si="29"/>
        <v>41594.833330000001</v>
      </c>
      <c r="C1917" s="115">
        <v>20</v>
      </c>
      <c r="D1917" s="12">
        <f>ROUND(АТС!D421*$D$791*$D$792/100,2)</f>
        <v>0</v>
      </c>
      <c r="E1917" s="12">
        <f>ROUND(АТС!$D421*$E$791*$E$792/100,2)</f>
        <v>0</v>
      </c>
      <c r="F1917" s="12">
        <f>ROUND(АТС!$D421*$F$791*$F$792/100,2)</f>
        <v>0</v>
      </c>
      <c r="G1917" s="12">
        <f>ROUND(АТС!$D421*$G$791*$G$792/100,2)</f>
        <v>0</v>
      </c>
    </row>
    <row r="1918" spans="1:7" x14ac:dyDescent="0.25">
      <c r="A1918" s="236"/>
      <c r="B1918" s="125">
        <f t="shared" si="29"/>
        <v>41594.875</v>
      </c>
      <c r="C1918" s="115">
        <v>21</v>
      </c>
      <c r="D1918" s="12">
        <f>ROUND(АТС!D422*$D$791*$D$792/100,2)</f>
        <v>0</v>
      </c>
      <c r="E1918" s="12">
        <f>ROUND(АТС!$D422*$E$791*$E$792/100,2)</f>
        <v>0</v>
      </c>
      <c r="F1918" s="12">
        <f>ROUND(АТС!$D422*$F$791*$F$792/100,2)</f>
        <v>0</v>
      </c>
      <c r="G1918" s="12">
        <f>ROUND(АТС!$D422*$G$791*$G$792/100,2)</f>
        <v>0</v>
      </c>
    </row>
    <row r="1919" spans="1:7" x14ac:dyDescent="0.25">
      <c r="A1919" s="236"/>
      <c r="B1919" s="124">
        <f t="shared" si="29"/>
        <v>41594.916669999999</v>
      </c>
      <c r="C1919" s="115">
        <v>22</v>
      </c>
      <c r="D1919" s="12">
        <f>ROUND(АТС!D423*$D$791*$D$792/100,2)</f>
        <v>0</v>
      </c>
      <c r="E1919" s="12">
        <f>ROUND(АТС!$D423*$E$791*$E$792/100,2)</f>
        <v>0</v>
      </c>
      <c r="F1919" s="12">
        <f>ROUND(АТС!$D423*$F$791*$F$792/100,2)</f>
        <v>0</v>
      </c>
      <c r="G1919" s="12">
        <f>ROUND(АТС!$D423*$G$791*$G$792/100,2)</f>
        <v>0</v>
      </c>
    </row>
    <row r="1920" spans="1:7" x14ac:dyDescent="0.25">
      <c r="A1920" s="236"/>
      <c r="B1920" s="125">
        <f t="shared" si="29"/>
        <v>41594.958330000001</v>
      </c>
      <c r="C1920" s="115">
        <v>23</v>
      </c>
      <c r="D1920" s="12">
        <f>ROUND(АТС!D424*$D$791*$D$792/100,2)</f>
        <v>0</v>
      </c>
      <c r="E1920" s="12">
        <f>ROUND(АТС!$D424*$E$791*$E$792/100,2)</f>
        <v>0</v>
      </c>
      <c r="F1920" s="12">
        <f>ROUND(АТС!$D424*$F$791*$F$792/100,2)</f>
        <v>0</v>
      </c>
      <c r="G1920" s="12">
        <f>ROUND(АТС!$D424*$G$791*$G$792/100,2)</f>
        <v>0</v>
      </c>
    </row>
    <row r="1921" spans="1:7" x14ac:dyDescent="0.25">
      <c r="A1921" s="236"/>
      <c r="B1921" s="124">
        <f t="shared" si="29"/>
        <v>41595</v>
      </c>
      <c r="C1921" s="115">
        <v>0</v>
      </c>
      <c r="D1921" s="12">
        <f>ROUND(АТС!D425*$D$791*$D$792/100,2)</f>
        <v>0</v>
      </c>
      <c r="E1921" s="12">
        <f>ROUND(АТС!$D425*$E$791*$E$792/100,2)</f>
        <v>0</v>
      </c>
      <c r="F1921" s="12">
        <f>ROUND(АТС!$D425*$F$791*$F$792/100,2)</f>
        <v>0</v>
      </c>
      <c r="G1921" s="12">
        <f>ROUND(АТС!$D425*$G$791*$G$792/100,2)</f>
        <v>0</v>
      </c>
    </row>
    <row r="1922" spans="1:7" x14ac:dyDescent="0.25">
      <c r="A1922" s="236"/>
      <c r="B1922" s="125">
        <f t="shared" si="29"/>
        <v>41595.041669999999</v>
      </c>
      <c r="C1922" s="115">
        <v>1</v>
      </c>
      <c r="D1922" s="12">
        <f>ROUND(АТС!D426*$D$791*$D$792/100,2)</f>
        <v>0</v>
      </c>
      <c r="E1922" s="12">
        <f>ROUND(АТС!$D426*$E$791*$E$792/100,2)</f>
        <v>0</v>
      </c>
      <c r="F1922" s="12">
        <f>ROUND(АТС!$D426*$F$791*$F$792/100,2)</f>
        <v>0</v>
      </c>
      <c r="G1922" s="12">
        <f>ROUND(АТС!$D426*$G$791*$G$792/100,2)</f>
        <v>0</v>
      </c>
    </row>
    <row r="1923" spans="1:7" x14ac:dyDescent="0.25">
      <c r="A1923" s="236"/>
      <c r="B1923" s="124">
        <f t="shared" si="29"/>
        <v>41595.083330000001</v>
      </c>
      <c r="C1923" s="115">
        <v>2</v>
      </c>
      <c r="D1923" s="12">
        <f>ROUND(АТС!D427*$D$791*$D$792/100,2)</f>
        <v>0</v>
      </c>
      <c r="E1923" s="12">
        <f>ROUND(АТС!$D427*$E$791*$E$792/100,2)</f>
        <v>0</v>
      </c>
      <c r="F1923" s="12">
        <f>ROUND(АТС!$D427*$F$791*$F$792/100,2)</f>
        <v>0</v>
      </c>
      <c r="G1923" s="12">
        <f>ROUND(АТС!$D427*$G$791*$G$792/100,2)</f>
        <v>0</v>
      </c>
    </row>
    <row r="1924" spans="1:7" x14ac:dyDescent="0.25">
      <c r="A1924" s="236"/>
      <c r="B1924" s="125">
        <f t="shared" si="29"/>
        <v>41595.125</v>
      </c>
      <c r="C1924" s="115">
        <v>3</v>
      </c>
      <c r="D1924" s="12">
        <f>ROUND(АТС!D428*$D$791*$D$792/100,2)</f>
        <v>0</v>
      </c>
      <c r="E1924" s="12">
        <f>ROUND(АТС!$D428*$E$791*$E$792/100,2)</f>
        <v>0</v>
      </c>
      <c r="F1924" s="12">
        <f>ROUND(АТС!$D428*$F$791*$F$792/100,2)</f>
        <v>0</v>
      </c>
      <c r="G1924" s="12">
        <f>ROUND(АТС!$D428*$G$791*$G$792/100,2)</f>
        <v>0</v>
      </c>
    </row>
    <row r="1925" spans="1:7" x14ac:dyDescent="0.25">
      <c r="A1925" s="236"/>
      <c r="B1925" s="124">
        <f t="shared" si="29"/>
        <v>41595.166669999999</v>
      </c>
      <c r="C1925" s="115">
        <v>4</v>
      </c>
      <c r="D1925" s="12">
        <f>ROUND(АТС!D429*$D$791*$D$792/100,2)</f>
        <v>0</v>
      </c>
      <c r="E1925" s="12">
        <f>ROUND(АТС!$D429*$E$791*$E$792/100,2)</f>
        <v>0</v>
      </c>
      <c r="F1925" s="12">
        <f>ROUND(АТС!$D429*$F$791*$F$792/100,2)</f>
        <v>0</v>
      </c>
      <c r="G1925" s="12">
        <f>ROUND(АТС!$D429*$G$791*$G$792/100,2)</f>
        <v>0</v>
      </c>
    </row>
    <row r="1926" spans="1:7" x14ac:dyDescent="0.25">
      <c r="A1926" s="236"/>
      <c r="B1926" s="125">
        <f t="shared" si="29"/>
        <v>41595.208330000001</v>
      </c>
      <c r="C1926" s="115">
        <v>5</v>
      </c>
      <c r="D1926" s="12">
        <f>ROUND(АТС!D430*$D$791*$D$792/100,2)</f>
        <v>0</v>
      </c>
      <c r="E1926" s="12">
        <f>ROUND(АТС!$D430*$E$791*$E$792/100,2)</f>
        <v>0</v>
      </c>
      <c r="F1926" s="12">
        <f>ROUND(АТС!$D430*$F$791*$F$792/100,2)</f>
        <v>0</v>
      </c>
      <c r="G1926" s="12">
        <f>ROUND(АТС!$D430*$G$791*$G$792/100,2)</f>
        <v>0</v>
      </c>
    </row>
    <row r="1927" spans="1:7" x14ac:dyDescent="0.25">
      <c r="A1927" s="236"/>
      <c r="B1927" s="124">
        <f t="shared" si="29"/>
        <v>41595.25</v>
      </c>
      <c r="C1927" s="115">
        <v>6</v>
      </c>
      <c r="D1927" s="12">
        <f>ROUND(АТС!D431*$D$791*$D$792/100,2)</f>
        <v>0</v>
      </c>
      <c r="E1927" s="12">
        <f>ROUND(АТС!$D431*$E$791*$E$792/100,2)</f>
        <v>0</v>
      </c>
      <c r="F1927" s="12">
        <f>ROUND(АТС!$D431*$F$791*$F$792/100,2)</f>
        <v>0</v>
      </c>
      <c r="G1927" s="12">
        <f>ROUND(АТС!$D431*$G$791*$G$792/100,2)</f>
        <v>0</v>
      </c>
    </row>
    <row r="1928" spans="1:7" x14ac:dyDescent="0.25">
      <c r="A1928" s="236"/>
      <c r="B1928" s="125">
        <f t="shared" si="29"/>
        <v>41595.291669999999</v>
      </c>
      <c r="C1928" s="115">
        <v>7</v>
      </c>
      <c r="D1928" s="12">
        <f>ROUND(АТС!D432*$D$791*$D$792/100,2)</f>
        <v>0</v>
      </c>
      <c r="E1928" s="12">
        <f>ROUND(АТС!$D432*$E$791*$E$792/100,2)</f>
        <v>0</v>
      </c>
      <c r="F1928" s="12">
        <f>ROUND(АТС!$D432*$F$791*$F$792/100,2)</f>
        <v>0</v>
      </c>
      <c r="G1928" s="12">
        <f>ROUND(АТС!$D432*$G$791*$G$792/100,2)</f>
        <v>0</v>
      </c>
    </row>
    <row r="1929" spans="1:7" x14ac:dyDescent="0.25">
      <c r="A1929" s="236"/>
      <c r="B1929" s="124">
        <f t="shared" si="29"/>
        <v>41595.333330000001</v>
      </c>
      <c r="C1929" s="115">
        <v>8</v>
      </c>
      <c r="D1929" s="12">
        <f>ROUND(АТС!D433*$D$791*$D$792/100,2)</f>
        <v>4.93</v>
      </c>
      <c r="E1929" s="12">
        <f>ROUND(АТС!$D433*$E$791*$E$792/100,2)</f>
        <v>4.53</v>
      </c>
      <c r="F1929" s="12">
        <f>ROUND(АТС!$D433*$F$791*$F$792/100,2)</f>
        <v>3.08</v>
      </c>
      <c r="G1929" s="12">
        <f>ROUND(АТС!$D433*$G$791*$G$792/100,2)</f>
        <v>1.8</v>
      </c>
    </row>
    <row r="1930" spans="1:7" x14ac:dyDescent="0.25">
      <c r="A1930" s="236"/>
      <c r="B1930" s="125">
        <f t="shared" si="29"/>
        <v>41595.375</v>
      </c>
      <c r="C1930" s="115">
        <v>9</v>
      </c>
      <c r="D1930" s="12">
        <f>ROUND(АТС!D434*$D$791*$D$792/100,2)</f>
        <v>42.66</v>
      </c>
      <c r="E1930" s="12">
        <f>ROUND(АТС!$D434*$E$791*$E$792/100,2)</f>
        <v>39.19</v>
      </c>
      <c r="F1930" s="12">
        <f>ROUND(АТС!$D434*$F$791*$F$792/100,2)</f>
        <v>26.69</v>
      </c>
      <c r="G1930" s="12">
        <f>ROUND(АТС!$D434*$G$791*$G$792/100,2)</f>
        <v>15.62</v>
      </c>
    </row>
    <row r="1931" spans="1:7" x14ac:dyDescent="0.25">
      <c r="A1931" s="236"/>
      <c r="B1931" s="124">
        <f t="shared" si="29"/>
        <v>41595.416669999999</v>
      </c>
      <c r="C1931" s="115">
        <v>10</v>
      </c>
      <c r="D1931" s="12">
        <f>ROUND(АТС!D435*$D$791*$D$792/100,2)</f>
        <v>0</v>
      </c>
      <c r="E1931" s="12">
        <f>ROUND(АТС!$D435*$E$791*$E$792/100,2)</f>
        <v>0</v>
      </c>
      <c r="F1931" s="12">
        <f>ROUND(АТС!$D435*$F$791*$F$792/100,2)</f>
        <v>0</v>
      </c>
      <c r="G1931" s="12">
        <f>ROUND(АТС!$D435*$G$791*$G$792/100,2)</f>
        <v>0</v>
      </c>
    </row>
    <row r="1932" spans="1:7" x14ac:dyDescent="0.25">
      <c r="A1932" s="236"/>
      <c r="B1932" s="125">
        <f t="shared" si="29"/>
        <v>41595.458330000001</v>
      </c>
      <c r="C1932" s="115">
        <v>11</v>
      </c>
      <c r="D1932" s="12">
        <f>ROUND(АТС!D436*$D$791*$D$792/100,2)</f>
        <v>0</v>
      </c>
      <c r="E1932" s="12">
        <f>ROUND(АТС!$D436*$E$791*$E$792/100,2)</f>
        <v>0</v>
      </c>
      <c r="F1932" s="12">
        <f>ROUND(АТС!$D436*$F$791*$F$792/100,2)</f>
        <v>0</v>
      </c>
      <c r="G1932" s="12">
        <f>ROUND(АТС!$D436*$G$791*$G$792/100,2)</f>
        <v>0</v>
      </c>
    </row>
    <row r="1933" spans="1:7" x14ac:dyDescent="0.25">
      <c r="A1933" s="236"/>
      <c r="B1933" s="124">
        <f t="shared" si="29"/>
        <v>41595.5</v>
      </c>
      <c r="C1933" s="115">
        <v>12</v>
      </c>
      <c r="D1933" s="12">
        <f>ROUND(АТС!D437*$D$791*$D$792/100,2)</f>
        <v>0</v>
      </c>
      <c r="E1933" s="12">
        <f>ROUND(АТС!$D437*$E$791*$E$792/100,2)</f>
        <v>0</v>
      </c>
      <c r="F1933" s="12">
        <f>ROUND(АТС!$D437*$F$791*$F$792/100,2)</f>
        <v>0</v>
      </c>
      <c r="G1933" s="12">
        <f>ROUND(АТС!$D437*$G$791*$G$792/100,2)</f>
        <v>0</v>
      </c>
    </row>
    <row r="1934" spans="1:7" x14ac:dyDescent="0.25">
      <c r="A1934" s="236"/>
      <c r="B1934" s="125">
        <f t="shared" si="29"/>
        <v>41595.541669999999</v>
      </c>
      <c r="C1934" s="115">
        <v>13</v>
      </c>
      <c r="D1934" s="12">
        <f>ROUND(АТС!D438*$D$791*$D$792/100,2)</f>
        <v>0</v>
      </c>
      <c r="E1934" s="12">
        <f>ROUND(АТС!$D438*$E$791*$E$792/100,2)</f>
        <v>0</v>
      </c>
      <c r="F1934" s="12">
        <f>ROUND(АТС!$D438*$F$791*$F$792/100,2)</f>
        <v>0</v>
      </c>
      <c r="G1934" s="12">
        <f>ROUND(АТС!$D438*$G$791*$G$792/100,2)</f>
        <v>0</v>
      </c>
    </row>
    <row r="1935" spans="1:7" x14ac:dyDescent="0.25">
      <c r="A1935" s="236"/>
      <c r="B1935" s="124">
        <f t="shared" si="29"/>
        <v>41595.583330000001</v>
      </c>
      <c r="C1935" s="115">
        <v>14</v>
      </c>
      <c r="D1935" s="12">
        <f>ROUND(АТС!D439*$D$791*$D$792/100,2)</f>
        <v>0</v>
      </c>
      <c r="E1935" s="12">
        <f>ROUND(АТС!$D439*$E$791*$E$792/100,2)</f>
        <v>0</v>
      </c>
      <c r="F1935" s="12">
        <f>ROUND(АТС!$D439*$F$791*$F$792/100,2)</f>
        <v>0</v>
      </c>
      <c r="G1935" s="12">
        <f>ROUND(АТС!$D439*$G$791*$G$792/100,2)</f>
        <v>0</v>
      </c>
    </row>
    <row r="1936" spans="1:7" x14ac:dyDescent="0.25">
      <c r="A1936" s="236"/>
      <c r="B1936" s="125">
        <f t="shared" si="29"/>
        <v>41595.625</v>
      </c>
      <c r="C1936" s="115">
        <v>15</v>
      </c>
      <c r="D1936" s="12">
        <f>ROUND(АТС!D440*$D$791*$D$792/100,2)</f>
        <v>0</v>
      </c>
      <c r="E1936" s="12">
        <f>ROUND(АТС!$D440*$E$791*$E$792/100,2)</f>
        <v>0</v>
      </c>
      <c r="F1936" s="12">
        <f>ROUND(АТС!$D440*$F$791*$F$792/100,2)</f>
        <v>0</v>
      </c>
      <c r="G1936" s="12">
        <f>ROUND(АТС!$D440*$G$791*$G$792/100,2)</f>
        <v>0</v>
      </c>
    </row>
    <row r="1937" spans="1:7" x14ac:dyDescent="0.25">
      <c r="A1937" s="236"/>
      <c r="B1937" s="124">
        <f t="shared" si="29"/>
        <v>41595.666669999999</v>
      </c>
      <c r="C1937" s="115">
        <v>16</v>
      </c>
      <c r="D1937" s="12">
        <f>ROUND(АТС!D441*$D$791*$D$792/100,2)</f>
        <v>0</v>
      </c>
      <c r="E1937" s="12">
        <f>ROUND(АТС!$D441*$E$791*$E$792/100,2)</f>
        <v>0</v>
      </c>
      <c r="F1937" s="12">
        <f>ROUND(АТС!$D441*$F$791*$F$792/100,2)</f>
        <v>0</v>
      </c>
      <c r="G1937" s="12">
        <f>ROUND(АТС!$D441*$G$791*$G$792/100,2)</f>
        <v>0</v>
      </c>
    </row>
    <row r="1938" spans="1:7" x14ac:dyDescent="0.25">
      <c r="A1938" s="236"/>
      <c r="B1938" s="125">
        <f t="shared" si="29"/>
        <v>41595.708330000001</v>
      </c>
      <c r="C1938" s="115">
        <v>17</v>
      </c>
      <c r="D1938" s="12">
        <f>ROUND(АТС!D442*$D$791*$D$792/100,2)</f>
        <v>7.43</v>
      </c>
      <c r="E1938" s="12">
        <f>ROUND(АТС!$D442*$E$791*$E$792/100,2)</f>
        <v>6.83</v>
      </c>
      <c r="F1938" s="12">
        <f>ROUND(АТС!$D442*$F$791*$F$792/100,2)</f>
        <v>4.6500000000000004</v>
      </c>
      <c r="G1938" s="12">
        <f>ROUND(АТС!$D442*$G$791*$G$792/100,2)</f>
        <v>2.72</v>
      </c>
    </row>
    <row r="1939" spans="1:7" x14ac:dyDescent="0.25">
      <c r="A1939" s="236"/>
      <c r="B1939" s="124">
        <f t="shared" si="29"/>
        <v>41595.75</v>
      </c>
      <c r="C1939" s="115">
        <v>18</v>
      </c>
      <c r="D1939" s="12">
        <f>ROUND(АТС!D443*$D$791*$D$792/100,2)</f>
        <v>0.37</v>
      </c>
      <c r="E1939" s="12">
        <f>ROUND(АТС!$D443*$E$791*$E$792/100,2)</f>
        <v>0.34</v>
      </c>
      <c r="F1939" s="12">
        <f>ROUND(АТС!$D443*$F$791*$F$792/100,2)</f>
        <v>0.23</v>
      </c>
      <c r="G1939" s="12">
        <f>ROUND(АТС!$D443*$G$791*$G$792/100,2)</f>
        <v>0.14000000000000001</v>
      </c>
    </row>
    <row r="1940" spans="1:7" x14ac:dyDescent="0.25">
      <c r="A1940" s="236"/>
      <c r="B1940" s="125">
        <f t="shared" si="29"/>
        <v>41595.791669999999</v>
      </c>
      <c r="C1940" s="115">
        <v>19</v>
      </c>
      <c r="D1940" s="12">
        <f>ROUND(АТС!D444*$D$791*$D$792/100,2)</f>
        <v>0</v>
      </c>
      <c r="E1940" s="12">
        <f>ROUND(АТС!$D444*$E$791*$E$792/100,2)</f>
        <v>0</v>
      </c>
      <c r="F1940" s="12">
        <f>ROUND(АТС!$D444*$F$791*$F$792/100,2)</f>
        <v>0</v>
      </c>
      <c r="G1940" s="12">
        <f>ROUND(АТС!$D444*$G$791*$G$792/100,2)</f>
        <v>0</v>
      </c>
    </row>
    <row r="1941" spans="1:7" x14ac:dyDescent="0.25">
      <c r="A1941" s="236"/>
      <c r="B1941" s="124">
        <f t="shared" si="29"/>
        <v>41595.833330000001</v>
      </c>
      <c r="C1941" s="115">
        <v>20</v>
      </c>
      <c r="D1941" s="12">
        <f>ROUND(АТС!D445*$D$791*$D$792/100,2)</f>
        <v>0</v>
      </c>
      <c r="E1941" s="12">
        <f>ROUND(АТС!$D445*$E$791*$E$792/100,2)</f>
        <v>0</v>
      </c>
      <c r="F1941" s="12">
        <f>ROUND(АТС!$D445*$F$791*$F$792/100,2)</f>
        <v>0</v>
      </c>
      <c r="G1941" s="12">
        <f>ROUND(АТС!$D445*$G$791*$G$792/100,2)</f>
        <v>0</v>
      </c>
    </row>
    <row r="1942" spans="1:7" x14ac:dyDescent="0.25">
      <c r="A1942" s="236"/>
      <c r="B1942" s="125">
        <f t="shared" si="29"/>
        <v>41595.875</v>
      </c>
      <c r="C1942" s="115">
        <v>21</v>
      </c>
      <c r="D1942" s="12">
        <f>ROUND(АТС!D446*$D$791*$D$792/100,2)</f>
        <v>0</v>
      </c>
      <c r="E1942" s="12">
        <f>ROUND(АТС!$D446*$E$791*$E$792/100,2)</f>
        <v>0</v>
      </c>
      <c r="F1942" s="12">
        <f>ROUND(АТС!$D446*$F$791*$F$792/100,2)</f>
        <v>0</v>
      </c>
      <c r="G1942" s="12">
        <f>ROUND(АТС!$D446*$G$791*$G$792/100,2)</f>
        <v>0</v>
      </c>
    </row>
    <row r="1943" spans="1:7" x14ac:dyDescent="0.25">
      <c r="A1943" s="236"/>
      <c r="B1943" s="124">
        <f t="shared" si="29"/>
        <v>41595.916669999999</v>
      </c>
      <c r="C1943" s="115">
        <v>22</v>
      </c>
      <c r="D1943" s="12">
        <f>ROUND(АТС!D447*$D$791*$D$792/100,2)</f>
        <v>0</v>
      </c>
      <c r="E1943" s="12">
        <f>ROUND(АТС!$D447*$E$791*$E$792/100,2)</f>
        <v>0</v>
      </c>
      <c r="F1943" s="12">
        <f>ROUND(АТС!$D447*$F$791*$F$792/100,2)</f>
        <v>0</v>
      </c>
      <c r="G1943" s="12">
        <f>ROUND(АТС!$D447*$G$791*$G$792/100,2)</f>
        <v>0</v>
      </c>
    </row>
    <row r="1944" spans="1:7" x14ac:dyDescent="0.25">
      <c r="A1944" s="236"/>
      <c r="B1944" s="125">
        <f t="shared" si="29"/>
        <v>41595.958330000001</v>
      </c>
      <c r="C1944" s="115">
        <v>23</v>
      </c>
      <c r="D1944" s="12">
        <f>ROUND(АТС!D448*$D$791*$D$792/100,2)</f>
        <v>0</v>
      </c>
      <c r="E1944" s="12">
        <f>ROUND(АТС!$D448*$E$791*$E$792/100,2)</f>
        <v>0</v>
      </c>
      <c r="F1944" s="12">
        <f>ROUND(АТС!$D448*$F$791*$F$792/100,2)</f>
        <v>0</v>
      </c>
      <c r="G1944" s="12">
        <f>ROUND(АТС!$D448*$G$791*$G$792/100,2)</f>
        <v>0</v>
      </c>
    </row>
    <row r="1945" spans="1:7" x14ac:dyDescent="0.25">
      <c r="A1945" s="236"/>
      <c r="B1945" s="124">
        <f t="shared" si="29"/>
        <v>41596</v>
      </c>
      <c r="C1945" s="115">
        <v>0</v>
      </c>
      <c r="D1945" s="12">
        <f>ROUND(АТС!D449*$D$791*$D$792/100,2)</f>
        <v>0</v>
      </c>
      <c r="E1945" s="12">
        <f>ROUND(АТС!$D449*$E$791*$E$792/100,2)</f>
        <v>0</v>
      </c>
      <c r="F1945" s="12">
        <f>ROUND(АТС!$D449*$F$791*$F$792/100,2)</f>
        <v>0</v>
      </c>
      <c r="G1945" s="12">
        <f>ROUND(АТС!$D449*$G$791*$G$792/100,2)</f>
        <v>0</v>
      </c>
    </row>
    <row r="1946" spans="1:7" x14ac:dyDescent="0.25">
      <c r="A1946" s="236"/>
      <c r="B1946" s="125">
        <f t="shared" ref="B1946:B2009" si="30">B1922+1</f>
        <v>41596.041669999999</v>
      </c>
      <c r="C1946" s="115">
        <v>1</v>
      </c>
      <c r="D1946" s="12">
        <f>ROUND(АТС!D450*$D$791*$D$792/100,2)</f>
        <v>0</v>
      </c>
      <c r="E1946" s="12">
        <f>ROUND(АТС!$D450*$E$791*$E$792/100,2)</f>
        <v>0</v>
      </c>
      <c r="F1946" s="12">
        <f>ROUND(АТС!$D450*$F$791*$F$792/100,2)</f>
        <v>0</v>
      </c>
      <c r="G1946" s="12">
        <f>ROUND(АТС!$D450*$G$791*$G$792/100,2)</f>
        <v>0</v>
      </c>
    </row>
    <row r="1947" spans="1:7" x14ac:dyDescent="0.25">
      <c r="A1947" s="236"/>
      <c r="B1947" s="124">
        <f t="shared" si="30"/>
        <v>41596.083330000001</v>
      </c>
      <c r="C1947" s="115">
        <v>2</v>
      </c>
      <c r="D1947" s="12">
        <f>ROUND(АТС!D451*$D$791*$D$792/100,2)</f>
        <v>0</v>
      </c>
      <c r="E1947" s="12">
        <f>ROUND(АТС!$D451*$E$791*$E$792/100,2)</f>
        <v>0</v>
      </c>
      <c r="F1947" s="12">
        <f>ROUND(АТС!$D451*$F$791*$F$792/100,2)</f>
        <v>0</v>
      </c>
      <c r="G1947" s="12">
        <f>ROUND(АТС!$D451*$G$791*$G$792/100,2)</f>
        <v>0</v>
      </c>
    </row>
    <row r="1948" spans="1:7" x14ac:dyDescent="0.25">
      <c r="A1948" s="236"/>
      <c r="B1948" s="125">
        <f t="shared" si="30"/>
        <v>41596.125</v>
      </c>
      <c r="C1948" s="115">
        <v>3</v>
      </c>
      <c r="D1948" s="12">
        <f>ROUND(АТС!D452*$D$791*$D$792/100,2)</f>
        <v>0</v>
      </c>
      <c r="E1948" s="12">
        <f>ROUND(АТС!$D452*$E$791*$E$792/100,2)</f>
        <v>0</v>
      </c>
      <c r="F1948" s="12">
        <f>ROUND(АТС!$D452*$F$791*$F$792/100,2)</f>
        <v>0</v>
      </c>
      <c r="G1948" s="12">
        <f>ROUND(АТС!$D452*$G$791*$G$792/100,2)</f>
        <v>0</v>
      </c>
    </row>
    <row r="1949" spans="1:7" x14ac:dyDescent="0.25">
      <c r="A1949" s="236"/>
      <c r="B1949" s="124">
        <f t="shared" si="30"/>
        <v>41596.166669999999</v>
      </c>
      <c r="C1949" s="115">
        <v>4</v>
      </c>
      <c r="D1949" s="12">
        <f>ROUND(АТС!D453*$D$791*$D$792/100,2)</f>
        <v>0</v>
      </c>
      <c r="E1949" s="12">
        <f>ROUND(АТС!$D453*$E$791*$E$792/100,2)</f>
        <v>0</v>
      </c>
      <c r="F1949" s="12">
        <f>ROUND(АТС!$D453*$F$791*$F$792/100,2)</f>
        <v>0</v>
      </c>
      <c r="G1949" s="12">
        <f>ROUND(АТС!$D453*$G$791*$G$792/100,2)</f>
        <v>0</v>
      </c>
    </row>
    <row r="1950" spans="1:7" x14ac:dyDescent="0.25">
      <c r="A1950" s="236"/>
      <c r="B1950" s="125">
        <f t="shared" si="30"/>
        <v>41596.208330000001</v>
      </c>
      <c r="C1950" s="115">
        <v>5</v>
      </c>
      <c r="D1950" s="12">
        <f>ROUND(АТС!D454*$D$791*$D$792/100,2)</f>
        <v>0</v>
      </c>
      <c r="E1950" s="12">
        <f>ROUND(АТС!$D454*$E$791*$E$792/100,2)</f>
        <v>0</v>
      </c>
      <c r="F1950" s="12">
        <f>ROUND(АТС!$D454*$F$791*$F$792/100,2)</f>
        <v>0</v>
      </c>
      <c r="G1950" s="12">
        <f>ROUND(АТС!$D454*$G$791*$G$792/100,2)</f>
        <v>0</v>
      </c>
    </row>
    <row r="1951" spans="1:7" x14ac:dyDescent="0.25">
      <c r="A1951" s="236"/>
      <c r="B1951" s="124">
        <f t="shared" si="30"/>
        <v>41596.25</v>
      </c>
      <c r="C1951" s="115">
        <v>6</v>
      </c>
      <c r="D1951" s="12">
        <f>ROUND(АТС!D455*$D$791*$D$792/100,2)</f>
        <v>18</v>
      </c>
      <c r="E1951" s="12">
        <f>ROUND(АТС!$D455*$E$791*$E$792/100,2)</f>
        <v>16.53</v>
      </c>
      <c r="F1951" s="12">
        <f>ROUND(АТС!$D455*$F$791*$F$792/100,2)</f>
        <v>11.26</v>
      </c>
      <c r="G1951" s="12">
        <f>ROUND(АТС!$D455*$G$791*$G$792/100,2)</f>
        <v>6.59</v>
      </c>
    </row>
    <row r="1952" spans="1:7" x14ac:dyDescent="0.25">
      <c r="A1952" s="236"/>
      <c r="B1952" s="125">
        <f t="shared" si="30"/>
        <v>41596.291669999999</v>
      </c>
      <c r="C1952" s="115">
        <v>7</v>
      </c>
      <c r="D1952" s="12">
        <f>ROUND(АТС!D456*$D$791*$D$792/100,2)</f>
        <v>0</v>
      </c>
      <c r="E1952" s="12">
        <f>ROUND(АТС!$D456*$E$791*$E$792/100,2)</f>
        <v>0</v>
      </c>
      <c r="F1952" s="12">
        <f>ROUND(АТС!$D456*$F$791*$F$792/100,2)</f>
        <v>0</v>
      </c>
      <c r="G1952" s="12">
        <f>ROUND(АТС!$D456*$G$791*$G$792/100,2)</f>
        <v>0</v>
      </c>
    </row>
    <row r="1953" spans="1:7" x14ac:dyDescent="0.25">
      <c r="A1953" s="236"/>
      <c r="B1953" s="124">
        <f t="shared" si="30"/>
        <v>41596.333330000001</v>
      </c>
      <c r="C1953" s="115">
        <v>8</v>
      </c>
      <c r="D1953" s="12">
        <f>ROUND(АТС!D457*$D$791*$D$792/100,2)</f>
        <v>0</v>
      </c>
      <c r="E1953" s="12">
        <f>ROUND(АТС!$D457*$E$791*$E$792/100,2)</f>
        <v>0</v>
      </c>
      <c r="F1953" s="12">
        <f>ROUND(АТС!$D457*$F$791*$F$792/100,2)</f>
        <v>0</v>
      </c>
      <c r="G1953" s="12">
        <f>ROUND(АТС!$D457*$G$791*$G$792/100,2)</f>
        <v>0</v>
      </c>
    </row>
    <row r="1954" spans="1:7" x14ac:dyDescent="0.25">
      <c r="A1954" s="236"/>
      <c r="B1954" s="125">
        <f t="shared" si="30"/>
        <v>41596.375</v>
      </c>
      <c r="C1954" s="115">
        <v>9</v>
      </c>
      <c r="D1954" s="12">
        <f>ROUND(АТС!D458*$D$791*$D$792/100,2)</f>
        <v>0</v>
      </c>
      <c r="E1954" s="12">
        <f>ROUND(АТС!$D458*$E$791*$E$792/100,2)</f>
        <v>0</v>
      </c>
      <c r="F1954" s="12">
        <f>ROUND(АТС!$D458*$F$791*$F$792/100,2)</f>
        <v>0</v>
      </c>
      <c r="G1954" s="12">
        <f>ROUND(АТС!$D458*$G$791*$G$792/100,2)</f>
        <v>0</v>
      </c>
    </row>
    <row r="1955" spans="1:7" x14ac:dyDescent="0.25">
      <c r="A1955" s="236"/>
      <c r="B1955" s="124">
        <f t="shared" si="30"/>
        <v>41596.416669999999</v>
      </c>
      <c r="C1955" s="115">
        <v>10</v>
      </c>
      <c r="D1955" s="12">
        <f>ROUND(АТС!D459*$D$791*$D$792/100,2)</f>
        <v>0</v>
      </c>
      <c r="E1955" s="12">
        <f>ROUND(АТС!$D459*$E$791*$E$792/100,2)</f>
        <v>0</v>
      </c>
      <c r="F1955" s="12">
        <f>ROUND(АТС!$D459*$F$791*$F$792/100,2)</f>
        <v>0</v>
      </c>
      <c r="G1955" s="12">
        <f>ROUND(АТС!$D459*$G$791*$G$792/100,2)</f>
        <v>0</v>
      </c>
    </row>
    <row r="1956" spans="1:7" x14ac:dyDescent="0.25">
      <c r="A1956" s="236"/>
      <c r="B1956" s="125">
        <f t="shared" si="30"/>
        <v>41596.458330000001</v>
      </c>
      <c r="C1956" s="115">
        <v>11</v>
      </c>
      <c r="D1956" s="12">
        <f>ROUND(АТС!D460*$D$791*$D$792/100,2)</f>
        <v>0</v>
      </c>
      <c r="E1956" s="12">
        <f>ROUND(АТС!$D460*$E$791*$E$792/100,2)</f>
        <v>0</v>
      </c>
      <c r="F1956" s="12">
        <f>ROUND(АТС!$D460*$F$791*$F$792/100,2)</f>
        <v>0</v>
      </c>
      <c r="G1956" s="12">
        <f>ROUND(АТС!$D460*$G$791*$G$792/100,2)</f>
        <v>0</v>
      </c>
    </row>
    <row r="1957" spans="1:7" x14ac:dyDescent="0.25">
      <c r="A1957" s="236"/>
      <c r="B1957" s="124">
        <f t="shared" si="30"/>
        <v>41596.5</v>
      </c>
      <c r="C1957" s="115">
        <v>12</v>
      </c>
      <c r="D1957" s="12">
        <f>ROUND(АТС!D461*$D$791*$D$792/100,2)</f>
        <v>0</v>
      </c>
      <c r="E1957" s="12">
        <f>ROUND(АТС!$D461*$E$791*$E$792/100,2)</f>
        <v>0</v>
      </c>
      <c r="F1957" s="12">
        <f>ROUND(АТС!$D461*$F$791*$F$792/100,2)</f>
        <v>0</v>
      </c>
      <c r="G1957" s="12">
        <f>ROUND(АТС!$D461*$G$791*$G$792/100,2)</f>
        <v>0</v>
      </c>
    </row>
    <row r="1958" spans="1:7" x14ac:dyDescent="0.25">
      <c r="A1958" s="236"/>
      <c r="B1958" s="125">
        <f t="shared" si="30"/>
        <v>41596.541669999999</v>
      </c>
      <c r="C1958" s="115">
        <v>13</v>
      </c>
      <c r="D1958" s="12">
        <f>ROUND(АТС!D462*$D$791*$D$792/100,2)</f>
        <v>0</v>
      </c>
      <c r="E1958" s="12">
        <f>ROUND(АТС!$D462*$E$791*$E$792/100,2)</f>
        <v>0</v>
      </c>
      <c r="F1958" s="12">
        <f>ROUND(АТС!$D462*$F$791*$F$792/100,2)</f>
        <v>0</v>
      </c>
      <c r="G1958" s="12">
        <f>ROUND(АТС!$D462*$G$791*$G$792/100,2)</f>
        <v>0</v>
      </c>
    </row>
    <row r="1959" spans="1:7" x14ac:dyDescent="0.25">
      <c r="A1959" s="236"/>
      <c r="B1959" s="124">
        <f t="shared" si="30"/>
        <v>41596.583330000001</v>
      </c>
      <c r="C1959" s="115">
        <v>14</v>
      </c>
      <c r="D1959" s="12">
        <f>ROUND(АТС!D463*$D$791*$D$792/100,2)</f>
        <v>20.420000000000002</v>
      </c>
      <c r="E1959" s="12">
        <f>ROUND(АТС!$D463*$E$791*$E$792/100,2)</f>
        <v>18.760000000000002</v>
      </c>
      <c r="F1959" s="12">
        <f>ROUND(АТС!$D463*$F$791*$F$792/100,2)</f>
        <v>12.78</v>
      </c>
      <c r="G1959" s="12">
        <f>ROUND(АТС!$D463*$G$791*$G$792/100,2)</f>
        <v>7.48</v>
      </c>
    </row>
    <row r="1960" spans="1:7" x14ac:dyDescent="0.25">
      <c r="A1960" s="236"/>
      <c r="B1960" s="125">
        <f t="shared" si="30"/>
        <v>41596.625</v>
      </c>
      <c r="C1960" s="115">
        <v>15</v>
      </c>
      <c r="D1960" s="12">
        <f>ROUND(АТС!D464*$D$791*$D$792/100,2)</f>
        <v>1.96</v>
      </c>
      <c r="E1960" s="12">
        <f>ROUND(АТС!$D464*$E$791*$E$792/100,2)</f>
        <v>1.8</v>
      </c>
      <c r="F1960" s="12">
        <f>ROUND(АТС!$D464*$F$791*$F$792/100,2)</f>
        <v>1.23</v>
      </c>
      <c r="G1960" s="12">
        <f>ROUND(АТС!$D464*$G$791*$G$792/100,2)</f>
        <v>0.72</v>
      </c>
    </row>
    <row r="1961" spans="1:7" x14ac:dyDescent="0.25">
      <c r="A1961" s="236"/>
      <c r="B1961" s="124">
        <f t="shared" si="30"/>
        <v>41596.666669999999</v>
      </c>
      <c r="C1961" s="115">
        <v>16</v>
      </c>
      <c r="D1961" s="12">
        <f>ROUND(АТС!D465*$D$791*$D$792/100,2)</f>
        <v>0</v>
      </c>
      <c r="E1961" s="12">
        <f>ROUND(АТС!$D465*$E$791*$E$792/100,2)</f>
        <v>0</v>
      </c>
      <c r="F1961" s="12">
        <f>ROUND(АТС!$D465*$F$791*$F$792/100,2)</f>
        <v>0</v>
      </c>
      <c r="G1961" s="12">
        <f>ROUND(АТС!$D465*$G$791*$G$792/100,2)</f>
        <v>0</v>
      </c>
    </row>
    <row r="1962" spans="1:7" x14ac:dyDescent="0.25">
      <c r="A1962" s="236"/>
      <c r="B1962" s="125">
        <f t="shared" si="30"/>
        <v>41596.708330000001</v>
      </c>
      <c r="C1962" s="115">
        <v>17</v>
      </c>
      <c r="D1962" s="12">
        <f>ROUND(АТС!D466*$D$791*$D$792/100,2)</f>
        <v>17.66</v>
      </c>
      <c r="E1962" s="12">
        <f>ROUND(АТС!$D466*$E$791*$E$792/100,2)</f>
        <v>16.22</v>
      </c>
      <c r="F1962" s="12">
        <f>ROUND(АТС!$D466*$F$791*$F$792/100,2)</f>
        <v>11.05</v>
      </c>
      <c r="G1962" s="12">
        <f>ROUND(АТС!$D466*$G$791*$G$792/100,2)</f>
        <v>6.47</v>
      </c>
    </row>
    <row r="1963" spans="1:7" x14ac:dyDescent="0.25">
      <c r="A1963" s="236"/>
      <c r="B1963" s="124">
        <f t="shared" si="30"/>
        <v>41596.75</v>
      </c>
      <c r="C1963" s="115">
        <v>18</v>
      </c>
      <c r="D1963" s="12">
        <f>ROUND(АТС!D467*$D$791*$D$792/100,2)</f>
        <v>188.93</v>
      </c>
      <c r="E1963" s="12">
        <f>ROUND(АТС!$D467*$E$791*$E$792/100,2)</f>
        <v>173.57</v>
      </c>
      <c r="F1963" s="12">
        <f>ROUND(АТС!$D467*$F$791*$F$792/100,2)</f>
        <v>118.21</v>
      </c>
      <c r="G1963" s="12">
        <f>ROUND(АТС!$D467*$G$791*$G$792/100,2)</f>
        <v>69.180000000000007</v>
      </c>
    </row>
    <row r="1964" spans="1:7" x14ac:dyDescent="0.25">
      <c r="A1964" s="236"/>
      <c r="B1964" s="125">
        <f t="shared" si="30"/>
        <v>41596.791669999999</v>
      </c>
      <c r="C1964" s="115">
        <v>19</v>
      </c>
      <c r="D1964" s="12">
        <f>ROUND(АТС!D468*$D$791*$D$792/100,2)</f>
        <v>274.91000000000003</v>
      </c>
      <c r="E1964" s="12">
        <f>ROUND(АТС!$D468*$E$791*$E$792/100,2)</f>
        <v>252.56</v>
      </c>
      <c r="F1964" s="12">
        <f>ROUND(АТС!$D468*$F$791*$F$792/100,2)</f>
        <v>172.01</v>
      </c>
      <c r="G1964" s="12">
        <f>ROUND(АТС!$D468*$G$791*$G$792/100,2)</f>
        <v>100.66</v>
      </c>
    </row>
    <row r="1965" spans="1:7" x14ac:dyDescent="0.25">
      <c r="A1965" s="236"/>
      <c r="B1965" s="124">
        <f t="shared" si="30"/>
        <v>41596.833330000001</v>
      </c>
      <c r="C1965" s="115">
        <v>20</v>
      </c>
      <c r="D1965" s="12">
        <f>ROUND(АТС!D469*$D$791*$D$792/100,2)</f>
        <v>0</v>
      </c>
      <c r="E1965" s="12">
        <f>ROUND(АТС!$D469*$E$791*$E$792/100,2)</f>
        <v>0</v>
      </c>
      <c r="F1965" s="12">
        <f>ROUND(АТС!$D469*$F$791*$F$792/100,2)</f>
        <v>0</v>
      </c>
      <c r="G1965" s="12">
        <f>ROUND(АТС!$D469*$G$791*$G$792/100,2)</f>
        <v>0</v>
      </c>
    </row>
    <row r="1966" spans="1:7" x14ac:dyDescent="0.25">
      <c r="A1966" s="236"/>
      <c r="B1966" s="125">
        <f t="shared" si="30"/>
        <v>41596.875</v>
      </c>
      <c r="C1966" s="115">
        <v>21</v>
      </c>
      <c r="D1966" s="12">
        <f>ROUND(АТС!D470*$D$791*$D$792/100,2)</f>
        <v>0</v>
      </c>
      <c r="E1966" s="12">
        <f>ROUND(АТС!$D470*$E$791*$E$792/100,2)</f>
        <v>0</v>
      </c>
      <c r="F1966" s="12">
        <f>ROUND(АТС!$D470*$F$791*$F$792/100,2)</f>
        <v>0</v>
      </c>
      <c r="G1966" s="12">
        <f>ROUND(АТС!$D470*$G$791*$G$792/100,2)</f>
        <v>0</v>
      </c>
    </row>
    <row r="1967" spans="1:7" x14ac:dyDescent="0.25">
      <c r="A1967" s="236"/>
      <c r="B1967" s="124">
        <f t="shared" si="30"/>
        <v>41596.916669999999</v>
      </c>
      <c r="C1967" s="115">
        <v>22</v>
      </c>
      <c r="D1967" s="12">
        <f>ROUND(АТС!D471*$D$791*$D$792/100,2)</f>
        <v>0</v>
      </c>
      <c r="E1967" s="12">
        <f>ROUND(АТС!$D471*$E$791*$E$792/100,2)</f>
        <v>0</v>
      </c>
      <c r="F1967" s="12">
        <f>ROUND(АТС!$D471*$F$791*$F$792/100,2)</f>
        <v>0</v>
      </c>
      <c r="G1967" s="12">
        <f>ROUND(АТС!$D471*$G$791*$G$792/100,2)</f>
        <v>0</v>
      </c>
    </row>
    <row r="1968" spans="1:7" x14ac:dyDescent="0.25">
      <c r="A1968" s="236"/>
      <c r="B1968" s="125">
        <f t="shared" si="30"/>
        <v>41596.958330000001</v>
      </c>
      <c r="C1968" s="115">
        <v>23</v>
      </c>
      <c r="D1968" s="12">
        <f>ROUND(АТС!D472*$D$791*$D$792/100,2)</f>
        <v>0</v>
      </c>
      <c r="E1968" s="12">
        <f>ROUND(АТС!$D472*$E$791*$E$792/100,2)</f>
        <v>0</v>
      </c>
      <c r="F1968" s="12">
        <f>ROUND(АТС!$D472*$F$791*$F$792/100,2)</f>
        <v>0</v>
      </c>
      <c r="G1968" s="12">
        <f>ROUND(АТС!$D472*$G$791*$G$792/100,2)</f>
        <v>0</v>
      </c>
    </row>
    <row r="1969" spans="1:7" x14ac:dyDescent="0.25">
      <c r="A1969" s="236"/>
      <c r="B1969" s="124">
        <f t="shared" si="30"/>
        <v>41597</v>
      </c>
      <c r="C1969" s="115">
        <v>0</v>
      </c>
      <c r="D1969" s="12">
        <f>ROUND(АТС!D473*$D$791*$D$792/100,2)</f>
        <v>0</v>
      </c>
      <c r="E1969" s="12">
        <f>ROUND(АТС!$D473*$E$791*$E$792/100,2)</f>
        <v>0</v>
      </c>
      <c r="F1969" s="12">
        <f>ROUND(АТС!$D473*$F$791*$F$792/100,2)</f>
        <v>0</v>
      </c>
      <c r="G1969" s="12">
        <f>ROUND(АТС!$D473*$G$791*$G$792/100,2)</f>
        <v>0</v>
      </c>
    </row>
    <row r="1970" spans="1:7" x14ac:dyDescent="0.25">
      <c r="A1970" s="236"/>
      <c r="B1970" s="125">
        <f t="shared" si="30"/>
        <v>41597.041669999999</v>
      </c>
      <c r="C1970" s="115">
        <v>1</v>
      </c>
      <c r="D1970" s="12">
        <f>ROUND(АТС!D474*$D$791*$D$792/100,2)</f>
        <v>0</v>
      </c>
      <c r="E1970" s="12">
        <f>ROUND(АТС!$D474*$E$791*$E$792/100,2)</f>
        <v>0</v>
      </c>
      <c r="F1970" s="12">
        <f>ROUND(АТС!$D474*$F$791*$F$792/100,2)</f>
        <v>0</v>
      </c>
      <c r="G1970" s="12">
        <f>ROUND(АТС!$D474*$G$791*$G$792/100,2)</f>
        <v>0</v>
      </c>
    </row>
    <row r="1971" spans="1:7" x14ac:dyDescent="0.25">
      <c r="A1971" s="236"/>
      <c r="B1971" s="124">
        <f t="shared" si="30"/>
        <v>41597.083330000001</v>
      </c>
      <c r="C1971" s="115">
        <v>2</v>
      </c>
      <c r="D1971" s="12">
        <f>ROUND(АТС!D475*$D$791*$D$792/100,2)</f>
        <v>0</v>
      </c>
      <c r="E1971" s="12">
        <f>ROUND(АТС!$D475*$E$791*$E$792/100,2)</f>
        <v>0</v>
      </c>
      <c r="F1971" s="12">
        <f>ROUND(АТС!$D475*$F$791*$F$792/100,2)</f>
        <v>0</v>
      </c>
      <c r="G1971" s="12">
        <f>ROUND(АТС!$D475*$G$791*$G$792/100,2)</f>
        <v>0</v>
      </c>
    </row>
    <row r="1972" spans="1:7" x14ac:dyDescent="0.25">
      <c r="A1972" s="236"/>
      <c r="B1972" s="125">
        <f t="shared" si="30"/>
        <v>41597.125</v>
      </c>
      <c r="C1972" s="115">
        <v>3</v>
      </c>
      <c r="D1972" s="12">
        <f>ROUND(АТС!D476*$D$791*$D$792/100,2)</f>
        <v>0</v>
      </c>
      <c r="E1972" s="12">
        <f>ROUND(АТС!$D476*$E$791*$E$792/100,2)</f>
        <v>0</v>
      </c>
      <c r="F1972" s="12">
        <f>ROUND(АТС!$D476*$F$791*$F$792/100,2)</f>
        <v>0</v>
      </c>
      <c r="G1972" s="12">
        <f>ROUND(АТС!$D476*$G$791*$G$792/100,2)</f>
        <v>0</v>
      </c>
    </row>
    <row r="1973" spans="1:7" x14ac:dyDescent="0.25">
      <c r="A1973" s="236"/>
      <c r="B1973" s="124">
        <f t="shared" si="30"/>
        <v>41597.166669999999</v>
      </c>
      <c r="C1973" s="115">
        <v>4</v>
      </c>
      <c r="D1973" s="12">
        <f>ROUND(АТС!D477*$D$791*$D$792/100,2)</f>
        <v>1.41</v>
      </c>
      <c r="E1973" s="12">
        <f>ROUND(АТС!$D477*$E$791*$E$792/100,2)</f>
        <v>1.3</v>
      </c>
      <c r="F1973" s="12">
        <f>ROUND(АТС!$D477*$F$791*$F$792/100,2)</f>
        <v>0.88</v>
      </c>
      <c r="G1973" s="12">
        <f>ROUND(АТС!$D477*$G$791*$G$792/100,2)</f>
        <v>0.52</v>
      </c>
    </row>
    <row r="1974" spans="1:7" x14ac:dyDescent="0.25">
      <c r="A1974" s="236"/>
      <c r="B1974" s="125">
        <f t="shared" si="30"/>
        <v>41597.208330000001</v>
      </c>
      <c r="C1974" s="115">
        <v>5</v>
      </c>
      <c r="D1974" s="12">
        <f>ROUND(АТС!D478*$D$791*$D$792/100,2)</f>
        <v>0</v>
      </c>
      <c r="E1974" s="12">
        <f>ROUND(АТС!$D478*$E$791*$E$792/100,2)</f>
        <v>0</v>
      </c>
      <c r="F1974" s="12">
        <f>ROUND(АТС!$D478*$F$791*$F$792/100,2)</f>
        <v>0</v>
      </c>
      <c r="G1974" s="12">
        <f>ROUND(АТС!$D478*$G$791*$G$792/100,2)</f>
        <v>0</v>
      </c>
    </row>
    <row r="1975" spans="1:7" x14ac:dyDescent="0.25">
      <c r="A1975" s="236"/>
      <c r="B1975" s="124">
        <f t="shared" si="30"/>
        <v>41597.25</v>
      </c>
      <c r="C1975" s="115">
        <v>6</v>
      </c>
      <c r="D1975" s="12">
        <f>ROUND(АТС!D479*$D$791*$D$792/100,2)</f>
        <v>0</v>
      </c>
      <c r="E1975" s="12">
        <f>ROUND(АТС!$D479*$E$791*$E$792/100,2)</f>
        <v>0</v>
      </c>
      <c r="F1975" s="12">
        <f>ROUND(АТС!$D479*$F$791*$F$792/100,2)</f>
        <v>0</v>
      </c>
      <c r="G1975" s="12">
        <f>ROUND(АТС!$D479*$G$791*$G$792/100,2)</f>
        <v>0</v>
      </c>
    </row>
    <row r="1976" spans="1:7" x14ac:dyDescent="0.25">
      <c r="A1976" s="236"/>
      <c r="B1976" s="125">
        <f t="shared" si="30"/>
        <v>41597.291669999999</v>
      </c>
      <c r="C1976" s="115">
        <v>7</v>
      </c>
      <c r="D1976" s="12">
        <f>ROUND(АТС!D480*$D$791*$D$792/100,2)</f>
        <v>0</v>
      </c>
      <c r="E1976" s="12">
        <f>ROUND(АТС!$D480*$E$791*$E$792/100,2)</f>
        <v>0</v>
      </c>
      <c r="F1976" s="12">
        <f>ROUND(АТС!$D480*$F$791*$F$792/100,2)</f>
        <v>0</v>
      </c>
      <c r="G1976" s="12">
        <f>ROUND(АТС!$D480*$G$791*$G$792/100,2)</f>
        <v>0</v>
      </c>
    </row>
    <row r="1977" spans="1:7" x14ac:dyDescent="0.25">
      <c r="A1977" s="236"/>
      <c r="B1977" s="124">
        <f t="shared" si="30"/>
        <v>41597.333330000001</v>
      </c>
      <c r="C1977" s="115">
        <v>8</v>
      </c>
      <c r="D1977" s="12">
        <f>ROUND(АТС!D481*$D$791*$D$792/100,2)</f>
        <v>0</v>
      </c>
      <c r="E1977" s="12">
        <f>ROUND(АТС!$D481*$E$791*$E$792/100,2)</f>
        <v>0</v>
      </c>
      <c r="F1977" s="12">
        <f>ROUND(АТС!$D481*$F$791*$F$792/100,2)</f>
        <v>0</v>
      </c>
      <c r="G1977" s="12">
        <f>ROUND(АТС!$D481*$G$791*$G$792/100,2)</f>
        <v>0</v>
      </c>
    </row>
    <row r="1978" spans="1:7" x14ac:dyDescent="0.25">
      <c r="A1978" s="236"/>
      <c r="B1978" s="125">
        <f t="shared" si="30"/>
        <v>41597.375</v>
      </c>
      <c r="C1978" s="115">
        <v>9</v>
      </c>
      <c r="D1978" s="12">
        <f>ROUND(АТС!D482*$D$791*$D$792/100,2)</f>
        <v>0</v>
      </c>
      <c r="E1978" s="12">
        <f>ROUND(АТС!$D482*$E$791*$E$792/100,2)</f>
        <v>0</v>
      </c>
      <c r="F1978" s="12">
        <f>ROUND(АТС!$D482*$F$791*$F$792/100,2)</f>
        <v>0</v>
      </c>
      <c r="G1978" s="12">
        <f>ROUND(АТС!$D482*$G$791*$G$792/100,2)</f>
        <v>0</v>
      </c>
    </row>
    <row r="1979" spans="1:7" x14ac:dyDescent="0.25">
      <c r="A1979" s="236"/>
      <c r="B1979" s="124">
        <f t="shared" si="30"/>
        <v>41597.416669999999</v>
      </c>
      <c r="C1979" s="115">
        <v>10</v>
      </c>
      <c r="D1979" s="12">
        <f>ROUND(АТС!D483*$D$791*$D$792/100,2)</f>
        <v>0</v>
      </c>
      <c r="E1979" s="12">
        <f>ROUND(АТС!$D483*$E$791*$E$792/100,2)</f>
        <v>0</v>
      </c>
      <c r="F1979" s="12">
        <f>ROUND(АТС!$D483*$F$791*$F$792/100,2)</f>
        <v>0</v>
      </c>
      <c r="G1979" s="12">
        <f>ROUND(АТС!$D483*$G$791*$G$792/100,2)</f>
        <v>0</v>
      </c>
    </row>
    <row r="1980" spans="1:7" x14ac:dyDescent="0.25">
      <c r="A1980" s="236"/>
      <c r="B1980" s="125">
        <f t="shared" si="30"/>
        <v>41597.458330000001</v>
      </c>
      <c r="C1980" s="115">
        <v>11</v>
      </c>
      <c r="D1980" s="12">
        <f>ROUND(АТС!D484*$D$791*$D$792/100,2)</f>
        <v>0</v>
      </c>
      <c r="E1980" s="12">
        <f>ROUND(АТС!$D484*$E$791*$E$792/100,2)</f>
        <v>0</v>
      </c>
      <c r="F1980" s="12">
        <f>ROUND(АТС!$D484*$F$791*$F$792/100,2)</f>
        <v>0</v>
      </c>
      <c r="G1980" s="12">
        <f>ROUND(АТС!$D484*$G$791*$G$792/100,2)</f>
        <v>0</v>
      </c>
    </row>
    <row r="1981" spans="1:7" x14ac:dyDescent="0.25">
      <c r="A1981" s="236"/>
      <c r="B1981" s="124">
        <f t="shared" si="30"/>
        <v>41597.5</v>
      </c>
      <c r="C1981" s="115">
        <v>12</v>
      </c>
      <c r="D1981" s="12">
        <f>ROUND(АТС!D485*$D$791*$D$792/100,2)</f>
        <v>0</v>
      </c>
      <c r="E1981" s="12">
        <f>ROUND(АТС!$D485*$E$791*$E$792/100,2)</f>
        <v>0</v>
      </c>
      <c r="F1981" s="12">
        <f>ROUND(АТС!$D485*$F$791*$F$792/100,2)</f>
        <v>0</v>
      </c>
      <c r="G1981" s="12">
        <f>ROUND(АТС!$D485*$G$791*$G$792/100,2)</f>
        <v>0</v>
      </c>
    </row>
    <row r="1982" spans="1:7" x14ac:dyDescent="0.25">
      <c r="A1982" s="236"/>
      <c r="B1982" s="125">
        <f t="shared" si="30"/>
        <v>41597.541669999999</v>
      </c>
      <c r="C1982" s="115">
        <v>13</v>
      </c>
      <c r="D1982" s="12">
        <f>ROUND(АТС!D486*$D$791*$D$792/100,2)</f>
        <v>0</v>
      </c>
      <c r="E1982" s="12">
        <f>ROUND(АТС!$D486*$E$791*$E$792/100,2)</f>
        <v>0</v>
      </c>
      <c r="F1982" s="12">
        <f>ROUND(АТС!$D486*$F$791*$F$792/100,2)</f>
        <v>0</v>
      </c>
      <c r="G1982" s="12">
        <f>ROUND(АТС!$D486*$G$791*$G$792/100,2)</f>
        <v>0</v>
      </c>
    </row>
    <row r="1983" spans="1:7" x14ac:dyDescent="0.25">
      <c r="A1983" s="236"/>
      <c r="B1983" s="124">
        <f t="shared" si="30"/>
        <v>41597.583330000001</v>
      </c>
      <c r="C1983" s="115">
        <v>14</v>
      </c>
      <c r="D1983" s="12">
        <f>ROUND(АТС!D487*$D$791*$D$792/100,2)</f>
        <v>0</v>
      </c>
      <c r="E1983" s="12">
        <f>ROUND(АТС!$D487*$E$791*$E$792/100,2)</f>
        <v>0</v>
      </c>
      <c r="F1983" s="12">
        <f>ROUND(АТС!$D487*$F$791*$F$792/100,2)</f>
        <v>0</v>
      </c>
      <c r="G1983" s="12">
        <f>ROUND(АТС!$D487*$G$791*$G$792/100,2)</f>
        <v>0</v>
      </c>
    </row>
    <row r="1984" spans="1:7" x14ac:dyDescent="0.25">
      <c r="A1984" s="236"/>
      <c r="B1984" s="125">
        <f t="shared" si="30"/>
        <v>41597.625</v>
      </c>
      <c r="C1984" s="115">
        <v>15</v>
      </c>
      <c r="D1984" s="12">
        <f>ROUND(АТС!D488*$D$791*$D$792/100,2)</f>
        <v>0</v>
      </c>
      <c r="E1984" s="12">
        <f>ROUND(АТС!$D488*$E$791*$E$792/100,2)</f>
        <v>0</v>
      </c>
      <c r="F1984" s="12">
        <f>ROUND(АТС!$D488*$F$791*$F$792/100,2)</f>
        <v>0</v>
      </c>
      <c r="G1984" s="12">
        <f>ROUND(АТС!$D488*$G$791*$G$792/100,2)</f>
        <v>0</v>
      </c>
    </row>
    <row r="1985" spans="1:7" x14ac:dyDescent="0.25">
      <c r="A1985" s="236"/>
      <c r="B1985" s="124">
        <f t="shared" si="30"/>
        <v>41597.666669999999</v>
      </c>
      <c r="C1985" s="115">
        <v>16</v>
      </c>
      <c r="D1985" s="12">
        <f>ROUND(АТС!D489*$D$791*$D$792/100,2)</f>
        <v>0</v>
      </c>
      <c r="E1985" s="12">
        <f>ROUND(АТС!$D489*$E$791*$E$792/100,2)</f>
        <v>0</v>
      </c>
      <c r="F1985" s="12">
        <f>ROUND(АТС!$D489*$F$791*$F$792/100,2)</f>
        <v>0</v>
      </c>
      <c r="G1985" s="12">
        <f>ROUND(АТС!$D489*$G$791*$G$792/100,2)</f>
        <v>0</v>
      </c>
    </row>
    <row r="1986" spans="1:7" x14ac:dyDescent="0.25">
      <c r="A1986" s="236"/>
      <c r="B1986" s="125">
        <f t="shared" si="30"/>
        <v>41597.708330000001</v>
      </c>
      <c r="C1986" s="115">
        <v>17</v>
      </c>
      <c r="D1986" s="12">
        <f>ROUND(АТС!D490*$D$791*$D$792/100,2)</f>
        <v>27.55</v>
      </c>
      <c r="E1986" s="12">
        <f>ROUND(АТС!$D490*$E$791*$E$792/100,2)</f>
        <v>25.31</v>
      </c>
      <c r="F1986" s="12">
        <f>ROUND(АТС!$D490*$F$791*$F$792/100,2)</f>
        <v>17.239999999999998</v>
      </c>
      <c r="G1986" s="12">
        <f>ROUND(АТС!$D490*$G$791*$G$792/100,2)</f>
        <v>10.09</v>
      </c>
    </row>
    <row r="1987" spans="1:7" x14ac:dyDescent="0.25">
      <c r="A1987" s="236"/>
      <c r="B1987" s="124">
        <f t="shared" si="30"/>
        <v>41597.75</v>
      </c>
      <c r="C1987" s="115">
        <v>18</v>
      </c>
      <c r="D1987" s="12">
        <f>ROUND(АТС!D491*$D$791*$D$792/100,2)</f>
        <v>0</v>
      </c>
      <c r="E1987" s="12">
        <f>ROUND(АТС!$D491*$E$791*$E$792/100,2)</f>
        <v>0</v>
      </c>
      <c r="F1987" s="12">
        <f>ROUND(АТС!$D491*$F$791*$F$792/100,2)</f>
        <v>0</v>
      </c>
      <c r="G1987" s="12">
        <f>ROUND(АТС!$D491*$G$791*$G$792/100,2)</f>
        <v>0</v>
      </c>
    </row>
    <row r="1988" spans="1:7" x14ac:dyDescent="0.25">
      <c r="A1988" s="236"/>
      <c r="B1988" s="125">
        <f t="shared" si="30"/>
        <v>41597.791669999999</v>
      </c>
      <c r="C1988" s="115">
        <v>19</v>
      </c>
      <c r="D1988" s="12">
        <f>ROUND(АТС!D492*$D$791*$D$792/100,2)</f>
        <v>10.58</v>
      </c>
      <c r="E1988" s="12">
        <f>ROUND(АТС!$D492*$E$791*$E$792/100,2)</f>
        <v>9.7200000000000006</v>
      </c>
      <c r="F1988" s="12">
        <f>ROUND(АТС!$D492*$F$791*$F$792/100,2)</f>
        <v>6.62</v>
      </c>
      <c r="G1988" s="12">
        <f>ROUND(АТС!$D492*$G$791*$G$792/100,2)</f>
        <v>3.88</v>
      </c>
    </row>
    <row r="1989" spans="1:7" x14ac:dyDescent="0.25">
      <c r="A1989" s="236"/>
      <c r="B1989" s="124">
        <f t="shared" si="30"/>
        <v>41597.833330000001</v>
      </c>
      <c r="C1989" s="115">
        <v>20</v>
      </c>
      <c r="D1989" s="12">
        <f>ROUND(АТС!D493*$D$791*$D$792/100,2)</f>
        <v>6.42</v>
      </c>
      <c r="E1989" s="12">
        <f>ROUND(АТС!$D493*$E$791*$E$792/100,2)</f>
        <v>5.9</v>
      </c>
      <c r="F1989" s="12">
        <f>ROUND(АТС!$D493*$F$791*$F$792/100,2)</f>
        <v>4.0199999999999996</v>
      </c>
      <c r="G1989" s="12">
        <f>ROUND(АТС!$D493*$G$791*$G$792/100,2)</f>
        <v>2.35</v>
      </c>
    </row>
    <row r="1990" spans="1:7" x14ac:dyDescent="0.25">
      <c r="A1990" s="236"/>
      <c r="B1990" s="125">
        <f t="shared" si="30"/>
        <v>41597.875</v>
      </c>
      <c r="C1990" s="115">
        <v>21</v>
      </c>
      <c r="D1990" s="12">
        <f>ROUND(АТС!D494*$D$791*$D$792/100,2)</f>
        <v>0</v>
      </c>
      <c r="E1990" s="12">
        <f>ROUND(АТС!$D494*$E$791*$E$792/100,2)</f>
        <v>0</v>
      </c>
      <c r="F1990" s="12">
        <f>ROUND(АТС!$D494*$F$791*$F$792/100,2)</f>
        <v>0</v>
      </c>
      <c r="G1990" s="12">
        <f>ROUND(АТС!$D494*$G$791*$G$792/100,2)</f>
        <v>0</v>
      </c>
    </row>
    <row r="1991" spans="1:7" x14ac:dyDescent="0.25">
      <c r="A1991" s="236"/>
      <c r="B1991" s="124">
        <f t="shared" si="30"/>
        <v>41597.916669999999</v>
      </c>
      <c r="C1991" s="115">
        <v>22</v>
      </c>
      <c r="D1991" s="12">
        <f>ROUND(АТС!D495*$D$791*$D$792/100,2)</f>
        <v>0.09</v>
      </c>
      <c r="E1991" s="12">
        <f>ROUND(АТС!$D495*$E$791*$E$792/100,2)</f>
        <v>0.08</v>
      </c>
      <c r="F1991" s="12">
        <f>ROUND(АТС!$D495*$F$791*$F$792/100,2)</f>
        <v>0.05</v>
      </c>
      <c r="G1991" s="12">
        <f>ROUND(АТС!$D495*$G$791*$G$792/100,2)</f>
        <v>0.03</v>
      </c>
    </row>
    <row r="1992" spans="1:7" x14ac:dyDescent="0.25">
      <c r="A1992" s="236"/>
      <c r="B1992" s="125">
        <f t="shared" si="30"/>
        <v>41597.958330000001</v>
      </c>
      <c r="C1992" s="115">
        <v>23</v>
      </c>
      <c r="D1992" s="12">
        <f>ROUND(АТС!D496*$D$791*$D$792/100,2)</f>
        <v>29.12</v>
      </c>
      <c r="E1992" s="12">
        <f>ROUND(АТС!$D496*$E$791*$E$792/100,2)</f>
        <v>26.75</v>
      </c>
      <c r="F1992" s="12">
        <f>ROUND(АТС!$D496*$F$791*$F$792/100,2)</f>
        <v>18.22</v>
      </c>
      <c r="G1992" s="12">
        <f>ROUND(АТС!$D496*$G$791*$G$792/100,2)</f>
        <v>10.66</v>
      </c>
    </row>
    <row r="1993" spans="1:7" x14ac:dyDescent="0.25">
      <c r="A1993" s="236"/>
      <c r="B1993" s="124">
        <f t="shared" si="30"/>
        <v>41598</v>
      </c>
      <c r="C1993" s="115">
        <v>0</v>
      </c>
      <c r="D1993" s="12">
        <f>ROUND(АТС!D497*$D$791*$D$792/100,2)</f>
        <v>0</v>
      </c>
      <c r="E1993" s="12">
        <f>ROUND(АТС!$D497*$E$791*$E$792/100,2)</f>
        <v>0</v>
      </c>
      <c r="F1993" s="12">
        <f>ROUND(АТС!$D497*$F$791*$F$792/100,2)</f>
        <v>0</v>
      </c>
      <c r="G1993" s="12">
        <f>ROUND(АТС!$D497*$G$791*$G$792/100,2)</f>
        <v>0</v>
      </c>
    </row>
    <row r="1994" spans="1:7" x14ac:dyDescent="0.25">
      <c r="A1994" s="236"/>
      <c r="B1994" s="125">
        <f t="shared" si="30"/>
        <v>41598.041669999999</v>
      </c>
      <c r="C1994" s="115">
        <v>1</v>
      </c>
      <c r="D1994" s="12">
        <f>ROUND(АТС!D498*$D$791*$D$792/100,2)</f>
        <v>0</v>
      </c>
      <c r="E1994" s="12">
        <f>ROUND(АТС!$D498*$E$791*$E$792/100,2)</f>
        <v>0</v>
      </c>
      <c r="F1994" s="12">
        <f>ROUND(АТС!$D498*$F$791*$F$792/100,2)</f>
        <v>0</v>
      </c>
      <c r="G1994" s="12">
        <f>ROUND(АТС!$D498*$G$791*$G$792/100,2)</f>
        <v>0</v>
      </c>
    </row>
    <row r="1995" spans="1:7" x14ac:dyDescent="0.25">
      <c r="A1995" s="236"/>
      <c r="B1995" s="124">
        <f t="shared" si="30"/>
        <v>41598.083330000001</v>
      </c>
      <c r="C1995" s="115">
        <v>2</v>
      </c>
      <c r="D1995" s="12">
        <f>ROUND(АТС!D499*$D$791*$D$792/100,2)</f>
        <v>0</v>
      </c>
      <c r="E1995" s="12">
        <f>ROUND(АТС!$D499*$E$791*$E$792/100,2)</f>
        <v>0</v>
      </c>
      <c r="F1995" s="12">
        <f>ROUND(АТС!$D499*$F$791*$F$792/100,2)</f>
        <v>0</v>
      </c>
      <c r="G1995" s="12">
        <f>ROUND(АТС!$D499*$G$791*$G$792/100,2)</f>
        <v>0</v>
      </c>
    </row>
    <row r="1996" spans="1:7" x14ac:dyDescent="0.25">
      <c r="A1996" s="236"/>
      <c r="B1996" s="125">
        <f t="shared" si="30"/>
        <v>41598.125</v>
      </c>
      <c r="C1996" s="115">
        <v>3</v>
      </c>
      <c r="D1996" s="12">
        <f>ROUND(АТС!D500*$D$791*$D$792/100,2)</f>
        <v>41.14</v>
      </c>
      <c r="E1996" s="12">
        <f>ROUND(АТС!$D500*$E$791*$E$792/100,2)</f>
        <v>37.799999999999997</v>
      </c>
      <c r="F1996" s="12">
        <f>ROUND(АТС!$D500*$F$791*$F$792/100,2)</f>
        <v>25.74</v>
      </c>
      <c r="G1996" s="12">
        <f>ROUND(АТС!$D500*$G$791*$G$792/100,2)</f>
        <v>15.07</v>
      </c>
    </row>
    <row r="1997" spans="1:7" x14ac:dyDescent="0.25">
      <c r="A1997" s="236"/>
      <c r="B1997" s="124">
        <f t="shared" si="30"/>
        <v>41598.166669999999</v>
      </c>
      <c r="C1997" s="115">
        <v>4</v>
      </c>
      <c r="D1997" s="12">
        <f>ROUND(АТС!D501*$D$791*$D$792/100,2)</f>
        <v>10.5</v>
      </c>
      <c r="E1997" s="12">
        <f>ROUND(АТС!$D501*$E$791*$E$792/100,2)</f>
        <v>9.64</v>
      </c>
      <c r="F1997" s="12">
        <f>ROUND(АТС!$D501*$F$791*$F$792/100,2)</f>
        <v>6.57</v>
      </c>
      <c r="G1997" s="12">
        <f>ROUND(АТС!$D501*$G$791*$G$792/100,2)</f>
        <v>3.84</v>
      </c>
    </row>
    <row r="1998" spans="1:7" x14ac:dyDescent="0.25">
      <c r="A1998" s="236"/>
      <c r="B1998" s="125">
        <f t="shared" si="30"/>
        <v>41598.208330000001</v>
      </c>
      <c r="C1998" s="115">
        <v>5</v>
      </c>
      <c r="D1998" s="12">
        <f>ROUND(АТС!D502*$D$791*$D$792/100,2)</f>
        <v>23.93</v>
      </c>
      <c r="E1998" s="12">
        <f>ROUND(АТС!$D502*$E$791*$E$792/100,2)</f>
        <v>21.99</v>
      </c>
      <c r="F1998" s="12">
        <f>ROUND(АТС!$D502*$F$791*$F$792/100,2)</f>
        <v>14.98</v>
      </c>
      <c r="G1998" s="12">
        <f>ROUND(АТС!$D502*$G$791*$G$792/100,2)</f>
        <v>8.76</v>
      </c>
    </row>
    <row r="1999" spans="1:7" x14ac:dyDescent="0.25">
      <c r="A1999" s="236"/>
      <c r="B1999" s="124">
        <f t="shared" si="30"/>
        <v>41598.25</v>
      </c>
      <c r="C1999" s="115">
        <v>6</v>
      </c>
      <c r="D1999" s="12">
        <f>ROUND(АТС!D503*$D$791*$D$792/100,2)</f>
        <v>82.22</v>
      </c>
      <c r="E1999" s="12">
        <f>ROUND(АТС!$D503*$E$791*$E$792/100,2)</f>
        <v>75.53</v>
      </c>
      <c r="F1999" s="12">
        <f>ROUND(АТС!$D503*$F$791*$F$792/100,2)</f>
        <v>51.44</v>
      </c>
      <c r="G1999" s="12">
        <f>ROUND(АТС!$D503*$G$791*$G$792/100,2)</f>
        <v>30.11</v>
      </c>
    </row>
    <row r="2000" spans="1:7" x14ac:dyDescent="0.25">
      <c r="A2000" s="236"/>
      <c r="B2000" s="125">
        <f t="shared" si="30"/>
        <v>41598.291669999999</v>
      </c>
      <c r="C2000" s="115">
        <v>7</v>
      </c>
      <c r="D2000" s="12">
        <f>ROUND(АТС!D504*$D$791*$D$792/100,2)</f>
        <v>0</v>
      </c>
      <c r="E2000" s="12">
        <f>ROUND(АТС!$D504*$E$791*$E$792/100,2)</f>
        <v>0</v>
      </c>
      <c r="F2000" s="12">
        <f>ROUND(АТС!$D504*$F$791*$F$792/100,2)</f>
        <v>0</v>
      </c>
      <c r="G2000" s="12">
        <f>ROUND(АТС!$D504*$G$791*$G$792/100,2)</f>
        <v>0</v>
      </c>
    </row>
    <row r="2001" spans="1:7" x14ac:dyDescent="0.25">
      <c r="A2001" s="236"/>
      <c r="B2001" s="124">
        <f t="shared" si="30"/>
        <v>41598.333330000001</v>
      </c>
      <c r="C2001" s="115">
        <v>8</v>
      </c>
      <c r="D2001" s="12">
        <f>ROUND(АТС!D505*$D$791*$D$792/100,2)</f>
        <v>0</v>
      </c>
      <c r="E2001" s="12">
        <f>ROUND(АТС!$D505*$E$791*$E$792/100,2)</f>
        <v>0</v>
      </c>
      <c r="F2001" s="12">
        <f>ROUND(АТС!$D505*$F$791*$F$792/100,2)</f>
        <v>0</v>
      </c>
      <c r="G2001" s="12">
        <f>ROUND(АТС!$D505*$G$791*$G$792/100,2)</f>
        <v>0</v>
      </c>
    </row>
    <row r="2002" spans="1:7" x14ac:dyDescent="0.25">
      <c r="A2002" s="236"/>
      <c r="B2002" s="125">
        <f t="shared" si="30"/>
        <v>41598.375</v>
      </c>
      <c r="C2002" s="115">
        <v>9</v>
      </c>
      <c r="D2002" s="12">
        <f>ROUND(АТС!D506*$D$791*$D$792/100,2)</f>
        <v>0</v>
      </c>
      <c r="E2002" s="12">
        <f>ROUND(АТС!$D506*$E$791*$E$792/100,2)</f>
        <v>0</v>
      </c>
      <c r="F2002" s="12">
        <f>ROUND(АТС!$D506*$F$791*$F$792/100,2)</f>
        <v>0</v>
      </c>
      <c r="G2002" s="12">
        <f>ROUND(АТС!$D506*$G$791*$G$792/100,2)</f>
        <v>0</v>
      </c>
    </row>
    <row r="2003" spans="1:7" x14ac:dyDescent="0.25">
      <c r="A2003" s="236"/>
      <c r="B2003" s="124">
        <f t="shared" si="30"/>
        <v>41598.416669999999</v>
      </c>
      <c r="C2003" s="115">
        <v>10</v>
      </c>
      <c r="D2003" s="12">
        <f>ROUND(АТС!D507*$D$791*$D$792/100,2)</f>
        <v>0</v>
      </c>
      <c r="E2003" s="12">
        <f>ROUND(АТС!$D507*$E$791*$E$792/100,2)</f>
        <v>0</v>
      </c>
      <c r="F2003" s="12">
        <f>ROUND(АТС!$D507*$F$791*$F$792/100,2)</f>
        <v>0</v>
      </c>
      <c r="G2003" s="12">
        <f>ROUND(АТС!$D507*$G$791*$G$792/100,2)</f>
        <v>0</v>
      </c>
    </row>
    <row r="2004" spans="1:7" x14ac:dyDescent="0.25">
      <c r="A2004" s="236"/>
      <c r="B2004" s="125">
        <f t="shared" si="30"/>
        <v>41598.458330000001</v>
      </c>
      <c r="C2004" s="115">
        <v>11</v>
      </c>
      <c r="D2004" s="12">
        <f>ROUND(АТС!D508*$D$791*$D$792/100,2)</f>
        <v>0</v>
      </c>
      <c r="E2004" s="12">
        <f>ROUND(АТС!$D508*$E$791*$E$792/100,2)</f>
        <v>0</v>
      </c>
      <c r="F2004" s="12">
        <f>ROUND(АТС!$D508*$F$791*$F$792/100,2)</f>
        <v>0</v>
      </c>
      <c r="G2004" s="12">
        <f>ROUND(АТС!$D508*$G$791*$G$792/100,2)</f>
        <v>0</v>
      </c>
    </row>
    <row r="2005" spans="1:7" x14ac:dyDescent="0.25">
      <c r="A2005" s="236"/>
      <c r="B2005" s="124">
        <f t="shared" si="30"/>
        <v>41598.5</v>
      </c>
      <c r="C2005" s="115">
        <v>12</v>
      </c>
      <c r="D2005" s="12">
        <f>ROUND(АТС!D509*$D$791*$D$792/100,2)</f>
        <v>0</v>
      </c>
      <c r="E2005" s="12">
        <f>ROUND(АТС!$D509*$E$791*$E$792/100,2)</f>
        <v>0</v>
      </c>
      <c r="F2005" s="12">
        <f>ROUND(АТС!$D509*$F$791*$F$792/100,2)</f>
        <v>0</v>
      </c>
      <c r="G2005" s="12">
        <f>ROUND(АТС!$D509*$G$791*$G$792/100,2)</f>
        <v>0</v>
      </c>
    </row>
    <row r="2006" spans="1:7" x14ac:dyDescent="0.25">
      <c r="A2006" s="236"/>
      <c r="B2006" s="125">
        <f t="shared" si="30"/>
        <v>41598.541669999999</v>
      </c>
      <c r="C2006" s="115">
        <v>13</v>
      </c>
      <c r="D2006" s="12">
        <f>ROUND(АТС!D510*$D$791*$D$792/100,2)</f>
        <v>0</v>
      </c>
      <c r="E2006" s="12">
        <f>ROUND(АТС!$D510*$E$791*$E$792/100,2)</f>
        <v>0</v>
      </c>
      <c r="F2006" s="12">
        <f>ROUND(АТС!$D510*$F$791*$F$792/100,2)</f>
        <v>0</v>
      </c>
      <c r="G2006" s="12">
        <f>ROUND(АТС!$D510*$G$791*$G$792/100,2)</f>
        <v>0</v>
      </c>
    </row>
    <row r="2007" spans="1:7" x14ac:dyDescent="0.25">
      <c r="A2007" s="236"/>
      <c r="B2007" s="124">
        <f t="shared" si="30"/>
        <v>41598.583330000001</v>
      </c>
      <c r="C2007" s="115">
        <v>14</v>
      </c>
      <c r="D2007" s="12">
        <f>ROUND(АТС!D511*$D$791*$D$792/100,2)</f>
        <v>0</v>
      </c>
      <c r="E2007" s="12">
        <f>ROUND(АТС!$D511*$E$791*$E$792/100,2)</f>
        <v>0</v>
      </c>
      <c r="F2007" s="12">
        <f>ROUND(АТС!$D511*$F$791*$F$792/100,2)</f>
        <v>0</v>
      </c>
      <c r="G2007" s="12">
        <f>ROUND(АТС!$D511*$G$791*$G$792/100,2)</f>
        <v>0</v>
      </c>
    </row>
    <row r="2008" spans="1:7" x14ac:dyDescent="0.25">
      <c r="A2008" s="236"/>
      <c r="B2008" s="125">
        <f t="shared" si="30"/>
        <v>41598.625</v>
      </c>
      <c r="C2008" s="115">
        <v>15</v>
      </c>
      <c r="D2008" s="12">
        <f>ROUND(АТС!D512*$D$791*$D$792/100,2)</f>
        <v>0</v>
      </c>
      <c r="E2008" s="12">
        <f>ROUND(АТС!$D512*$E$791*$E$792/100,2)</f>
        <v>0</v>
      </c>
      <c r="F2008" s="12">
        <f>ROUND(АТС!$D512*$F$791*$F$792/100,2)</f>
        <v>0</v>
      </c>
      <c r="G2008" s="12">
        <f>ROUND(АТС!$D512*$G$791*$G$792/100,2)</f>
        <v>0</v>
      </c>
    </row>
    <row r="2009" spans="1:7" x14ac:dyDescent="0.25">
      <c r="A2009" s="236"/>
      <c r="B2009" s="124">
        <f t="shared" si="30"/>
        <v>41598.666669999999</v>
      </c>
      <c r="C2009" s="115">
        <v>16</v>
      </c>
      <c r="D2009" s="12">
        <f>ROUND(АТС!D513*$D$791*$D$792/100,2)</f>
        <v>0</v>
      </c>
      <c r="E2009" s="12">
        <f>ROUND(АТС!$D513*$E$791*$E$792/100,2)</f>
        <v>0</v>
      </c>
      <c r="F2009" s="12">
        <f>ROUND(АТС!$D513*$F$791*$F$792/100,2)</f>
        <v>0</v>
      </c>
      <c r="G2009" s="12">
        <f>ROUND(АТС!$D513*$G$791*$G$792/100,2)</f>
        <v>0</v>
      </c>
    </row>
    <row r="2010" spans="1:7" x14ac:dyDescent="0.25">
      <c r="A2010" s="236"/>
      <c r="B2010" s="125">
        <f t="shared" ref="B2010:B2073" si="31">B1986+1</f>
        <v>41598.708330000001</v>
      </c>
      <c r="C2010" s="115">
        <v>17</v>
      </c>
      <c r="D2010" s="12">
        <f>ROUND(АТС!D514*$D$791*$D$792/100,2)</f>
        <v>0</v>
      </c>
      <c r="E2010" s="12">
        <f>ROUND(АТС!$D514*$E$791*$E$792/100,2)</f>
        <v>0</v>
      </c>
      <c r="F2010" s="12">
        <f>ROUND(АТС!$D514*$F$791*$F$792/100,2)</f>
        <v>0</v>
      </c>
      <c r="G2010" s="12">
        <f>ROUND(АТС!$D514*$G$791*$G$792/100,2)</f>
        <v>0</v>
      </c>
    </row>
    <row r="2011" spans="1:7" x14ac:dyDescent="0.25">
      <c r="A2011" s="236"/>
      <c r="B2011" s="124">
        <f t="shared" si="31"/>
        <v>41598.75</v>
      </c>
      <c r="C2011" s="115">
        <v>18</v>
      </c>
      <c r="D2011" s="12">
        <f>ROUND(АТС!D515*$D$791*$D$792/100,2)</f>
        <v>0</v>
      </c>
      <c r="E2011" s="12">
        <f>ROUND(АТС!$D515*$E$791*$E$792/100,2)</f>
        <v>0</v>
      </c>
      <c r="F2011" s="12">
        <f>ROUND(АТС!$D515*$F$791*$F$792/100,2)</f>
        <v>0</v>
      </c>
      <c r="G2011" s="12">
        <f>ROUND(АТС!$D515*$G$791*$G$792/100,2)</f>
        <v>0</v>
      </c>
    </row>
    <row r="2012" spans="1:7" x14ac:dyDescent="0.25">
      <c r="A2012" s="236"/>
      <c r="B2012" s="125">
        <f t="shared" si="31"/>
        <v>41598.791669999999</v>
      </c>
      <c r="C2012" s="115">
        <v>19</v>
      </c>
      <c r="D2012" s="12">
        <f>ROUND(АТС!D516*$D$791*$D$792/100,2)</f>
        <v>0</v>
      </c>
      <c r="E2012" s="12">
        <f>ROUND(АТС!$D516*$E$791*$E$792/100,2)</f>
        <v>0</v>
      </c>
      <c r="F2012" s="12">
        <f>ROUND(АТС!$D516*$F$791*$F$792/100,2)</f>
        <v>0</v>
      </c>
      <c r="G2012" s="12">
        <f>ROUND(АТС!$D516*$G$791*$G$792/100,2)</f>
        <v>0</v>
      </c>
    </row>
    <row r="2013" spans="1:7" x14ac:dyDescent="0.25">
      <c r="A2013" s="236"/>
      <c r="B2013" s="124">
        <f t="shared" si="31"/>
        <v>41598.833330000001</v>
      </c>
      <c r="C2013" s="115">
        <v>20</v>
      </c>
      <c r="D2013" s="12">
        <f>ROUND(АТС!D517*$D$791*$D$792/100,2)</f>
        <v>0</v>
      </c>
      <c r="E2013" s="12">
        <f>ROUND(АТС!$D517*$E$791*$E$792/100,2)</f>
        <v>0</v>
      </c>
      <c r="F2013" s="12">
        <f>ROUND(АТС!$D517*$F$791*$F$792/100,2)</f>
        <v>0</v>
      </c>
      <c r="G2013" s="12">
        <f>ROUND(АТС!$D517*$G$791*$G$792/100,2)</f>
        <v>0</v>
      </c>
    </row>
    <row r="2014" spans="1:7" x14ac:dyDescent="0.25">
      <c r="A2014" s="236"/>
      <c r="B2014" s="125">
        <f t="shared" si="31"/>
        <v>41598.875</v>
      </c>
      <c r="C2014" s="115">
        <v>21</v>
      </c>
      <c r="D2014" s="12">
        <f>ROUND(АТС!D518*$D$791*$D$792/100,2)</f>
        <v>0</v>
      </c>
      <c r="E2014" s="12">
        <f>ROUND(АТС!$D518*$E$791*$E$792/100,2)</f>
        <v>0</v>
      </c>
      <c r="F2014" s="12">
        <f>ROUND(АТС!$D518*$F$791*$F$792/100,2)</f>
        <v>0</v>
      </c>
      <c r="G2014" s="12">
        <f>ROUND(АТС!$D518*$G$791*$G$792/100,2)</f>
        <v>0</v>
      </c>
    </row>
    <row r="2015" spans="1:7" x14ac:dyDescent="0.25">
      <c r="A2015" s="236"/>
      <c r="B2015" s="124">
        <f t="shared" si="31"/>
        <v>41598.916669999999</v>
      </c>
      <c r="C2015" s="115">
        <v>22</v>
      </c>
      <c r="D2015" s="12">
        <f>ROUND(АТС!D519*$D$791*$D$792/100,2)</f>
        <v>0</v>
      </c>
      <c r="E2015" s="12">
        <f>ROUND(АТС!$D519*$E$791*$E$792/100,2)</f>
        <v>0</v>
      </c>
      <c r="F2015" s="12">
        <f>ROUND(АТС!$D519*$F$791*$F$792/100,2)</f>
        <v>0</v>
      </c>
      <c r="G2015" s="12">
        <f>ROUND(АТС!$D519*$G$791*$G$792/100,2)</f>
        <v>0</v>
      </c>
    </row>
    <row r="2016" spans="1:7" x14ac:dyDescent="0.25">
      <c r="A2016" s="236"/>
      <c r="B2016" s="125">
        <f t="shared" si="31"/>
        <v>41598.958330000001</v>
      </c>
      <c r="C2016" s="115">
        <v>23</v>
      </c>
      <c r="D2016" s="12">
        <f>ROUND(АТС!D520*$D$791*$D$792/100,2)</f>
        <v>0</v>
      </c>
      <c r="E2016" s="12">
        <f>ROUND(АТС!$D520*$E$791*$E$792/100,2)</f>
        <v>0</v>
      </c>
      <c r="F2016" s="12">
        <f>ROUND(АТС!$D520*$F$791*$F$792/100,2)</f>
        <v>0</v>
      </c>
      <c r="G2016" s="12">
        <f>ROUND(АТС!$D520*$G$791*$G$792/100,2)</f>
        <v>0</v>
      </c>
    </row>
    <row r="2017" spans="1:7" x14ac:dyDescent="0.25">
      <c r="A2017" s="236"/>
      <c r="B2017" s="124">
        <f t="shared" si="31"/>
        <v>41599</v>
      </c>
      <c r="C2017" s="115">
        <v>0</v>
      </c>
      <c r="D2017" s="12">
        <f>ROUND(АТС!D521*$D$791*$D$792/100,2)</f>
        <v>0</v>
      </c>
      <c r="E2017" s="12">
        <f>ROUND(АТС!$D521*$E$791*$E$792/100,2)</f>
        <v>0</v>
      </c>
      <c r="F2017" s="12">
        <f>ROUND(АТС!$D521*$F$791*$F$792/100,2)</f>
        <v>0</v>
      </c>
      <c r="G2017" s="12">
        <f>ROUND(АТС!$D521*$G$791*$G$792/100,2)</f>
        <v>0</v>
      </c>
    </row>
    <row r="2018" spans="1:7" x14ac:dyDescent="0.25">
      <c r="A2018" s="236"/>
      <c r="B2018" s="125">
        <f t="shared" si="31"/>
        <v>41599.041669999999</v>
      </c>
      <c r="C2018" s="115">
        <v>1</v>
      </c>
      <c r="D2018" s="12">
        <f>ROUND(АТС!D522*$D$791*$D$792/100,2)</f>
        <v>0</v>
      </c>
      <c r="E2018" s="12">
        <f>ROUND(АТС!$D522*$E$791*$E$792/100,2)</f>
        <v>0</v>
      </c>
      <c r="F2018" s="12">
        <f>ROUND(АТС!$D522*$F$791*$F$792/100,2)</f>
        <v>0</v>
      </c>
      <c r="G2018" s="12">
        <f>ROUND(АТС!$D522*$G$791*$G$792/100,2)</f>
        <v>0</v>
      </c>
    </row>
    <row r="2019" spans="1:7" x14ac:dyDescent="0.25">
      <c r="A2019" s="236"/>
      <c r="B2019" s="124">
        <f t="shared" si="31"/>
        <v>41599.083330000001</v>
      </c>
      <c r="C2019" s="115">
        <v>2</v>
      </c>
      <c r="D2019" s="12">
        <f>ROUND(АТС!D523*$D$791*$D$792/100,2)</f>
        <v>0</v>
      </c>
      <c r="E2019" s="12">
        <f>ROUND(АТС!$D523*$E$791*$E$792/100,2)</f>
        <v>0</v>
      </c>
      <c r="F2019" s="12">
        <f>ROUND(АТС!$D523*$F$791*$F$792/100,2)</f>
        <v>0</v>
      </c>
      <c r="G2019" s="12">
        <f>ROUND(АТС!$D523*$G$791*$G$792/100,2)</f>
        <v>0</v>
      </c>
    </row>
    <row r="2020" spans="1:7" x14ac:dyDescent="0.25">
      <c r="A2020" s="236"/>
      <c r="B2020" s="125">
        <f t="shared" si="31"/>
        <v>41599.125</v>
      </c>
      <c r="C2020" s="115">
        <v>3</v>
      </c>
      <c r="D2020" s="12">
        <f>ROUND(АТС!D524*$D$791*$D$792/100,2)</f>
        <v>0</v>
      </c>
      <c r="E2020" s="12">
        <f>ROUND(АТС!$D524*$E$791*$E$792/100,2)</f>
        <v>0</v>
      </c>
      <c r="F2020" s="12">
        <f>ROUND(АТС!$D524*$F$791*$F$792/100,2)</f>
        <v>0</v>
      </c>
      <c r="G2020" s="12">
        <f>ROUND(АТС!$D524*$G$791*$G$792/100,2)</f>
        <v>0</v>
      </c>
    </row>
    <row r="2021" spans="1:7" x14ac:dyDescent="0.25">
      <c r="A2021" s="236"/>
      <c r="B2021" s="124">
        <f t="shared" si="31"/>
        <v>41599.166669999999</v>
      </c>
      <c r="C2021" s="115">
        <v>4</v>
      </c>
      <c r="D2021" s="12">
        <f>ROUND(АТС!D525*$D$791*$D$792/100,2)</f>
        <v>0</v>
      </c>
      <c r="E2021" s="12">
        <f>ROUND(АТС!$D525*$E$791*$E$792/100,2)</f>
        <v>0</v>
      </c>
      <c r="F2021" s="12">
        <f>ROUND(АТС!$D525*$F$791*$F$792/100,2)</f>
        <v>0</v>
      </c>
      <c r="G2021" s="12">
        <f>ROUND(АТС!$D525*$G$791*$G$792/100,2)</f>
        <v>0</v>
      </c>
    </row>
    <row r="2022" spans="1:7" x14ac:dyDescent="0.25">
      <c r="A2022" s="236"/>
      <c r="B2022" s="125">
        <f t="shared" si="31"/>
        <v>41599.208330000001</v>
      </c>
      <c r="C2022" s="115">
        <v>5</v>
      </c>
      <c r="D2022" s="12">
        <f>ROUND(АТС!D526*$D$791*$D$792/100,2)</f>
        <v>0</v>
      </c>
      <c r="E2022" s="12">
        <f>ROUND(АТС!$D526*$E$791*$E$792/100,2)</f>
        <v>0</v>
      </c>
      <c r="F2022" s="12">
        <f>ROUND(АТС!$D526*$F$791*$F$792/100,2)</f>
        <v>0</v>
      </c>
      <c r="G2022" s="12">
        <f>ROUND(АТС!$D526*$G$791*$G$792/100,2)</f>
        <v>0</v>
      </c>
    </row>
    <row r="2023" spans="1:7" x14ac:dyDescent="0.25">
      <c r="A2023" s="236"/>
      <c r="B2023" s="124">
        <f t="shared" si="31"/>
        <v>41599.25</v>
      </c>
      <c r="C2023" s="115">
        <v>6</v>
      </c>
      <c r="D2023" s="12">
        <f>ROUND(АТС!D527*$D$791*$D$792/100,2)</f>
        <v>0</v>
      </c>
      <c r="E2023" s="12">
        <f>ROUND(АТС!$D527*$E$791*$E$792/100,2)</f>
        <v>0</v>
      </c>
      <c r="F2023" s="12">
        <f>ROUND(АТС!$D527*$F$791*$F$792/100,2)</f>
        <v>0</v>
      </c>
      <c r="G2023" s="12">
        <f>ROUND(АТС!$D527*$G$791*$G$792/100,2)</f>
        <v>0</v>
      </c>
    </row>
    <row r="2024" spans="1:7" x14ac:dyDescent="0.25">
      <c r="A2024" s="236"/>
      <c r="B2024" s="125">
        <f t="shared" si="31"/>
        <v>41599.291669999999</v>
      </c>
      <c r="C2024" s="115">
        <v>7</v>
      </c>
      <c r="D2024" s="12">
        <f>ROUND(АТС!D528*$D$791*$D$792/100,2)</f>
        <v>0</v>
      </c>
      <c r="E2024" s="12">
        <f>ROUND(АТС!$D528*$E$791*$E$792/100,2)</f>
        <v>0</v>
      </c>
      <c r="F2024" s="12">
        <f>ROUND(АТС!$D528*$F$791*$F$792/100,2)</f>
        <v>0</v>
      </c>
      <c r="G2024" s="12">
        <f>ROUND(АТС!$D528*$G$791*$G$792/100,2)</f>
        <v>0</v>
      </c>
    </row>
    <row r="2025" spans="1:7" x14ac:dyDescent="0.25">
      <c r="A2025" s="236"/>
      <c r="B2025" s="124">
        <f t="shared" si="31"/>
        <v>41599.333330000001</v>
      </c>
      <c r="C2025" s="115">
        <v>8</v>
      </c>
      <c r="D2025" s="12">
        <f>ROUND(АТС!D529*$D$791*$D$792/100,2)</f>
        <v>0</v>
      </c>
      <c r="E2025" s="12">
        <f>ROUND(АТС!$D529*$E$791*$E$792/100,2)</f>
        <v>0</v>
      </c>
      <c r="F2025" s="12">
        <f>ROUND(АТС!$D529*$F$791*$F$792/100,2)</f>
        <v>0</v>
      </c>
      <c r="G2025" s="12">
        <f>ROUND(АТС!$D529*$G$791*$G$792/100,2)</f>
        <v>0</v>
      </c>
    </row>
    <row r="2026" spans="1:7" x14ac:dyDescent="0.25">
      <c r="A2026" s="236"/>
      <c r="B2026" s="125">
        <f t="shared" si="31"/>
        <v>41599.375</v>
      </c>
      <c r="C2026" s="115">
        <v>9</v>
      </c>
      <c r="D2026" s="12">
        <f>ROUND(АТС!D530*$D$791*$D$792/100,2)</f>
        <v>0</v>
      </c>
      <c r="E2026" s="12">
        <f>ROUND(АТС!$D530*$E$791*$E$792/100,2)</f>
        <v>0</v>
      </c>
      <c r="F2026" s="12">
        <f>ROUND(АТС!$D530*$F$791*$F$792/100,2)</f>
        <v>0</v>
      </c>
      <c r="G2026" s="12">
        <f>ROUND(АТС!$D530*$G$791*$G$792/100,2)</f>
        <v>0</v>
      </c>
    </row>
    <row r="2027" spans="1:7" x14ac:dyDescent="0.25">
      <c r="A2027" s="236"/>
      <c r="B2027" s="124">
        <f t="shared" si="31"/>
        <v>41599.416669999999</v>
      </c>
      <c r="C2027" s="115">
        <v>10</v>
      </c>
      <c r="D2027" s="12">
        <f>ROUND(АТС!D531*$D$791*$D$792/100,2)</f>
        <v>0</v>
      </c>
      <c r="E2027" s="12">
        <f>ROUND(АТС!$D531*$E$791*$E$792/100,2)</f>
        <v>0</v>
      </c>
      <c r="F2027" s="12">
        <f>ROUND(АТС!$D531*$F$791*$F$792/100,2)</f>
        <v>0</v>
      </c>
      <c r="G2027" s="12">
        <f>ROUND(АТС!$D531*$G$791*$G$792/100,2)</f>
        <v>0</v>
      </c>
    </row>
    <row r="2028" spans="1:7" x14ac:dyDescent="0.25">
      <c r="A2028" s="236"/>
      <c r="B2028" s="125">
        <f t="shared" si="31"/>
        <v>41599.458330000001</v>
      </c>
      <c r="C2028" s="115">
        <v>11</v>
      </c>
      <c r="D2028" s="12">
        <f>ROUND(АТС!D532*$D$791*$D$792/100,2)</f>
        <v>0</v>
      </c>
      <c r="E2028" s="12">
        <f>ROUND(АТС!$D532*$E$791*$E$792/100,2)</f>
        <v>0</v>
      </c>
      <c r="F2028" s="12">
        <f>ROUND(АТС!$D532*$F$791*$F$792/100,2)</f>
        <v>0</v>
      </c>
      <c r="G2028" s="12">
        <f>ROUND(АТС!$D532*$G$791*$G$792/100,2)</f>
        <v>0</v>
      </c>
    </row>
    <row r="2029" spans="1:7" x14ac:dyDescent="0.25">
      <c r="A2029" s="236"/>
      <c r="B2029" s="124">
        <f t="shared" si="31"/>
        <v>41599.5</v>
      </c>
      <c r="C2029" s="115">
        <v>12</v>
      </c>
      <c r="D2029" s="12">
        <f>ROUND(АТС!D533*$D$791*$D$792/100,2)</f>
        <v>0</v>
      </c>
      <c r="E2029" s="12">
        <f>ROUND(АТС!$D533*$E$791*$E$792/100,2)</f>
        <v>0</v>
      </c>
      <c r="F2029" s="12">
        <f>ROUND(АТС!$D533*$F$791*$F$792/100,2)</f>
        <v>0</v>
      </c>
      <c r="G2029" s="12">
        <f>ROUND(АТС!$D533*$G$791*$G$792/100,2)</f>
        <v>0</v>
      </c>
    </row>
    <row r="2030" spans="1:7" x14ac:dyDescent="0.25">
      <c r="A2030" s="236"/>
      <c r="B2030" s="125">
        <f t="shared" si="31"/>
        <v>41599.541669999999</v>
      </c>
      <c r="C2030" s="115">
        <v>13</v>
      </c>
      <c r="D2030" s="12">
        <f>ROUND(АТС!D534*$D$791*$D$792/100,2)</f>
        <v>0</v>
      </c>
      <c r="E2030" s="12">
        <f>ROUND(АТС!$D534*$E$791*$E$792/100,2)</f>
        <v>0</v>
      </c>
      <c r="F2030" s="12">
        <f>ROUND(АТС!$D534*$F$791*$F$792/100,2)</f>
        <v>0</v>
      </c>
      <c r="G2030" s="12">
        <f>ROUND(АТС!$D534*$G$791*$G$792/100,2)</f>
        <v>0</v>
      </c>
    </row>
    <row r="2031" spans="1:7" x14ac:dyDescent="0.25">
      <c r="A2031" s="236"/>
      <c r="B2031" s="124">
        <f t="shared" si="31"/>
        <v>41599.583330000001</v>
      </c>
      <c r="C2031" s="115">
        <v>14</v>
      </c>
      <c r="D2031" s="12">
        <f>ROUND(АТС!D535*$D$791*$D$792/100,2)</f>
        <v>0</v>
      </c>
      <c r="E2031" s="12">
        <f>ROUND(АТС!$D535*$E$791*$E$792/100,2)</f>
        <v>0</v>
      </c>
      <c r="F2031" s="12">
        <f>ROUND(АТС!$D535*$F$791*$F$792/100,2)</f>
        <v>0</v>
      </c>
      <c r="G2031" s="12">
        <f>ROUND(АТС!$D535*$G$791*$G$792/100,2)</f>
        <v>0</v>
      </c>
    </row>
    <row r="2032" spans="1:7" x14ac:dyDescent="0.25">
      <c r="A2032" s="236"/>
      <c r="B2032" s="125">
        <f t="shared" si="31"/>
        <v>41599.625</v>
      </c>
      <c r="C2032" s="115">
        <v>15</v>
      </c>
      <c r="D2032" s="12">
        <f>ROUND(АТС!D536*$D$791*$D$792/100,2)</f>
        <v>0</v>
      </c>
      <c r="E2032" s="12">
        <f>ROUND(АТС!$D536*$E$791*$E$792/100,2)</f>
        <v>0</v>
      </c>
      <c r="F2032" s="12">
        <f>ROUND(АТС!$D536*$F$791*$F$792/100,2)</f>
        <v>0</v>
      </c>
      <c r="G2032" s="12">
        <f>ROUND(АТС!$D536*$G$791*$G$792/100,2)</f>
        <v>0</v>
      </c>
    </row>
    <row r="2033" spans="1:7" x14ac:dyDescent="0.25">
      <c r="A2033" s="236"/>
      <c r="B2033" s="124">
        <f t="shared" si="31"/>
        <v>41599.666669999999</v>
      </c>
      <c r="C2033" s="115">
        <v>16</v>
      </c>
      <c r="D2033" s="12">
        <f>ROUND(АТС!D537*$D$791*$D$792/100,2)</f>
        <v>0</v>
      </c>
      <c r="E2033" s="12">
        <f>ROUND(АТС!$D537*$E$791*$E$792/100,2)</f>
        <v>0</v>
      </c>
      <c r="F2033" s="12">
        <f>ROUND(АТС!$D537*$F$791*$F$792/100,2)</f>
        <v>0</v>
      </c>
      <c r="G2033" s="12">
        <f>ROUND(АТС!$D537*$G$791*$G$792/100,2)</f>
        <v>0</v>
      </c>
    </row>
    <row r="2034" spans="1:7" x14ac:dyDescent="0.25">
      <c r="A2034" s="236"/>
      <c r="B2034" s="125">
        <f t="shared" si="31"/>
        <v>41599.708330000001</v>
      </c>
      <c r="C2034" s="115">
        <v>17</v>
      </c>
      <c r="D2034" s="12">
        <f>ROUND(АТС!D538*$D$791*$D$792/100,2)</f>
        <v>0</v>
      </c>
      <c r="E2034" s="12">
        <f>ROUND(АТС!$D538*$E$791*$E$792/100,2)</f>
        <v>0</v>
      </c>
      <c r="F2034" s="12">
        <f>ROUND(АТС!$D538*$F$791*$F$792/100,2)</f>
        <v>0</v>
      </c>
      <c r="G2034" s="12">
        <f>ROUND(АТС!$D538*$G$791*$G$792/100,2)</f>
        <v>0</v>
      </c>
    </row>
    <row r="2035" spans="1:7" x14ac:dyDescent="0.25">
      <c r="A2035" s="236"/>
      <c r="B2035" s="124">
        <f t="shared" si="31"/>
        <v>41599.75</v>
      </c>
      <c r="C2035" s="115">
        <v>18</v>
      </c>
      <c r="D2035" s="12">
        <f>ROUND(АТС!D539*$D$791*$D$792/100,2)</f>
        <v>0</v>
      </c>
      <c r="E2035" s="12">
        <f>ROUND(АТС!$D539*$E$791*$E$792/100,2)</f>
        <v>0</v>
      </c>
      <c r="F2035" s="12">
        <f>ROUND(АТС!$D539*$F$791*$F$792/100,2)</f>
        <v>0</v>
      </c>
      <c r="G2035" s="12">
        <f>ROUND(АТС!$D539*$G$791*$G$792/100,2)</f>
        <v>0</v>
      </c>
    </row>
    <row r="2036" spans="1:7" x14ac:dyDescent="0.25">
      <c r="A2036" s="236"/>
      <c r="B2036" s="125">
        <f t="shared" si="31"/>
        <v>41599.791669999999</v>
      </c>
      <c r="C2036" s="115">
        <v>19</v>
      </c>
      <c r="D2036" s="12">
        <f>ROUND(АТС!D540*$D$791*$D$792/100,2)</f>
        <v>0</v>
      </c>
      <c r="E2036" s="12">
        <f>ROUND(АТС!$D540*$E$791*$E$792/100,2)</f>
        <v>0</v>
      </c>
      <c r="F2036" s="12">
        <f>ROUND(АТС!$D540*$F$791*$F$792/100,2)</f>
        <v>0</v>
      </c>
      <c r="G2036" s="12">
        <f>ROUND(АТС!$D540*$G$791*$G$792/100,2)</f>
        <v>0</v>
      </c>
    </row>
    <row r="2037" spans="1:7" x14ac:dyDescent="0.25">
      <c r="A2037" s="236"/>
      <c r="B2037" s="124">
        <f t="shared" si="31"/>
        <v>41599.833330000001</v>
      </c>
      <c r="C2037" s="115">
        <v>20</v>
      </c>
      <c r="D2037" s="12">
        <f>ROUND(АТС!D541*$D$791*$D$792/100,2)</f>
        <v>0</v>
      </c>
      <c r="E2037" s="12">
        <f>ROUND(АТС!$D541*$E$791*$E$792/100,2)</f>
        <v>0</v>
      </c>
      <c r="F2037" s="12">
        <f>ROUND(АТС!$D541*$F$791*$F$792/100,2)</f>
        <v>0</v>
      </c>
      <c r="G2037" s="12">
        <f>ROUND(АТС!$D541*$G$791*$G$792/100,2)</f>
        <v>0</v>
      </c>
    </row>
    <row r="2038" spans="1:7" x14ac:dyDescent="0.25">
      <c r="A2038" s="236"/>
      <c r="B2038" s="125">
        <f t="shared" si="31"/>
        <v>41599.875</v>
      </c>
      <c r="C2038" s="115">
        <v>21</v>
      </c>
      <c r="D2038" s="12">
        <f>ROUND(АТС!D542*$D$791*$D$792/100,2)</f>
        <v>0</v>
      </c>
      <c r="E2038" s="12">
        <f>ROUND(АТС!$D542*$E$791*$E$792/100,2)</f>
        <v>0</v>
      </c>
      <c r="F2038" s="12">
        <f>ROUND(АТС!$D542*$F$791*$F$792/100,2)</f>
        <v>0</v>
      </c>
      <c r="G2038" s="12">
        <f>ROUND(АТС!$D542*$G$791*$G$792/100,2)</f>
        <v>0</v>
      </c>
    </row>
    <row r="2039" spans="1:7" x14ac:dyDescent="0.25">
      <c r="A2039" s="236"/>
      <c r="B2039" s="124">
        <f t="shared" si="31"/>
        <v>41599.916669999999</v>
      </c>
      <c r="C2039" s="115">
        <v>22</v>
      </c>
      <c r="D2039" s="12">
        <f>ROUND(АТС!D543*$D$791*$D$792/100,2)</f>
        <v>0</v>
      </c>
      <c r="E2039" s="12">
        <f>ROUND(АТС!$D543*$E$791*$E$792/100,2)</f>
        <v>0</v>
      </c>
      <c r="F2039" s="12">
        <f>ROUND(АТС!$D543*$F$791*$F$792/100,2)</f>
        <v>0</v>
      </c>
      <c r="G2039" s="12">
        <f>ROUND(АТС!$D543*$G$791*$G$792/100,2)</f>
        <v>0</v>
      </c>
    </row>
    <row r="2040" spans="1:7" x14ac:dyDescent="0.25">
      <c r="A2040" s="236"/>
      <c r="B2040" s="125">
        <f t="shared" si="31"/>
        <v>41599.958330000001</v>
      </c>
      <c r="C2040" s="115">
        <v>23</v>
      </c>
      <c r="D2040" s="12">
        <f>ROUND(АТС!D544*$D$791*$D$792/100,2)</f>
        <v>0</v>
      </c>
      <c r="E2040" s="12">
        <f>ROUND(АТС!$D544*$E$791*$E$792/100,2)</f>
        <v>0</v>
      </c>
      <c r="F2040" s="12">
        <f>ROUND(АТС!$D544*$F$791*$F$792/100,2)</f>
        <v>0</v>
      </c>
      <c r="G2040" s="12">
        <f>ROUND(АТС!$D544*$G$791*$G$792/100,2)</f>
        <v>0</v>
      </c>
    </row>
    <row r="2041" spans="1:7" x14ac:dyDescent="0.25">
      <c r="A2041" s="236"/>
      <c r="B2041" s="124">
        <f t="shared" si="31"/>
        <v>41600</v>
      </c>
      <c r="C2041" s="115">
        <v>0</v>
      </c>
      <c r="D2041" s="12">
        <f>ROUND(АТС!D545*$D$791*$D$792/100,2)</f>
        <v>0</v>
      </c>
      <c r="E2041" s="12">
        <f>ROUND(АТС!$D545*$E$791*$E$792/100,2)</f>
        <v>0</v>
      </c>
      <c r="F2041" s="12">
        <f>ROUND(АТС!$D545*$F$791*$F$792/100,2)</f>
        <v>0</v>
      </c>
      <c r="G2041" s="12">
        <f>ROUND(АТС!$D545*$G$791*$G$792/100,2)</f>
        <v>0</v>
      </c>
    </row>
    <row r="2042" spans="1:7" x14ac:dyDescent="0.25">
      <c r="A2042" s="236"/>
      <c r="B2042" s="125">
        <f t="shared" si="31"/>
        <v>41600.041669999999</v>
      </c>
      <c r="C2042" s="115">
        <v>1</v>
      </c>
      <c r="D2042" s="12">
        <f>ROUND(АТС!D546*$D$791*$D$792/100,2)</f>
        <v>0</v>
      </c>
      <c r="E2042" s="12">
        <f>ROUND(АТС!$D546*$E$791*$E$792/100,2)</f>
        <v>0</v>
      </c>
      <c r="F2042" s="12">
        <f>ROUND(АТС!$D546*$F$791*$F$792/100,2)</f>
        <v>0</v>
      </c>
      <c r="G2042" s="12">
        <f>ROUND(АТС!$D546*$G$791*$G$792/100,2)</f>
        <v>0</v>
      </c>
    </row>
    <row r="2043" spans="1:7" x14ac:dyDescent="0.25">
      <c r="A2043" s="236"/>
      <c r="B2043" s="124">
        <f t="shared" si="31"/>
        <v>41600.083330000001</v>
      </c>
      <c r="C2043" s="115">
        <v>2</v>
      </c>
      <c r="D2043" s="12">
        <f>ROUND(АТС!D547*$D$791*$D$792/100,2)</f>
        <v>0</v>
      </c>
      <c r="E2043" s="12">
        <f>ROUND(АТС!$D547*$E$791*$E$792/100,2)</f>
        <v>0</v>
      </c>
      <c r="F2043" s="12">
        <f>ROUND(АТС!$D547*$F$791*$F$792/100,2)</f>
        <v>0</v>
      </c>
      <c r="G2043" s="12">
        <f>ROUND(АТС!$D547*$G$791*$G$792/100,2)</f>
        <v>0</v>
      </c>
    </row>
    <row r="2044" spans="1:7" x14ac:dyDescent="0.25">
      <c r="A2044" s="236"/>
      <c r="B2044" s="125">
        <f t="shared" si="31"/>
        <v>41600.125</v>
      </c>
      <c r="C2044" s="115">
        <v>3</v>
      </c>
      <c r="D2044" s="12">
        <f>ROUND(АТС!D548*$D$791*$D$792/100,2)</f>
        <v>0</v>
      </c>
      <c r="E2044" s="12">
        <f>ROUND(АТС!$D548*$E$791*$E$792/100,2)</f>
        <v>0</v>
      </c>
      <c r="F2044" s="12">
        <f>ROUND(АТС!$D548*$F$791*$F$792/100,2)</f>
        <v>0</v>
      </c>
      <c r="G2044" s="12">
        <f>ROUND(АТС!$D548*$G$791*$G$792/100,2)</f>
        <v>0</v>
      </c>
    </row>
    <row r="2045" spans="1:7" x14ac:dyDescent="0.25">
      <c r="A2045" s="236"/>
      <c r="B2045" s="124">
        <f t="shared" si="31"/>
        <v>41600.166669999999</v>
      </c>
      <c r="C2045" s="115">
        <v>4</v>
      </c>
      <c r="D2045" s="12">
        <f>ROUND(АТС!D549*$D$791*$D$792/100,2)</f>
        <v>0</v>
      </c>
      <c r="E2045" s="12">
        <f>ROUND(АТС!$D549*$E$791*$E$792/100,2)</f>
        <v>0</v>
      </c>
      <c r="F2045" s="12">
        <f>ROUND(АТС!$D549*$F$791*$F$792/100,2)</f>
        <v>0</v>
      </c>
      <c r="G2045" s="12">
        <f>ROUND(АТС!$D549*$G$791*$G$792/100,2)</f>
        <v>0</v>
      </c>
    </row>
    <row r="2046" spans="1:7" x14ac:dyDescent="0.25">
      <c r="A2046" s="236"/>
      <c r="B2046" s="125">
        <f t="shared" si="31"/>
        <v>41600.208330000001</v>
      </c>
      <c r="C2046" s="115">
        <v>5</v>
      </c>
      <c r="D2046" s="12">
        <f>ROUND(АТС!D550*$D$791*$D$792/100,2)</f>
        <v>0</v>
      </c>
      <c r="E2046" s="12">
        <f>ROUND(АТС!$D550*$E$791*$E$792/100,2)</f>
        <v>0</v>
      </c>
      <c r="F2046" s="12">
        <f>ROUND(АТС!$D550*$F$791*$F$792/100,2)</f>
        <v>0</v>
      </c>
      <c r="G2046" s="12">
        <f>ROUND(АТС!$D550*$G$791*$G$792/100,2)</f>
        <v>0</v>
      </c>
    </row>
    <row r="2047" spans="1:7" x14ac:dyDescent="0.25">
      <c r="A2047" s="236"/>
      <c r="B2047" s="124">
        <f t="shared" si="31"/>
        <v>41600.25</v>
      </c>
      <c r="C2047" s="115">
        <v>6</v>
      </c>
      <c r="D2047" s="12">
        <f>ROUND(АТС!D551*$D$791*$D$792/100,2)</f>
        <v>29.53</v>
      </c>
      <c r="E2047" s="12">
        <f>ROUND(АТС!$D551*$E$791*$E$792/100,2)</f>
        <v>27.13</v>
      </c>
      <c r="F2047" s="12">
        <f>ROUND(АТС!$D551*$F$791*$F$792/100,2)</f>
        <v>18.48</v>
      </c>
      <c r="G2047" s="12">
        <f>ROUND(АТС!$D551*$G$791*$G$792/100,2)</f>
        <v>10.81</v>
      </c>
    </row>
    <row r="2048" spans="1:7" x14ac:dyDescent="0.25">
      <c r="A2048" s="236"/>
      <c r="B2048" s="125">
        <f t="shared" si="31"/>
        <v>41600.291669999999</v>
      </c>
      <c r="C2048" s="115">
        <v>7</v>
      </c>
      <c r="D2048" s="12">
        <f>ROUND(АТС!D552*$D$791*$D$792/100,2)</f>
        <v>0</v>
      </c>
      <c r="E2048" s="12">
        <f>ROUND(АТС!$D552*$E$791*$E$792/100,2)</f>
        <v>0</v>
      </c>
      <c r="F2048" s="12">
        <f>ROUND(АТС!$D552*$F$791*$F$792/100,2)</f>
        <v>0</v>
      </c>
      <c r="G2048" s="12">
        <f>ROUND(АТС!$D552*$G$791*$G$792/100,2)</f>
        <v>0</v>
      </c>
    </row>
    <row r="2049" spans="1:7" x14ac:dyDescent="0.25">
      <c r="A2049" s="236"/>
      <c r="B2049" s="124">
        <f t="shared" si="31"/>
        <v>41600.333330000001</v>
      </c>
      <c r="C2049" s="115">
        <v>8</v>
      </c>
      <c r="D2049" s="12">
        <f>ROUND(АТС!D553*$D$791*$D$792/100,2)</f>
        <v>0</v>
      </c>
      <c r="E2049" s="12">
        <f>ROUND(АТС!$D553*$E$791*$E$792/100,2)</f>
        <v>0</v>
      </c>
      <c r="F2049" s="12">
        <f>ROUND(АТС!$D553*$F$791*$F$792/100,2)</f>
        <v>0</v>
      </c>
      <c r="G2049" s="12">
        <f>ROUND(АТС!$D553*$G$791*$G$792/100,2)</f>
        <v>0</v>
      </c>
    </row>
    <row r="2050" spans="1:7" x14ac:dyDescent="0.25">
      <c r="A2050" s="236"/>
      <c r="B2050" s="125">
        <f t="shared" si="31"/>
        <v>41600.375</v>
      </c>
      <c r="C2050" s="115">
        <v>9</v>
      </c>
      <c r="D2050" s="12">
        <f>ROUND(АТС!D554*$D$791*$D$792/100,2)</f>
        <v>0</v>
      </c>
      <c r="E2050" s="12">
        <f>ROUND(АТС!$D554*$E$791*$E$792/100,2)</f>
        <v>0</v>
      </c>
      <c r="F2050" s="12">
        <f>ROUND(АТС!$D554*$F$791*$F$792/100,2)</f>
        <v>0</v>
      </c>
      <c r="G2050" s="12">
        <f>ROUND(АТС!$D554*$G$791*$G$792/100,2)</f>
        <v>0</v>
      </c>
    </row>
    <row r="2051" spans="1:7" x14ac:dyDescent="0.25">
      <c r="A2051" s="236"/>
      <c r="B2051" s="124">
        <f t="shared" si="31"/>
        <v>41600.416669999999</v>
      </c>
      <c r="C2051" s="115">
        <v>10</v>
      </c>
      <c r="D2051" s="12">
        <f>ROUND(АТС!D555*$D$791*$D$792/100,2)</f>
        <v>0</v>
      </c>
      <c r="E2051" s="12">
        <f>ROUND(АТС!$D555*$E$791*$E$792/100,2)</f>
        <v>0</v>
      </c>
      <c r="F2051" s="12">
        <f>ROUND(АТС!$D555*$F$791*$F$792/100,2)</f>
        <v>0</v>
      </c>
      <c r="G2051" s="12">
        <f>ROUND(АТС!$D555*$G$791*$G$792/100,2)</f>
        <v>0</v>
      </c>
    </row>
    <row r="2052" spans="1:7" x14ac:dyDescent="0.25">
      <c r="A2052" s="236"/>
      <c r="B2052" s="125">
        <f t="shared" si="31"/>
        <v>41600.458330000001</v>
      </c>
      <c r="C2052" s="115">
        <v>11</v>
      </c>
      <c r="D2052" s="12">
        <f>ROUND(АТС!D556*$D$791*$D$792/100,2)</f>
        <v>0</v>
      </c>
      <c r="E2052" s="12">
        <f>ROUND(АТС!$D556*$E$791*$E$792/100,2)</f>
        <v>0</v>
      </c>
      <c r="F2052" s="12">
        <f>ROUND(АТС!$D556*$F$791*$F$792/100,2)</f>
        <v>0</v>
      </c>
      <c r="G2052" s="12">
        <f>ROUND(АТС!$D556*$G$791*$G$792/100,2)</f>
        <v>0</v>
      </c>
    </row>
    <row r="2053" spans="1:7" x14ac:dyDescent="0.25">
      <c r="A2053" s="236"/>
      <c r="B2053" s="124">
        <f t="shared" si="31"/>
        <v>41600.5</v>
      </c>
      <c r="C2053" s="115">
        <v>12</v>
      </c>
      <c r="D2053" s="12">
        <f>ROUND(АТС!D557*$D$791*$D$792/100,2)</f>
        <v>0</v>
      </c>
      <c r="E2053" s="12">
        <f>ROUND(АТС!$D557*$E$791*$E$792/100,2)</f>
        <v>0</v>
      </c>
      <c r="F2053" s="12">
        <f>ROUND(АТС!$D557*$F$791*$F$792/100,2)</f>
        <v>0</v>
      </c>
      <c r="G2053" s="12">
        <f>ROUND(АТС!$D557*$G$791*$G$792/100,2)</f>
        <v>0</v>
      </c>
    </row>
    <row r="2054" spans="1:7" x14ac:dyDescent="0.25">
      <c r="A2054" s="236"/>
      <c r="B2054" s="125">
        <f t="shared" si="31"/>
        <v>41600.541669999999</v>
      </c>
      <c r="C2054" s="115">
        <v>13</v>
      </c>
      <c r="D2054" s="12">
        <f>ROUND(АТС!D558*$D$791*$D$792/100,2)</f>
        <v>0</v>
      </c>
      <c r="E2054" s="12">
        <f>ROUND(АТС!$D558*$E$791*$E$792/100,2)</f>
        <v>0</v>
      </c>
      <c r="F2054" s="12">
        <f>ROUND(АТС!$D558*$F$791*$F$792/100,2)</f>
        <v>0</v>
      </c>
      <c r="G2054" s="12">
        <f>ROUND(АТС!$D558*$G$791*$G$792/100,2)</f>
        <v>0</v>
      </c>
    </row>
    <row r="2055" spans="1:7" x14ac:dyDescent="0.25">
      <c r="A2055" s="236"/>
      <c r="B2055" s="124">
        <f t="shared" si="31"/>
        <v>41600.583330000001</v>
      </c>
      <c r="C2055" s="115">
        <v>14</v>
      </c>
      <c r="D2055" s="12">
        <f>ROUND(АТС!D559*$D$791*$D$792/100,2)</f>
        <v>0</v>
      </c>
      <c r="E2055" s="12">
        <f>ROUND(АТС!$D559*$E$791*$E$792/100,2)</f>
        <v>0</v>
      </c>
      <c r="F2055" s="12">
        <f>ROUND(АТС!$D559*$F$791*$F$792/100,2)</f>
        <v>0</v>
      </c>
      <c r="G2055" s="12">
        <f>ROUND(АТС!$D559*$G$791*$G$792/100,2)</f>
        <v>0</v>
      </c>
    </row>
    <row r="2056" spans="1:7" x14ac:dyDescent="0.25">
      <c r="A2056" s="236"/>
      <c r="B2056" s="125">
        <f t="shared" si="31"/>
        <v>41600.625</v>
      </c>
      <c r="C2056" s="115">
        <v>15</v>
      </c>
      <c r="D2056" s="12">
        <f>ROUND(АТС!D560*$D$791*$D$792/100,2)</f>
        <v>0</v>
      </c>
      <c r="E2056" s="12">
        <f>ROUND(АТС!$D560*$E$791*$E$792/100,2)</f>
        <v>0</v>
      </c>
      <c r="F2056" s="12">
        <f>ROUND(АТС!$D560*$F$791*$F$792/100,2)</f>
        <v>0</v>
      </c>
      <c r="G2056" s="12">
        <f>ROUND(АТС!$D560*$G$791*$G$792/100,2)</f>
        <v>0</v>
      </c>
    </row>
    <row r="2057" spans="1:7" x14ac:dyDescent="0.25">
      <c r="A2057" s="236"/>
      <c r="B2057" s="124">
        <f t="shared" si="31"/>
        <v>41600.666669999999</v>
      </c>
      <c r="C2057" s="115">
        <v>16</v>
      </c>
      <c r="D2057" s="12">
        <f>ROUND(АТС!D561*$D$791*$D$792/100,2)</f>
        <v>0</v>
      </c>
      <c r="E2057" s="12">
        <f>ROUND(АТС!$D561*$E$791*$E$792/100,2)</f>
        <v>0</v>
      </c>
      <c r="F2057" s="12">
        <f>ROUND(АТС!$D561*$F$791*$F$792/100,2)</f>
        <v>0</v>
      </c>
      <c r="G2057" s="12">
        <f>ROUND(АТС!$D561*$G$791*$G$792/100,2)</f>
        <v>0</v>
      </c>
    </row>
    <row r="2058" spans="1:7" x14ac:dyDescent="0.25">
      <c r="A2058" s="236"/>
      <c r="B2058" s="125">
        <f t="shared" si="31"/>
        <v>41600.708330000001</v>
      </c>
      <c r="C2058" s="115">
        <v>17</v>
      </c>
      <c r="D2058" s="12">
        <f>ROUND(АТС!D562*$D$791*$D$792/100,2)</f>
        <v>0</v>
      </c>
      <c r="E2058" s="12">
        <f>ROUND(АТС!$D562*$E$791*$E$792/100,2)</f>
        <v>0</v>
      </c>
      <c r="F2058" s="12">
        <f>ROUND(АТС!$D562*$F$791*$F$792/100,2)</f>
        <v>0</v>
      </c>
      <c r="G2058" s="12">
        <f>ROUND(АТС!$D562*$G$791*$G$792/100,2)</f>
        <v>0</v>
      </c>
    </row>
    <row r="2059" spans="1:7" x14ac:dyDescent="0.25">
      <c r="A2059" s="236"/>
      <c r="B2059" s="124">
        <f t="shared" si="31"/>
        <v>41600.75</v>
      </c>
      <c r="C2059" s="115">
        <v>18</v>
      </c>
      <c r="D2059" s="12">
        <f>ROUND(АТС!D563*$D$791*$D$792/100,2)</f>
        <v>0</v>
      </c>
      <c r="E2059" s="12">
        <f>ROUND(АТС!$D563*$E$791*$E$792/100,2)</f>
        <v>0</v>
      </c>
      <c r="F2059" s="12">
        <f>ROUND(АТС!$D563*$F$791*$F$792/100,2)</f>
        <v>0</v>
      </c>
      <c r="G2059" s="12">
        <f>ROUND(АТС!$D563*$G$791*$G$792/100,2)</f>
        <v>0</v>
      </c>
    </row>
    <row r="2060" spans="1:7" x14ac:dyDescent="0.25">
      <c r="A2060" s="236"/>
      <c r="B2060" s="125">
        <f t="shared" si="31"/>
        <v>41600.791669999999</v>
      </c>
      <c r="C2060" s="115">
        <v>19</v>
      </c>
      <c r="D2060" s="12">
        <f>ROUND(АТС!D564*$D$791*$D$792/100,2)</f>
        <v>0</v>
      </c>
      <c r="E2060" s="12">
        <f>ROUND(АТС!$D564*$E$791*$E$792/100,2)</f>
        <v>0</v>
      </c>
      <c r="F2060" s="12">
        <f>ROUND(АТС!$D564*$F$791*$F$792/100,2)</f>
        <v>0</v>
      </c>
      <c r="G2060" s="12">
        <f>ROUND(АТС!$D564*$G$791*$G$792/100,2)</f>
        <v>0</v>
      </c>
    </row>
    <row r="2061" spans="1:7" x14ac:dyDescent="0.25">
      <c r="A2061" s="236"/>
      <c r="B2061" s="124">
        <f t="shared" si="31"/>
        <v>41600.833330000001</v>
      </c>
      <c r="C2061" s="115">
        <v>20</v>
      </c>
      <c r="D2061" s="12">
        <f>ROUND(АТС!D565*$D$791*$D$792/100,2)</f>
        <v>0</v>
      </c>
      <c r="E2061" s="12">
        <f>ROUND(АТС!$D565*$E$791*$E$792/100,2)</f>
        <v>0</v>
      </c>
      <c r="F2061" s="12">
        <f>ROUND(АТС!$D565*$F$791*$F$792/100,2)</f>
        <v>0</v>
      </c>
      <c r="G2061" s="12">
        <f>ROUND(АТС!$D565*$G$791*$G$792/100,2)</f>
        <v>0</v>
      </c>
    </row>
    <row r="2062" spans="1:7" x14ac:dyDescent="0.25">
      <c r="A2062" s="236"/>
      <c r="B2062" s="125">
        <f t="shared" si="31"/>
        <v>41600.875</v>
      </c>
      <c r="C2062" s="115">
        <v>21</v>
      </c>
      <c r="D2062" s="12">
        <f>ROUND(АТС!D566*$D$791*$D$792/100,2)</f>
        <v>0</v>
      </c>
      <c r="E2062" s="12">
        <f>ROUND(АТС!$D566*$E$791*$E$792/100,2)</f>
        <v>0</v>
      </c>
      <c r="F2062" s="12">
        <f>ROUND(АТС!$D566*$F$791*$F$792/100,2)</f>
        <v>0</v>
      </c>
      <c r="G2062" s="12">
        <f>ROUND(АТС!$D566*$G$791*$G$792/100,2)</f>
        <v>0</v>
      </c>
    </row>
    <row r="2063" spans="1:7" x14ac:dyDescent="0.25">
      <c r="A2063" s="236"/>
      <c r="B2063" s="124">
        <f t="shared" si="31"/>
        <v>41600.916669999999</v>
      </c>
      <c r="C2063" s="115">
        <v>22</v>
      </c>
      <c r="D2063" s="12">
        <f>ROUND(АТС!D567*$D$791*$D$792/100,2)</f>
        <v>0</v>
      </c>
      <c r="E2063" s="12">
        <f>ROUND(АТС!$D567*$E$791*$E$792/100,2)</f>
        <v>0</v>
      </c>
      <c r="F2063" s="12">
        <f>ROUND(АТС!$D567*$F$791*$F$792/100,2)</f>
        <v>0</v>
      </c>
      <c r="G2063" s="12">
        <f>ROUND(АТС!$D567*$G$791*$G$792/100,2)</f>
        <v>0</v>
      </c>
    </row>
    <row r="2064" spans="1:7" x14ac:dyDescent="0.25">
      <c r="A2064" s="236"/>
      <c r="B2064" s="125">
        <f t="shared" si="31"/>
        <v>41600.958330000001</v>
      </c>
      <c r="C2064" s="115">
        <v>23</v>
      </c>
      <c r="D2064" s="12">
        <f>ROUND(АТС!D568*$D$791*$D$792/100,2)</f>
        <v>0</v>
      </c>
      <c r="E2064" s="12">
        <f>ROUND(АТС!$D568*$E$791*$E$792/100,2)</f>
        <v>0</v>
      </c>
      <c r="F2064" s="12">
        <f>ROUND(АТС!$D568*$F$791*$F$792/100,2)</f>
        <v>0</v>
      </c>
      <c r="G2064" s="12">
        <f>ROUND(АТС!$D568*$G$791*$G$792/100,2)</f>
        <v>0</v>
      </c>
    </row>
    <row r="2065" spans="1:7" x14ac:dyDescent="0.25">
      <c r="A2065" s="236"/>
      <c r="B2065" s="124">
        <f t="shared" si="31"/>
        <v>41601</v>
      </c>
      <c r="C2065" s="115">
        <v>0</v>
      </c>
      <c r="D2065" s="12">
        <f>ROUND(АТС!D569*$D$791*$D$792/100,2)</f>
        <v>0</v>
      </c>
      <c r="E2065" s="12">
        <f>ROUND(АТС!$D569*$E$791*$E$792/100,2)</f>
        <v>0</v>
      </c>
      <c r="F2065" s="12">
        <f>ROUND(АТС!$D569*$F$791*$F$792/100,2)</f>
        <v>0</v>
      </c>
      <c r="G2065" s="12">
        <f>ROUND(АТС!$D569*$G$791*$G$792/100,2)</f>
        <v>0</v>
      </c>
    </row>
    <row r="2066" spans="1:7" x14ac:dyDescent="0.25">
      <c r="A2066" s="236"/>
      <c r="B2066" s="125">
        <f t="shared" si="31"/>
        <v>41601.041669999999</v>
      </c>
      <c r="C2066" s="115">
        <v>1</v>
      </c>
      <c r="D2066" s="12">
        <f>ROUND(АТС!D570*$D$791*$D$792/100,2)</f>
        <v>0</v>
      </c>
      <c r="E2066" s="12">
        <f>ROUND(АТС!$D570*$E$791*$E$792/100,2)</f>
        <v>0</v>
      </c>
      <c r="F2066" s="12">
        <f>ROUND(АТС!$D570*$F$791*$F$792/100,2)</f>
        <v>0</v>
      </c>
      <c r="G2066" s="12">
        <f>ROUND(АТС!$D570*$G$791*$G$792/100,2)</f>
        <v>0</v>
      </c>
    </row>
    <row r="2067" spans="1:7" x14ac:dyDescent="0.25">
      <c r="A2067" s="236"/>
      <c r="B2067" s="124">
        <f t="shared" si="31"/>
        <v>41601.083330000001</v>
      </c>
      <c r="C2067" s="115">
        <v>2</v>
      </c>
      <c r="D2067" s="12">
        <f>ROUND(АТС!D571*$D$791*$D$792/100,2)</f>
        <v>0</v>
      </c>
      <c r="E2067" s="12">
        <f>ROUND(АТС!$D571*$E$791*$E$792/100,2)</f>
        <v>0</v>
      </c>
      <c r="F2067" s="12">
        <f>ROUND(АТС!$D571*$F$791*$F$792/100,2)</f>
        <v>0</v>
      </c>
      <c r="G2067" s="12">
        <f>ROUND(АТС!$D571*$G$791*$G$792/100,2)</f>
        <v>0</v>
      </c>
    </row>
    <row r="2068" spans="1:7" x14ac:dyDescent="0.25">
      <c r="A2068" s="236"/>
      <c r="B2068" s="125">
        <f t="shared" si="31"/>
        <v>41601.125</v>
      </c>
      <c r="C2068" s="115">
        <v>3</v>
      </c>
      <c r="D2068" s="12">
        <f>ROUND(АТС!D572*$D$791*$D$792/100,2)</f>
        <v>0</v>
      </c>
      <c r="E2068" s="12">
        <f>ROUND(АТС!$D572*$E$791*$E$792/100,2)</f>
        <v>0</v>
      </c>
      <c r="F2068" s="12">
        <f>ROUND(АТС!$D572*$F$791*$F$792/100,2)</f>
        <v>0</v>
      </c>
      <c r="G2068" s="12">
        <f>ROUND(АТС!$D572*$G$791*$G$792/100,2)</f>
        <v>0</v>
      </c>
    </row>
    <row r="2069" spans="1:7" x14ac:dyDescent="0.25">
      <c r="A2069" s="236"/>
      <c r="B2069" s="124">
        <f t="shared" si="31"/>
        <v>41601.166669999999</v>
      </c>
      <c r="C2069" s="115">
        <v>4</v>
      </c>
      <c r="D2069" s="12">
        <f>ROUND(АТС!D573*$D$791*$D$792/100,2)</f>
        <v>0</v>
      </c>
      <c r="E2069" s="12">
        <f>ROUND(АТС!$D573*$E$791*$E$792/100,2)</f>
        <v>0</v>
      </c>
      <c r="F2069" s="12">
        <f>ROUND(АТС!$D573*$F$791*$F$792/100,2)</f>
        <v>0</v>
      </c>
      <c r="G2069" s="12">
        <f>ROUND(АТС!$D573*$G$791*$G$792/100,2)</f>
        <v>0</v>
      </c>
    </row>
    <row r="2070" spans="1:7" x14ac:dyDescent="0.25">
      <c r="A2070" s="236"/>
      <c r="B2070" s="125">
        <f t="shared" si="31"/>
        <v>41601.208330000001</v>
      </c>
      <c r="C2070" s="115">
        <v>5</v>
      </c>
      <c r="D2070" s="12">
        <f>ROUND(АТС!D574*$D$791*$D$792/100,2)</f>
        <v>0.14000000000000001</v>
      </c>
      <c r="E2070" s="12">
        <f>ROUND(АТС!$D574*$E$791*$E$792/100,2)</f>
        <v>0.13</v>
      </c>
      <c r="F2070" s="12">
        <f>ROUND(АТС!$D574*$F$791*$F$792/100,2)</f>
        <v>0.09</v>
      </c>
      <c r="G2070" s="12">
        <f>ROUND(АТС!$D574*$G$791*$G$792/100,2)</f>
        <v>0.05</v>
      </c>
    </row>
    <row r="2071" spans="1:7" x14ac:dyDescent="0.25">
      <c r="A2071" s="236"/>
      <c r="B2071" s="124">
        <f t="shared" si="31"/>
        <v>41601.25</v>
      </c>
      <c r="C2071" s="115">
        <v>6</v>
      </c>
      <c r="D2071" s="12">
        <f>ROUND(АТС!D575*$D$791*$D$792/100,2)</f>
        <v>11.2</v>
      </c>
      <c r="E2071" s="12">
        <f>ROUND(АТС!$D575*$E$791*$E$792/100,2)</f>
        <v>10.29</v>
      </c>
      <c r="F2071" s="12">
        <f>ROUND(АТС!$D575*$F$791*$F$792/100,2)</f>
        <v>7.01</v>
      </c>
      <c r="G2071" s="12">
        <f>ROUND(АТС!$D575*$G$791*$G$792/100,2)</f>
        <v>4.0999999999999996</v>
      </c>
    </row>
    <row r="2072" spans="1:7" x14ac:dyDescent="0.25">
      <c r="A2072" s="236"/>
      <c r="B2072" s="125">
        <f t="shared" si="31"/>
        <v>41601.291669999999</v>
      </c>
      <c r="C2072" s="115">
        <v>7</v>
      </c>
      <c r="D2072" s="12">
        <f>ROUND(АТС!D576*$D$791*$D$792/100,2)</f>
        <v>5.48</v>
      </c>
      <c r="E2072" s="12">
        <f>ROUND(АТС!$D576*$E$791*$E$792/100,2)</f>
        <v>5.03</v>
      </c>
      <c r="F2072" s="12">
        <f>ROUND(АТС!$D576*$F$791*$F$792/100,2)</f>
        <v>3.43</v>
      </c>
      <c r="G2072" s="12">
        <f>ROUND(АТС!$D576*$G$791*$G$792/100,2)</f>
        <v>2.0099999999999998</v>
      </c>
    </row>
    <row r="2073" spans="1:7" x14ac:dyDescent="0.25">
      <c r="A2073" s="236"/>
      <c r="B2073" s="124">
        <f t="shared" si="31"/>
        <v>41601.333330000001</v>
      </c>
      <c r="C2073" s="115">
        <v>8</v>
      </c>
      <c r="D2073" s="12">
        <f>ROUND(АТС!D577*$D$791*$D$792/100,2)</f>
        <v>0</v>
      </c>
      <c r="E2073" s="12">
        <f>ROUND(АТС!$D577*$E$791*$E$792/100,2)</f>
        <v>0</v>
      </c>
      <c r="F2073" s="12">
        <f>ROUND(АТС!$D577*$F$791*$F$792/100,2)</f>
        <v>0</v>
      </c>
      <c r="G2073" s="12">
        <f>ROUND(АТС!$D577*$G$791*$G$792/100,2)</f>
        <v>0</v>
      </c>
    </row>
    <row r="2074" spans="1:7" x14ac:dyDescent="0.25">
      <c r="A2074" s="236"/>
      <c r="B2074" s="125">
        <f t="shared" ref="B2074:B2137" si="32">B2050+1</f>
        <v>41601.375</v>
      </c>
      <c r="C2074" s="115">
        <v>9</v>
      </c>
      <c r="D2074" s="12">
        <f>ROUND(АТС!D578*$D$791*$D$792/100,2)</f>
        <v>0</v>
      </c>
      <c r="E2074" s="12">
        <f>ROUND(АТС!$D578*$E$791*$E$792/100,2)</f>
        <v>0</v>
      </c>
      <c r="F2074" s="12">
        <f>ROUND(АТС!$D578*$F$791*$F$792/100,2)</f>
        <v>0</v>
      </c>
      <c r="G2074" s="12">
        <f>ROUND(АТС!$D578*$G$791*$G$792/100,2)</f>
        <v>0</v>
      </c>
    </row>
    <row r="2075" spans="1:7" x14ac:dyDescent="0.25">
      <c r="A2075" s="236"/>
      <c r="B2075" s="124">
        <f t="shared" si="32"/>
        <v>41601.416669999999</v>
      </c>
      <c r="C2075" s="115">
        <v>10</v>
      </c>
      <c r="D2075" s="12">
        <f>ROUND(АТС!D579*$D$791*$D$792/100,2)</f>
        <v>0</v>
      </c>
      <c r="E2075" s="12">
        <f>ROUND(АТС!$D579*$E$791*$E$792/100,2)</f>
        <v>0</v>
      </c>
      <c r="F2075" s="12">
        <f>ROUND(АТС!$D579*$F$791*$F$792/100,2)</f>
        <v>0</v>
      </c>
      <c r="G2075" s="12">
        <f>ROUND(АТС!$D579*$G$791*$G$792/100,2)</f>
        <v>0</v>
      </c>
    </row>
    <row r="2076" spans="1:7" x14ac:dyDescent="0.25">
      <c r="A2076" s="236"/>
      <c r="B2076" s="125">
        <f t="shared" si="32"/>
        <v>41601.458330000001</v>
      </c>
      <c r="C2076" s="115">
        <v>11</v>
      </c>
      <c r="D2076" s="12">
        <f>ROUND(АТС!D580*$D$791*$D$792/100,2)</f>
        <v>0</v>
      </c>
      <c r="E2076" s="12">
        <f>ROUND(АТС!$D580*$E$791*$E$792/100,2)</f>
        <v>0</v>
      </c>
      <c r="F2076" s="12">
        <f>ROUND(АТС!$D580*$F$791*$F$792/100,2)</f>
        <v>0</v>
      </c>
      <c r="G2076" s="12">
        <f>ROUND(АТС!$D580*$G$791*$G$792/100,2)</f>
        <v>0</v>
      </c>
    </row>
    <row r="2077" spans="1:7" x14ac:dyDescent="0.25">
      <c r="A2077" s="236"/>
      <c r="B2077" s="124">
        <f t="shared" si="32"/>
        <v>41601.5</v>
      </c>
      <c r="C2077" s="115">
        <v>12</v>
      </c>
      <c r="D2077" s="12">
        <f>ROUND(АТС!D581*$D$791*$D$792/100,2)</f>
        <v>0</v>
      </c>
      <c r="E2077" s="12">
        <f>ROUND(АТС!$D581*$E$791*$E$792/100,2)</f>
        <v>0</v>
      </c>
      <c r="F2077" s="12">
        <f>ROUND(АТС!$D581*$F$791*$F$792/100,2)</f>
        <v>0</v>
      </c>
      <c r="G2077" s="12">
        <f>ROUND(АТС!$D581*$G$791*$G$792/100,2)</f>
        <v>0</v>
      </c>
    </row>
    <row r="2078" spans="1:7" x14ac:dyDescent="0.25">
      <c r="A2078" s="236"/>
      <c r="B2078" s="125">
        <f t="shared" si="32"/>
        <v>41601.541669999999</v>
      </c>
      <c r="C2078" s="115">
        <v>13</v>
      </c>
      <c r="D2078" s="12">
        <f>ROUND(АТС!D582*$D$791*$D$792/100,2)</f>
        <v>0</v>
      </c>
      <c r="E2078" s="12">
        <f>ROUND(АТС!$D582*$E$791*$E$792/100,2)</f>
        <v>0</v>
      </c>
      <c r="F2078" s="12">
        <f>ROUND(АТС!$D582*$F$791*$F$792/100,2)</f>
        <v>0</v>
      </c>
      <c r="G2078" s="12">
        <f>ROUND(АТС!$D582*$G$791*$G$792/100,2)</f>
        <v>0</v>
      </c>
    </row>
    <row r="2079" spans="1:7" x14ac:dyDescent="0.25">
      <c r="A2079" s="236"/>
      <c r="B2079" s="124">
        <f t="shared" si="32"/>
        <v>41601.583330000001</v>
      </c>
      <c r="C2079" s="115">
        <v>14</v>
      </c>
      <c r="D2079" s="12">
        <f>ROUND(АТС!D583*$D$791*$D$792/100,2)</f>
        <v>0</v>
      </c>
      <c r="E2079" s="12">
        <f>ROUND(АТС!$D583*$E$791*$E$792/100,2)</f>
        <v>0</v>
      </c>
      <c r="F2079" s="12">
        <f>ROUND(АТС!$D583*$F$791*$F$792/100,2)</f>
        <v>0</v>
      </c>
      <c r="G2079" s="12">
        <f>ROUND(АТС!$D583*$G$791*$G$792/100,2)</f>
        <v>0</v>
      </c>
    </row>
    <row r="2080" spans="1:7" x14ac:dyDescent="0.25">
      <c r="A2080" s="236"/>
      <c r="B2080" s="125">
        <f t="shared" si="32"/>
        <v>41601.625</v>
      </c>
      <c r="C2080" s="115">
        <v>15</v>
      </c>
      <c r="D2080" s="12">
        <f>ROUND(АТС!D584*$D$791*$D$792/100,2)</f>
        <v>0</v>
      </c>
      <c r="E2080" s="12">
        <f>ROUND(АТС!$D584*$E$791*$E$792/100,2)</f>
        <v>0</v>
      </c>
      <c r="F2080" s="12">
        <f>ROUND(АТС!$D584*$F$791*$F$792/100,2)</f>
        <v>0</v>
      </c>
      <c r="G2080" s="12">
        <f>ROUND(АТС!$D584*$G$791*$G$792/100,2)</f>
        <v>0</v>
      </c>
    </row>
    <row r="2081" spans="1:7" x14ac:dyDescent="0.25">
      <c r="A2081" s="236"/>
      <c r="B2081" s="124">
        <f t="shared" si="32"/>
        <v>41601.666669999999</v>
      </c>
      <c r="C2081" s="115">
        <v>16</v>
      </c>
      <c r="D2081" s="12">
        <f>ROUND(АТС!D585*$D$791*$D$792/100,2)</f>
        <v>5.91</v>
      </c>
      <c r="E2081" s="12">
        <f>ROUND(АТС!$D585*$E$791*$E$792/100,2)</f>
        <v>5.43</v>
      </c>
      <c r="F2081" s="12">
        <f>ROUND(АТС!$D585*$F$791*$F$792/100,2)</f>
        <v>3.7</v>
      </c>
      <c r="G2081" s="12">
        <f>ROUND(АТС!$D585*$G$791*$G$792/100,2)</f>
        <v>2.16</v>
      </c>
    </row>
    <row r="2082" spans="1:7" x14ac:dyDescent="0.25">
      <c r="A2082" s="236"/>
      <c r="B2082" s="125">
        <f t="shared" si="32"/>
        <v>41601.708330000001</v>
      </c>
      <c r="C2082" s="115">
        <v>17</v>
      </c>
      <c r="D2082" s="12">
        <f>ROUND(АТС!D586*$D$791*$D$792/100,2)</f>
        <v>22.3</v>
      </c>
      <c r="E2082" s="12">
        <f>ROUND(АТС!$D586*$E$791*$E$792/100,2)</f>
        <v>20.49</v>
      </c>
      <c r="F2082" s="12">
        <f>ROUND(АТС!$D586*$F$791*$F$792/100,2)</f>
        <v>13.95</v>
      </c>
      <c r="G2082" s="12">
        <f>ROUND(АТС!$D586*$G$791*$G$792/100,2)</f>
        <v>8.17</v>
      </c>
    </row>
    <row r="2083" spans="1:7" x14ac:dyDescent="0.25">
      <c r="A2083" s="236"/>
      <c r="B2083" s="124">
        <f t="shared" si="32"/>
        <v>41601.75</v>
      </c>
      <c r="C2083" s="115">
        <v>18</v>
      </c>
      <c r="D2083" s="12">
        <f>ROUND(АТС!D587*$D$791*$D$792/100,2)</f>
        <v>9.42</v>
      </c>
      <c r="E2083" s="12">
        <f>ROUND(АТС!$D587*$E$791*$E$792/100,2)</f>
        <v>8.65</v>
      </c>
      <c r="F2083" s="12">
        <f>ROUND(АТС!$D587*$F$791*$F$792/100,2)</f>
        <v>5.89</v>
      </c>
      <c r="G2083" s="12">
        <f>ROUND(АТС!$D587*$G$791*$G$792/100,2)</f>
        <v>3.45</v>
      </c>
    </row>
    <row r="2084" spans="1:7" x14ac:dyDescent="0.25">
      <c r="A2084" s="236"/>
      <c r="B2084" s="125">
        <f t="shared" si="32"/>
        <v>41601.791669999999</v>
      </c>
      <c r="C2084" s="115">
        <v>19</v>
      </c>
      <c r="D2084" s="12">
        <f>ROUND(АТС!D588*$D$791*$D$792/100,2)</f>
        <v>0</v>
      </c>
      <c r="E2084" s="12">
        <f>ROUND(АТС!$D588*$E$791*$E$792/100,2)</f>
        <v>0</v>
      </c>
      <c r="F2084" s="12">
        <f>ROUND(АТС!$D588*$F$791*$F$792/100,2)</f>
        <v>0</v>
      </c>
      <c r="G2084" s="12">
        <f>ROUND(АТС!$D588*$G$791*$G$792/100,2)</f>
        <v>0</v>
      </c>
    </row>
    <row r="2085" spans="1:7" x14ac:dyDescent="0.25">
      <c r="A2085" s="236"/>
      <c r="B2085" s="124">
        <f t="shared" si="32"/>
        <v>41601.833330000001</v>
      </c>
      <c r="C2085" s="115">
        <v>20</v>
      </c>
      <c r="D2085" s="12">
        <f>ROUND(АТС!D589*$D$791*$D$792/100,2)</f>
        <v>0</v>
      </c>
      <c r="E2085" s="12">
        <f>ROUND(АТС!$D589*$E$791*$E$792/100,2)</f>
        <v>0</v>
      </c>
      <c r="F2085" s="12">
        <f>ROUND(АТС!$D589*$F$791*$F$792/100,2)</f>
        <v>0</v>
      </c>
      <c r="G2085" s="12">
        <f>ROUND(АТС!$D589*$G$791*$G$792/100,2)</f>
        <v>0</v>
      </c>
    </row>
    <row r="2086" spans="1:7" x14ac:dyDescent="0.25">
      <c r="A2086" s="236"/>
      <c r="B2086" s="125">
        <f t="shared" si="32"/>
        <v>41601.875</v>
      </c>
      <c r="C2086" s="115">
        <v>21</v>
      </c>
      <c r="D2086" s="12">
        <f>ROUND(АТС!D590*$D$791*$D$792/100,2)</f>
        <v>0</v>
      </c>
      <c r="E2086" s="12">
        <f>ROUND(АТС!$D590*$E$791*$E$792/100,2)</f>
        <v>0</v>
      </c>
      <c r="F2086" s="12">
        <f>ROUND(АТС!$D590*$F$791*$F$792/100,2)</f>
        <v>0</v>
      </c>
      <c r="G2086" s="12">
        <f>ROUND(АТС!$D590*$G$791*$G$792/100,2)</f>
        <v>0</v>
      </c>
    </row>
    <row r="2087" spans="1:7" x14ac:dyDescent="0.25">
      <c r="A2087" s="236"/>
      <c r="B2087" s="124">
        <f t="shared" si="32"/>
        <v>41601.916669999999</v>
      </c>
      <c r="C2087" s="115">
        <v>22</v>
      </c>
      <c r="D2087" s="12">
        <f>ROUND(АТС!D591*$D$791*$D$792/100,2)</f>
        <v>0</v>
      </c>
      <c r="E2087" s="12">
        <f>ROUND(АТС!$D591*$E$791*$E$792/100,2)</f>
        <v>0</v>
      </c>
      <c r="F2087" s="12">
        <f>ROUND(АТС!$D591*$F$791*$F$792/100,2)</f>
        <v>0</v>
      </c>
      <c r="G2087" s="12">
        <f>ROUND(АТС!$D591*$G$791*$G$792/100,2)</f>
        <v>0</v>
      </c>
    </row>
    <row r="2088" spans="1:7" x14ac:dyDescent="0.25">
      <c r="A2088" s="236"/>
      <c r="B2088" s="125">
        <f t="shared" si="32"/>
        <v>41601.958330000001</v>
      </c>
      <c r="C2088" s="115">
        <v>23</v>
      </c>
      <c r="D2088" s="12">
        <f>ROUND(АТС!D592*$D$791*$D$792/100,2)</f>
        <v>0</v>
      </c>
      <c r="E2088" s="12">
        <f>ROUND(АТС!$D592*$E$791*$E$792/100,2)</f>
        <v>0</v>
      </c>
      <c r="F2088" s="12">
        <f>ROUND(АТС!$D592*$F$791*$F$792/100,2)</f>
        <v>0</v>
      </c>
      <c r="G2088" s="12">
        <f>ROUND(АТС!$D592*$G$791*$G$792/100,2)</f>
        <v>0</v>
      </c>
    </row>
    <row r="2089" spans="1:7" x14ac:dyDescent="0.25">
      <c r="A2089" s="236"/>
      <c r="B2089" s="124">
        <f t="shared" si="32"/>
        <v>41602</v>
      </c>
      <c r="C2089" s="115">
        <v>0</v>
      </c>
      <c r="D2089" s="12">
        <f>ROUND(АТС!D593*$D$791*$D$792/100,2)</f>
        <v>0</v>
      </c>
      <c r="E2089" s="12">
        <f>ROUND(АТС!$D593*$E$791*$E$792/100,2)</f>
        <v>0</v>
      </c>
      <c r="F2089" s="12">
        <f>ROUND(АТС!$D593*$F$791*$F$792/100,2)</f>
        <v>0</v>
      </c>
      <c r="G2089" s="12">
        <f>ROUND(АТС!$D593*$G$791*$G$792/100,2)</f>
        <v>0</v>
      </c>
    </row>
    <row r="2090" spans="1:7" x14ac:dyDescent="0.25">
      <c r="A2090" s="236"/>
      <c r="B2090" s="125">
        <f t="shared" si="32"/>
        <v>41602.041669999999</v>
      </c>
      <c r="C2090" s="115">
        <v>1</v>
      </c>
      <c r="D2090" s="12">
        <f>ROUND(АТС!D594*$D$791*$D$792/100,2)</f>
        <v>0</v>
      </c>
      <c r="E2090" s="12">
        <f>ROUND(АТС!$D594*$E$791*$E$792/100,2)</f>
        <v>0</v>
      </c>
      <c r="F2090" s="12">
        <f>ROUND(АТС!$D594*$F$791*$F$792/100,2)</f>
        <v>0</v>
      </c>
      <c r="G2090" s="12">
        <f>ROUND(АТС!$D594*$G$791*$G$792/100,2)</f>
        <v>0</v>
      </c>
    </row>
    <row r="2091" spans="1:7" x14ac:dyDescent="0.25">
      <c r="A2091" s="236"/>
      <c r="B2091" s="124">
        <f t="shared" si="32"/>
        <v>41602.083330000001</v>
      </c>
      <c r="C2091" s="115">
        <v>2</v>
      </c>
      <c r="D2091" s="12">
        <f>ROUND(АТС!D595*$D$791*$D$792/100,2)</f>
        <v>0</v>
      </c>
      <c r="E2091" s="12">
        <f>ROUND(АТС!$D595*$E$791*$E$792/100,2)</f>
        <v>0</v>
      </c>
      <c r="F2091" s="12">
        <f>ROUND(АТС!$D595*$F$791*$F$792/100,2)</f>
        <v>0</v>
      </c>
      <c r="G2091" s="12">
        <f>ROUND(АТС!$D595*$G$791*$G$792/100,2)</f>
        <v>0</v>
      </c>
    </row>
    <row r="2092" spans="1:7" x14ac:dyDescent="0.25">
      <c r="A2092" s="236"/>
      <c r="B2092" s="125">
        <f t="shared" si="32"/>
        <v>41602.125</v>
      </c>
      <c r="C2092" s="115">
        <v>3</v>
      </c>
      <c r="D2092" s="12">
        <f>ROUND(АТС!D596*$D$791*$D$792/100,2)</f>
        <v>0</v>
      </c>
      <c r="E2092" s="12">
        <f>ROUND(АТС!$D596*$E$791*$E$792/100,2)</f>
        <v>0</v>
      </c>
      <c r="F2092" s="12">
        <f>ROUND(АТС!$D596*$F$791*$F$792/100,2)</f>
        <v>0</v>
      </c>
      <c r="G2092" s="12">
        <f>ROUND(АТС!$D596*$G$791*$G$792/100,2)</f>
        <v>0</v>
      </c>
    </row>
    <row r="2093" spans="1:7" x14ac:dyDescent="0.25">
      <c r="A2093" s="236"/>
      <c r="B2093" s="124">
        <f t="shared" si="32"/>
        <v>41602.166669999999</v>
      </c>
      <c r="C2093" s="115">
        <v>4</v>
      </c>
      <c r="D2093" s="12">
        <f>ROUND(АТС!D597*$D$791*$D$792/100,2)</f>
        <v>0</v>
      </c>
      <c r="E2093" s="12">
        <f>ROUND(АТС!$D597*$E$791*$E$792/100,2)</f>
        <v>0</v>
      </c>
      <c r="F2093" s="12">
        <f>ROUND(АТС!$D597*$F$791*$F$792/100,2)</f>
        <v>0</v>
      </c>
      <c r="G2093" s="12">
        <f>ROUND(АТС!$D597*$G$791*$G$792/100,2)</f>
        <v>0</v>
      </c>
    </row>
    <row r="2094" spans="1:7" x14ac:dyDescent="0.25">
      <c r="A2094" s="236"/>
      <c r="B2094" s="125">
        <f t="shared" si="32"/>
        <v>41602.208330000001</v>
      </c>
      <c r="C2094" s="115">
        <v>5</v>
      </c>
      <c r="D2094" s="12">
        <f>ROUND(АТС!D598*$D$791*$D$792/100,2)</f>
        <v>0</v>
      </c>
      <c r="E2094" s="12">
        <f>ROUND(АТС!$D598*$E$791*$E$792/100,2)</f>
        <v>0</v>
      </c>
      <c r="F2094" s="12">
        <f>ROUND(АТС!$D598*$F$791*$F$792/100,2)</f>
        <v>0</v>
      </c>
      <c r="G2094" s="12">
        <f>ROUND(АТС!$D598*$G$791*$G$792/100,2)</f>
        <v>0</v>
      </c>
    </row>
    <row r="2095" spans="1:7" x14ac:dyDescent="0.25">
      <c r="A2095" s="236"/>
      <c r="B2095" s="124">
        <f t="shared" si="32"/>
        <v>41602.25</v>
      </c>
      <c r="C2095" s="115">
        <v>6</v>
      </c>
      <c r="D2095" s="12">
        <f>ROUND(АТС!D599*$D$791*$D$792/100,2)</f>
        <v>0</v>
      </c>
      <c r="E2095" s="12">
        <f>ROUND(АТС!$D599*$E$791*$E$792/100,2)</f>
        <v>0</v>
      </c>
      <c r="F2095" s="12">
        <f>ROUND(АТС!$D599*$F$791*$F$792/100,2)</f>
        <v>0</v>
      </c>
      <c r="G2095" s="12">
        <f>ROUND(АТС!$D599*$G$791*$G$792/100,2)</f>
        <v>0</v>
      </c>
    </row>
    <row r="2096" spans="1:7" x14ac:dyDescent="0.25">
      <c r="A2096" s="236"/>
      <c r="B2096" s="125">
        <f t="shared" si="32"/>
        <v>41602.291669999999</v>
      </c>
      <c r="C2096" s="115">
        <v>7</v>
      </c>
      <c r="D2096" s="12">
        <f>ROUND(АТС!D600*$D$791*$D$792/100,2)</f>
        <v>0</v>
      </c>
      <c r="E2096" s="12">
        <f>ROUND(АТС!$D600*$E$791*$E$792/100,2)</f>
        <v>0</v>
      </c>
      <c r="F2096" s="12">
        <f>ROUND(АТС!$D600*$F$791*$F$792/100,2)</f>
        <v>0</v>
      </c>
      <c r="G2096" s="12">
        <f>ROUND(АТС!$D600*$G$791*$G$792/100,2)</f>
        <v>0</v>
      </c>
    </row>
    <row r="2097" spans="1:7" x14ac:dyDescent="0.25">
      <c r="A2097" s="236"/>
      <c r="B2097" s="124">
        <f t="shared" si="32"/>
        <v>41602.333330000001</v>
      </c>
      <c r="C2097" s="115">
        <v>8</v>
      </c>
      <c r="D2097" s="12">
        <f>ROUND(АТС!D601*$D$791*$D$792/100,2)</f>
        <v>0</v>
      </c>
      <c r="E2097" s="12">
        <f>ROUND(АТС!$D601*$E$791*$E$792/100,2)</f>
        <v>0</v>
      </c>
      <c r="F2097" s="12">
        <f>ROUND(АТС!$D601*$F$791*$F$792/100,2)</f>
        <v>0</v>
      </c>
      <c r="G2097" s="12">
        <f>ROUND(АТС!$D601*$G$791*$G$792/100,2)</f>
        <v>0</v>
      </c>
    </row>
    <row r="2098" spans="1:7" x14ac:dyDescent="0.25">
      <c r="A2098" s="236"/>
      <c r="B2098" s="125">
        <f t="shared" si="32"/>
        <v>41602.375</v>
      </c>
      <c r="C2098" s="115">
        <v>9</v>
      </c>
      <c r="D2098" s="12">
        <f>ROUND(АТС!D602*$D$791*$D$792/100,2)</f>
        <v>0</v>
      </c>
      <c r="E2098" s="12">
        <f>ROUND(АТС!$D602*$E$791*$E$792/100,2)</f>
        <v>0</v>
      </c>
      <c r="F2098" s="12">
        <f>ROUND(АТС!$D602*$F$791*$F$792/100,2)</f>
        <v>0</v>
      </c>
      <c r="G2098" s="12">
        <f>ROUND(АТС!$D602*$G$791*$G$792/100,2)</f>
        <v>0</v>
      </c>
    </row>
    <row r="2099" spans="1:7" x14ac:dyDescent="0.25">
      <c r="A2099" s="236"/>
      <c r="B2099" s="124">
        <f t="shared" si="32"/>
        <v>41602.416669999999</v>
      </c>
      <c r="C2099" s="115">
        <v>10</v>
      </c>
      <c r="D2099" s="12">
        <f>ROUND(АТС!D603*$D$791*$D$792/100,2)</f>
        <v>0</v>
      </c>
      <c r="E2099" s="12">
        <f>ROUND(АТС!$D603*$E$791*$E$792/100,2)</f>
        <v>0</v>
      </c>
      <c r="F2099" s="12">
        <f>ROUND(АТС!$D603*$F$791*$F$792/100,2)</f>
        <v>0</v>
      </c>
      <c r="G2099" s="12">
        <f>ROUND(АТС!$D603*$G$791*$G$792/100,2)</f>
        <v>0</v>
      </c>
    </row>
    <row r="2100" spans="1:7" x14ac:dyDescent="0.25">
      <c r="A2100" s="236"/>
      <c r="B2100" s="125">
        <f t="shared" si="32"/>
        <v>41602.458330000001</v>
      </c>
      <c r="C2100" s="115">
        <v>11</v>
      </c>
      <c r="D2100" s="12">
        <f>ROUND(АТС!D604*$D$791*$D$792/100,2)</f>
        <v>0</v>
      </c>
      <c r="E2100" s="12">
        <f>ROUND(АТС!$D604*$E$791*$E$792/100,2)</f>
        <v>0</v>
      </c>
      <c r="F2100" s="12">
        <f>ROUND(АТС!$D604*$F$791*$F$792/100,2)</f>
        <v>0</v>
      </c>
      <c r="G2100" s="12">
        <f>ROUND(АТС!$D604*$G$791*$G$792/100,2)</f>
        <v>0</v>
      </c>
    </row>
    <row r="2101" spans="1:7" x14ac:dyDescent="0.25">
      <c r="A2101" s="236"/>
      <c r="B2101" s="124">
        <f t="shared" si="32"/>
        <v>41602.5</v>
      </c>
      <c r="C2101" s="115">
        <v>12</v>
      </c>
      <c r="D2101" s="12">
        <f>ROUND(АТС!D605*$D$791*$D$792/100,2)</f>
        <v>0</v>
      </c>
      <c r="E2101" s="12">
        <f>ROUND(АТС!$D605*$E$791*$E$792/100,2)</f>
        <v>0</v>
      </c>
      <c r="F2101" s="12">
        <f>ROUND(АТС!$D605*$F$791*$F$792/100,2)</f>
        <v>0</v>
      </c>
      <c r="G2101" s="12">
        <f>ROUND(АТС!$D605*$G$791*$G$792/100,2)</f>
        <v>0</v>
      </c>
    </row>
    <row r="2102" spans="1:7" x14ac:dyDescent="0.25">
      <c r="A2102" s="236"/>
      <c r="B2102" s="125">
        <f t="shared" si="32"/>
        <v>41602.541669999999</v>
      </c>
      <c r="C2102" s="115">
        <v>13</v>
      </c>
      <c r="D2102" s="12">
        <f>ROUND(АТС!D606*$D$791*$D$792/100,2)</f>
        <v>0</v>
      </c>
      <c r="E2102" s="12">
        <f>ROUND(АТС!$D606*$E$791*$E$792/100,2)</f>
        <v>0</v>
      </c>
      <c r="F2102" s="12">
        <f>ROUND(АТС!$D606*$F$791*$F$792/100,2)</f>
        <v>0</v>
      </c>
      <c r="G2102" s="12">
        <f>ROUND(АТС!$D606*$G$791*$G$792/100,2)</f>
        <v>0</v>
      </c>
    </row>
    <row r="2103" spans="1:7" x14ac:dyDescent="0.25">
      <c r="A2103" s="236"/>
      <c r="B2103" s="124">
        <f t="shared" si="32"/>
        <v>41602.583330000001</v>
      </c>
      <c r="C2103" s="115">
        <v>14</v>
      </c>
      <c r="D2103" s="12">
        <f>ROUND(АТС!D607*$D$791*$D$792/100,2)</f>
        <v>0</v>
      </c>
      <c r="E2103" s="12">
        <f>ROUND(АТС!$D607*$E$791*$E$792/100,2)</f>
        <v>0</v>
      </c>
      <c r="F2103" s="12">
        <f>ROUND(АТС!$D607*$F$791*$F$792/100,2)</f>
        <v>0</v>
      </c>
      <c r="G2103" s="12">
        <f>ROUND(АТС!$D607*$G$791*$G$792/100,2)</f>
        <v>0</v>
      </c>
    </row>
    <row r="2104" spans="1:7" x14ac:dyDescent="0.25">
      <c r="A2104" s="236"/>
      <c r="B2104" s="125">
        <f t="shared" si="32"/>
        <v>41602.625</v>
      </c>
      <c r="C2104" s="115">
        <v>15</v>
      </c>
      <c r="D2104" s="12">
        <f>ROUND(АТС!D608*$D$791*$D$792/100,2)</f>
        <v>0</v>
      </c>
      <c r="E2104" s="12">
        <f>ROUND(АТС!$D608*$E$791*$E$792/100,2)</f>
        <v>0</v>
      </c>
      <c r="F2104" s="12">
        <f>ROUND(АТС!$D608*$F$791*$F$792/100,2)</f>
        <v>0</v>
      </c>
      <c r="G2104" s="12">
        <f>ROUND(АТС!$D608*$G$791*$G$792/100,2)</f>
        <v>0</v>
      </c>
    </row>
    <row r="2105" spans="1:7" x14ac:dyDescent="0.25">
      <c r="A2105" s="236"/>
      <c r="B2105" s="124">
        <f t="shared" si="32"/>
        <v>41602.666669999999</v>
      </c>
      <c r="C2105" s="115">
        <v>16</v>
      </c>
      <c r="D2105" s="12">
        <f>ROUND(АТС!D609*$D$791*$D$792/100,2)</f>
        <v>0</v>
      </c>
      <c r="E2105" s="12">
        <f>ROUND(АТС!$D609*$E$791*$E$792/100,2)</f>
        <v>0</v>
      </c>
      <c r="F2105" s="12">
        <f>ROUND(АТС!$D609*$F$791*$F$792/100,2)</f>
        <v>0</v>
      </c>
      <c r="G2105" s="12">
        <f>ROUND(АТС!$D609*$G$791*$G$792/100,2)</f>
        <v>0</v>
      </c>
    </row>
    <row r="2106" spans="1:7" x14ac:dyDescent="0.25">
      <c r="A2106" s="236"/>
      <c r="B2106" s="125">
        <f t="shared" si="32"/>
        <v>41602.708330000001</v>
      </c>
      <c r="C2106" s="115">
        <v>17</v>
      </c>
      <c r="D2106" s="12">
        <f>ROUND(АТС!D610*$D$791*$D$792/100,2)</f>
        <v>7.17</v>
      </c>
      <c r="E2106" s="12">
        <f>ROUND(АТС!$D610*$E$791*$E$792/100,2)</f>
        <v>6.59</v>
      </c>
      <c r="F2106" s="12">
        <f>ROUND(АТС!$D610*$F$791*$F$792/100,2)</f>
        <v>4.49</v>
      </c>
      <c r="G2106" s="12">
        <f>ROUND(АТС!$D610*$G$791*$G$792/100,2)</f>
        <v>2.63</v>
      </c>
    </row>
    <row r="2107" spans="1:7" x14ac:dyDescent="0.25">
      <c r="A2107" s="236"/>
      <c r="B2107" s="124">
        <f t="shared" si="32"/>
        <v>41602.75</v>
      </c>
      <c r="C2107" s="115">
        <v>18</v>
      </c>
      <c r="D2107" s="12">
        <f>ROUND(АТС!D611*$D$791*$D$792/100,2)</f>
        <v>0</v>
      </c>
      <c r="E2107" s="12">
        <f>ROUND(АТС!$D611*$E$791*$E$792/100,2)</f>
        <v>0</v>
      </c>
      <c r="F2107" s="12">
        <f>ROUND(АТС!$D611*$F$791*$F$792/100,2)</f>
        <v>0</v>
      </c>
      <c r="G2107" s="12">
        <f>ROUND(АТС!$D611*$G$791*$G$792/100,2)</f>
        <v>0</v>
      </c>
    </row>
    <row r="2108" spans="1:7" x14ac:dyDescent="0.25">
      <c r="A2108" s="236"/>
      <c r="B2108" s="125">
        <f t="shared" si="32"/>
        <v>41602.791669999999</v>
      </c>
      <c r="C2108" s="115">
        <v>19</v>
      </c>
      <c r="D2108" s="12">
        <f>ROUND(АТС!D612*$D$791*$D$792/100,2)</f>
        <v>0</v>
      </c>
      <c r="E2108" s="12">
        <f>ROUND(АТС!$D612*$E$791*$E$792/100,2)</f>
        <v>0</v>
      </c>
      <c r="F2108" s="12">
        <f>ROUND(АТС!$D612*$F$791*$F$792/100,2)</f>
        <v>0</v>
      </c>
      <c r="G2108" s="12">
        <f>ROUND(АТС!$D612*$G$791*$G$792/100,2)</f>
        <v>0</v>
      </c>
    </row>
    <row r="2109" spans="1:7" x14ac:dyDescent="0.25">
      <c r="A2109" s="236"/>
      <c r="B2109" s="124">
        <f t="shared" si="32"/>
        <v>41602.833330000001</v>
      </c>
      <c r="C2109" s="115">
        <v>20</v>
      </c>
      <c r="D2109" s="12">
        <f>ROUND(АТС!D613*$D$791*$D$792/100,2)</f>
        <v>0</v>
      </c>
      <c r="E2109" s="12">
        <f>ROUND(АТС!$D613*$E$791*$E$792/100,2)</f>
        <v>0</v>
      </c>
      <c r="F2109" s="12">
        <f>ROUND(АТС!$D613*$F$791*$F$792/100,2)</f>
        <v>0</v>
      </c>
      <c r="G2109" s="12">
        <f>ROUND(АТС!$D613*$G$791*$G$792/100,2)</f>
        <v>0</v>
      </c>
    </row>
    <row r="2110" spans="1:7" x14ac:dyDescent="0.25">
      <c r="A2110" s="236"/>
      <c r="B2110" s="125">
        <f t="shared" si="32"/>
        <v>41602.875</v>
      </c>
      <c r="C2110" s="115">
        <v>21</v>
      </c>
      <c r="D2110" s="12">
        <f>ROUND(АТС!D614*$D$791*$D$792/100,2)</f>
        <v>0</v>
      </c>
      <c r="E2110" s="12">
        <f>ROUND(АТС!$D614*$E$791*$E$792/100,2)</f>
        <v>0</v>
      </c>
      <c r="F2110" s="12">
        <f>ROUND(АТС!$D614*$F$791*$F$792/100,2)</f>
        <v>0</v>
      </c>
      <c r="G2110" s="12">
        <f>ROUND(АТС!$D614*$G$791*$G$792/100,2)</f>
        <v>0</v>
      </c>
    </row>
    <row r="2111" spans="1:7" x14ac:dyDescent="0.25">
      <c r="A2111" s="236"/>
      <c r="B2111" s="124">
        <f t="shared" si="32"/>
        <v>41602.916669999999</v>
      </c>
      <c r="C2111" s="115">
        <v>22</v>
      </c>
      <c r="D2111" s="12">
        <f>ROUND(АТС!D615*$D$791*$D$792/100,2)</f>
        <v>0</v>
      </c>
      <c r="E2111" s="12">
        <f>ROUND(АТС!$D615*$E$791*$E$792/100,2)</f>
        <v>0</v>
      </c>
      <c r="F2111" s="12">
        <f>ROUND(АТС!$D615*$F$791*$F$792/100,2)</f>
        <v>0</v>
      </c>
      <c r="G2111" s="12">
        <f>ROUND(АТС!$D615*$G$791*$G$792/100,2)</f>
        <v>0</v>
      </c>
    </row>
    <row r="2112" spans="1:7" x14ac:dyDescent="0.25">
      <c r="A2112" s="236"/>
      <c r="B2112" s="125">
        <f t="shared" si="32"/>
        <v>41602.958330000001</v>
      </c>
      <c r="C2112" s="115">
        <v>23</v>
      </c>
      <c r="D2112" s="12">
        <f>ROUND(АТС!D616*$D$791*$D$792/100,2)</f>
        <v>0</v>
      </c>
      <c r="E2112" s="12">
        <f>ROUND(АТС!$D616*$E$791*$E$792/100,2)</f>
        <v>0</v>
      </c>
      <c r="F2112" s="12">
        <f>ROUND(АТС!$D616*$F$791*$F$792/100,2)</f>
        <v>0</v>
      </c>
      <c r="G2112" s="12">
        <f>ROUND(АТС!$D616*$G$791*$G$792/100,2)</f>
        <v>0</v>
      </c>
    </row>
    <row r="2113" spans="1:7" x14ac:dyDescent="0.25">
      <c r="A2113" s="236"/>
      <c r="B2113" s="124">
        <f t="shared" si="32"/>
        <v>41603</v>
      </c>
      <c r="C2113" s="115">
        <v>0</v>
      </c>
      <c r="D2113" s="12">
        <f>ROUND(АТС!D617*$D$791*$D$792/100,2)</f>
        <v>0</v>
      </c>
      <c r="E2113" s="12">
        <f>ROUND(АТС!$D617*$E$791*$E$792/100,2)</f>
        <v>0</v>
      </c>
      <c r="F2113" s="12">
        <f>ROUND(АТС!$D617*$F$791*$F$792/100,2)</f>
        <v>0</v>
      </c>
      <c r="G2113" s="12">
        <f>ROUND(АТС!$D617*$G$791*$G$792/100,2)</f>
        <v>0</v>
      </c>
    </row>
    <row r="2114" spans="1:7" x14ac:dyDescent="0.25">
      <c r="A2114" s="236"/>
      <c r="B2114" s="125">
        <f t="shared" si="32"/>
        <v>41603.041669999999</v>
      </c>
      <c r="C2114" s="115">
        <v>1</v>
      </c>
      <c r="D2114" s="12">
        <f>ROUND(АТС!D618*$D$791*$D$792/100,2)</f>
        <v>0</v>
      </c>
      <c r="E2114" s="12">
        <f>ROUND(АТС!$D618*$E$791*$E$792/100,2)</f>
        <v>0</v>
      </c>
      <c r="F2114" s="12">
        <f>ROUND(АТС!$D618*$F$791*$F$792/100,2)</f>
        <v>0</v>
      </c>
      <c r="G2114" s="12">
        <f>ROUND(АТС!$D618*$G$791*$G$792/100,2)</f>
        <v>0</v>
      </c>
    </row>
    <row r="2115" spans="1:7" x14ac:dyDescent="0.25">
      <c r="A2115" s="236"/>
      <c r="B2115" s="124">
        <f t="shared" si="32"/>
        <v>41603.083330000001</v>
      </c>
      <c r="C2115" s="115">
        <v>2</v>
      </c>
      <c r="D2115" s="12">
        <f>ROUND(АТС!D619*$D$791*$D$792/100,2)</f>
        <v>0</v>
      </c>
      <c r="E2115" s="12">
        <f>ROUND(АТС!$D619*$E$791*$E$792/100,2)</f>
        <v>0</v>
      </c>
      <c r="F2115" s="12">
        <f>ROUND(АТС!$D619*$F$791*$F$792/100,2)</f>
        <v>0</v>
      </c>
      <c r="G2115" s="12">
        <f>ROUND(АТС!$D619*$G$791*$G$792/100,2)</f>
        <v>0</v>
      </c>
    </row>
    <row r="2116" spans="1:7" x14ac:dyDescent="0.25">
      <c r="A2116" s="236"/>
      <c r="B2116" s="125">
        <f t="shared" si="32"/>
        <v>41603.125</v>
      </c>
      <c r="C2116" s="115">
        <v>3</v>
      </c>
      <c r="D2116" s="12">
        <f>ROUND(АТС!D620*$D$791*$D$792/100,2)</f>
        <v>0</v>
      </c>
      <c r="E2116" s="12">
        <f>ROUND(АТС!$D620*$E$791*$E$792/100,2)</f>
        <v>0</v>
      </c>
      <c r="F2116" s="12">
        <f>ROUND(АТС!$D620*$F$791*$F$792/100,2)</f>
        <v>0</v>
      </c>
      <c r="G2116" s="12">
        <f>ROUND(АТС!$D620*$G$791*$G$792/100,2)</f>
        <v>0</v>
      </c>
    </row>
    <row r="2117" spans="1:7" x14ac:dyDescent="0.25">
      <c r="A2117" s="236"/>
      <c r="B2117" s="124">
        <f t="shared" si="32"/>
        <v>41603.166669999999</v>
      </c>
      <c r="C2117" s="115">
        <v>4</v>
      </c>
      <c r="D2117" s="12">
        <f>ROUND(АТС!D621*$D$791*$D$792/100,2)</f>
        <v>0</v>
      </c>
      <c r="E2117" s="12">
        <f>ROUND(АТС!$D621*$E$791*$E$792/100,2)</f>
        <v>0</v>
      </c>
      <c r="F2117" s="12">
        <f>ROUND(АТС!$D621*$F$791*$F$792/100,2)</f>
        <v>0</v>
      </c>
      <c r="G2117" s="12">
        <f>ROUND(АТС!$D621*$G$791*$G$792/100,2)</f>
        <v>0</v>
      </c>
    </row>
    <row r="2118" spans="1:7" x14ac:dyDescent="0.25">
      <c r="A2118" s="236"/>
      <c r="B2118" s="125">
        <f t="shared" si="32"/>
        <v>41603.208330000001</v>
      </c>
      <c r="C2118" s="115">
        <v>5</v>
      </c>
      <c r="D2118" s="12">
        <f>ROUND(АТС!D622*$D$791*$D$792/100,2)</f>
        <v>0</v>
      </c>
      <c r="E2118" s="12">
        <f>ROUND(АТС!$D622*$E$791*$E$792/100,2)</f>
        <v>0</v>
      </c>
      <c r="F2118" s="12">
        <f>ROUND(АТС!$D622*$F$791*$F$792/100,2)</f>
        <v>0</v>
      </c>
      <c r="G2118" s="12">
        <f>ROUND(АТС!$D622*$G$791*$G$792/100,2)</f>
        <v>0</v>
      </c>
    </row>
    <row r="2119" spans="1:7" x14ac:dyDescent="0.25">
      <c r="A2119" s="236"/>
      <c r="B2119" s="124">
        <f t="shared" si="32"/>
        <v>41603.25</v>
      </c>
      <c r="C2119" s="115">
        <v>6</v>
      </c>
      <c r="D2119" s="12">
        <f>ROUND(АТС!D623*$D$791*$D$792/100,2)</f>
        <v>33.909999999999997</v>
      </c>
      <c r="E2119" s="12">
        <f>ROUND(АТС!$D623*$E$791*$E$792/100,2)</f>
        <v>31.16</v>
      </c>
      <c r="F2119" s="12">
        <f>ROUND(АТС!$D623*$F$791*$F$792/100,2)</f>
        <v>21.22</v>
      </c>
      <c r="G2119" s="12">
        <f>ROUND(АТС!$D623*$G$791*$G$792/100,2)</f>
        <v>12.42</v>
      </c>
    </row>
    <row r="2120" spans="1:7" x14ac:dyDescent="0.25">
      <c r="A2120" s="236"/>
      <c r="B2120" s="125">
        <f t="shared" si="32"/>
        <v>41603.291669999999</v>
      </c>
      <c r="C2120" s="115">
        <v>7</v>
      </c>
      <c r="D2120" s="12">
        <f>ROUND(АТС!D624*$D$791*$D$792/100,2)</f>
        <v>0</v>
      </c>
      <c r="E2120" s="12">
        <f>ROUND(АТС!$D624*$E$791*$E$792/100,2)</f>
        <v>0</v>
      </c>
      <c r="F2120" s="12">
        <f>ROUND(АТС!$D624*$F$791*$F$792/100,2)</f>
        <v>0</v>
      </c>
      <c r="G2120" s="12">
        <f>ROUND(АТС!$D624*$G$791*$G$792/100,2)</f>
        <v>0</v>
      </c>
    </row>
    <row r="2121" spans="1:7" x14ac:dyDescent="0.25">
      <c r="A2121" s="236"/>
      <c r="B2121" s="124">
        <f t="shared" si="32"/>
        <v>41603.333330000001</v>
      </c>
      <c r="C2121" s="115">
        <v>8</v>
      </c>
      <c r="D2121" s="12">
        <f>ROUND(АТС!D625*$D$791*$D$792/100,2)</f>
        <v>0</v>
      </c>
      <c r="E2121" s="12">
        <f>ROUND(АТС!$D625*$E$791*$E$792/100,2)</f>
        <v>0</v>
      </c>
      <c r="F2121" s="12">
        <f>ROUND(АТС!$D625*$F$791*$F$792/100,2)</f>
        <v>0</v>
      </c>
      <c r="G2121" s="12">
        <f>ROUND(АТС!$D625*$G$791*$G$792/100,2)</f>
        <v>0</v>
      </c>
    </row>
    <row r="2122" spans="1:7" x14ac:dyDescent="0.25">
      <c r="A2122" s="236"/>
      <c r="B2122" s="125">
        <f t="shared" si="32"/>
        <v>41603.375</v>
      </c>
      <c r="C2122" s="115">
        <v>9</v>
      </c>
      <c r="D2122" s="12">
        <f>ROUND(АТС!D626*$D$791*$D$792/100,2)</f>
        <v>0</v>
      </c>
      <c r="E2122" s="12">
        <f>ROUND(АТС!$D626*$E$791*$E$792/100,2)</f>
        <v>0</v>
      </c>
      <c r="F2122" s="12">
        <f>ROUND(АТС!$D626*$F$791*$F$792/100,2)</f>
        <v>0</v>
      </c>
      <c r="G2122" s="12">
        <f>ROUND(АТС!$D626*$G$791*$G$792/100,2)</f>
        <v>0</v>
      </c>
    </row>
    <row r="2123" spans="1:7" x14ac:dyDescent="0.25">
      <c r="A2123" s="236"/>
      <c r="B2123" s="124">
        <f t="shared" si="32"/>
        <v>41603.416669999999</v>
      </c>
      <c r="C2123" s="115">
        <v>10</v>
      </c>
      <c r="D2123" s="12">
        <f>ROUND(АТС!D627*$D$791*$D$792/100,2)</f>
        <v>0</v>
      </c>
      <c r="E2123" s="12">
        <f>ROUND(АТС!$D627*$E$791*$E$792/100,2)</f>
        <v>0</v>
      </c>
      <c r="F2123" s="12">
        <f>ROUND(АТС!$D627*$F$791*$F$792/100,2)</f>
        <v>0</v>
      </c>
      <c r="G2123" s="12">
        <f>ROUND(АТС!$D627*$G$791*$G$792/100,2)</f>
        <v>0</v>
      </c>
    </row>
    <row r="2124" spans="1:7" x14ac:dyDescent="0.25">
      <c r="A2124" s="236"/>
      <c r="B2124" s="125">
        <f t="shared" si="32"/>
        <v>41603.458330000001</v>
      </c>
      <c r="C2124" s="115">
        <v>11</v>
      </c>
      <c r="D2124" s="12">
        <f>ROUND(АТС!D628*$D$791*$D$792/100,2)</f>
        <v>0</v>
      </c>
      <c r="E2124" s="12">
        <f>ROUND(АТС!$D628*$E$791*$E$792/100,2)</f>
        <v>0</v>
      </c>
      <c r="F2124" s="12">
        <f>ROUND(АТС!$D628*$F$791*$F$792/100,2)</f>
        <v>0</v>
      </c>
      <c r="G2124" s="12">
        <f>ROUND(АТС!$D628*$G$791*$G$792/100,2)</f>
        <v>0</v>
      </c>
    </row>
    <row r="2125" spans="1:7" x14ac:dyDescent="0.25">
      <c r="A2125" s="236"/>
      <c r="B2125" s="124">
        <f t="shared" si="32"/>
        <v>41603.5</v>
      </c>
      <c r="C2125" s="115">
        <v>12</v>
      </c>
      <c r="D2125" s="12">
        <f>ROUND(АТС!D629*$D$791*$D$792/100,2)</f>
        <v>0</v>
      </c>
      <c r="E2125" s="12">
        <f>ROUND(АТС!$D629*$E$791*$E$792/100,2)</f>
        <v>0</v>
      </c>
      <c r="F2125" s="12">
        <f>ROUND(АТС!$D629*$F$791*$F$792/100,2)</f>
        <v>0</v>
      </c>
      <c r="G2125" s="12">
        <f>ROUND(АТС!$D629*$G$791*$G$792/100,2)</f>
        <v>0</v>
      </c>
    </row>
    <row r="2126" spans="1:7" x14ac:dyDescent="0.25">
      <c r="A2126" s="236"/>
      <c r="B2126" s="125">
        <f t="shared" si="32"/>
        <v>41603.541669999999</v>
      </c>
      <c r="C2126" s="115">
        <v>13</v>
      </c>
      <c r="D2126" s="12">
        <f>ROUND(АТС!D630*$D$791*$D$792/100,2)</f>
        <v>0</v>
      </c>
      <c r="E2126" s="12">
        <f>ROUND(АТС!$D630*$E$791*$E$792/100,2)</f>
        <v>0</v>
      </c>
      <c r="F2126" s="12">
        <f>ROUND(АТС!$D630*$F$791*$F$792/100,2)</f>
        <v>0</v>
      </c>
      <c r="G2126" s="12">
        <f>ROUND(АТС!$D630*$G$791*$G$792/100,2)</f>
        <v>0</v>
      </c>
    </row>
    <row r="2127" spans="1:7" x14ac:dyDescent="0.25">
      <c r="A2127" s="236"/>
      <c r="B2127" s="124">
        <f t="shared" si="32"/>
        <v>41603.583330000001</v>
      </c>
      <c r="C2127" s="115">
        <v>14</v>
      </c>
      <c r="D2127" s="12">
        <f>ROUND(АТС!D631*$D$791*$D$792/100,2)</f>
        <v>0</v>
      </c>
      <c r="E2127" s="12">
        <f>ROUND(АТС!$D631*$E$791*$E$792/100,2)</f>
        <v>0</v>
      </c>
      <c r="F2127" s="12">
        <f>ROUND(АТС!$D631*$F$791*$F$792/100,2)</f>
        <v>0</v>
      </c>
      <c r="G2127" s="12">
        <f>ROUND(АТС!$D631*$G$791*$G$792/100,2)</f>
        <v>0</v>
      </c>
    </row>
    <row r="2128" spans="1:7" x14ac:dyDescent="0.25">
      <c r="A2128" s="236"/>
      <c r="B2128" s="125">
        <f t="shared" si="32"/>
        <v>41603.625</v>
      </c>
      <c r="C2128" s="115">
        <v>15</v>
      </c>
      <c r="D2128" s="12">
        <f>ROUND(АТС!D632*$D$791*$D$792/100,2)</f>
        <v>0</v>
      </c>
      <c r="E2128" s="12">
        <f>ROUND(АТС!$D632*$E$791*$E$792/100,2)</f>
        <v>0</v>
      </c>
      <c r="F2128" s="12">
        <f>ROUND(АТС!$D632*$F$791*$F$792/100,2)</f>
        <v>0</v>
      </c>
      <c r="G2128" s="12">
        <f>ROUND(АТС!$D632*$G$791*$G$792/100,2)</f>
        <v>0</v>
      </c>
    </row>
    <row r="2129" spans="1:7" x14ac:dyDescent="0.25">
      <c r="A2129" s="236"/>
      <c r="B2129" s="124">
        <f t="shared" si="32"/>
        <v>41603.666669999999</v>
      </c>
      <c r="C2129" s="115">
        <v>16</v>
      </c>
      <c r="D2129" s="12">
        <f>ROUND(АТС!D633*$D$791*$D$792/100,2)</f>
        <v>0</v>
      </c>
      <c r="E2129" s="12">
        <f>ROUND(АТС!$D633*$E$791*$E$792/100,2)</f>
        <v>0</v>
      </c>
      <c r="F2129" s="12">
        <f>ROUND(АТС!$D633*$F$791*$F$792/100,2)</f>
        <v>0</v>
      </c>
      <c r="G2129" s="12">
        <f>ROUND(АТС!$D633*$G$791*$G$792/100,2)</f>
        <v>0</v>
      </c>
    </row>
    <row r="2130" spans="1:7" x14ac:dyDescent="0.25">
      <c r="A2130" s="236"/>
      <c r="B2130" s="125">
        <f t="shared" si="32"/>
        <v>41603.708330000001</v>
      </c>
      <c r="C2130" s="115">
        <v>17</v>
      </c>
      <c r="D2130" s="12">
        <f>ROUND(АТС!D634*$D$791*$D$792/100,2)</f>
        <v>0</v>
      </c>
      <c r="E2130" s="12">
        <f>ROUND(АТС!$D634*$E$791*$E$792/100,2)</f>
        <v>0</v>
      </c>
      <c r="F2130" s="12">
        <f>ROUND(АТС!$D634*$F$791*$F$792/100,2)</f>
        <v>0</v>
      </c>
      <c r="G2130" s="12">
        <f>ROUND(АТС!$D634*$G$791*$G$792/100,2)</f>
        <v>0</v>
      </c>
    </row>
    <row r="2131" spans="1:7" x14ac:dyDescent="0.25">
      <c r="A2131" s="236"/>
      <c r="B2131" s="124">
        <f t="shared" si="32"/>
        <v>41603.75</v>
      </c>
      <c r="C2131" s="115">
        <v>18</v>
      </c>
      <c r="D2131" s="12">
        <f>ROUND(АТС!D635*$D$791*$D$792/100,2)</f>
        <v>0</v>
      </c>
      <c r="E2131" s="12">
        <f>ROUND(АТС!$D635*$E$791*$E$792/100,2)</f>
        <v>0</v>
      </c>
      <c r="F2131" s="12">
        <f>ROUND(АТС!$D635*$F$791*$F$792/100,2)</f>
        <v>0</v>
      </c>
      <c r="G2131" s="12">
        <f>ROUND(АТС!$D635*$G$791*$G$792/100,2)</f>
        <v>0</v>
      </c>
    </row>
    <row r="2132" spans="1:7" x14ac:dyDescent="0.25">
      <c r="A2132" s="236"/>
      <c r="B2132" s="125">
        <f t="shared" si="32"/>
        <v>41603.791669999999</v>
      </c>
      <c r="C2132" s="115">
        <v>19</v>
      </c>
      <c r="D2132" s="12">
        <f>ROUND(АТС!D636*$D$791*$D$792/100,2)</f>
        <v>0</v>
      </c>
      <c r="E2132" s="12">
        <f>ROUND(АТС!$D636*$E$791*$E$792/100,2)</f>
        <v>0</v>
      </c>
      <c r="F2132" s="12">
        <f>ROUND(АТС!$D636*$F$791*$F$792/100,2)</f>
        <v>0</v>
      </c>
      <c r="G2132" s="12">
        <f>ROUND(АТС!$D636*$G$791*$G$792/100,2)</f>
        <v>0</v>
      </c>
    </row>
    <row r="2133" spans="1:7" x14ac:dyDescent="0.25">
      <c r="A2133" s="236"/>
      <c r="B2133" s="124">
        <f t="shared" si="32"/>
        <v>41603.833330000001</v>
      </c>
      <c r="C2133" s="115">
        <v>20</v>
      </c>
      <c r="D2133" s="12">
        <f>ROUND(АТС!D637*$D$791*$D$792/100,2)</f>
        <v>0</v>
      </c>
      <c r="E2133" s="12">
        <f>ROUND(АТС!$D637*$E$791*$E$792/100,2)</f>
        <v>0</v>
      </c>
      <c r="F2133" s="12">
        <f>ROUND(АТС!$D637*$F$791*$F$792/100,2)</f>
        <v>0</v>
      </c>
      <c r="G2133" s="12">
        <f>ROUND(АТС!$D637*$G$791*$G$792/100,2)</f>
        <v>0</v>
      </c>
    </row>
    <row r="2134" spans="1:7" x14ac:dyDescent="0.25">
      <c r="A2134" s="236"/>
      <c r="B2134" s="125">
        <f t="shared" si="32"/>
        <v>41603.875</v>
      </c>
      <c r="C2134" s="115">
        <v>21</v>
      </c>
      <c r="D2134" s="12">
        <f>ROUND(АТС!D638*$D$791*$D$792/100,2)</f>
        <v>0</v>
      </c>
      <c r="E2134" s="12">
        <f>ROUND(АТС!$D638*$E$791*$E$792/100,2)</f>
        <v>0</v>
      </c>
      <c r="F2134" s="12">
        <f>ROUND(АТС!$D638*$F$791*$F$792/100,2)</f>
        <v>0</v>
      </c>
      <c r="G2134" s="12">
        <f>ROUND(АТС!$D638*$G$791*$G$792/100,2)</f>
        <v>0</v>
      </c>
    </row>
    <row r="2135" spans="1:7" x14ac:dyDescent="0.25">
      <c r="A2135" s="236"/>
      <c r="B2135" s="124">
        <f t="shared" si="32"/>
        <v>41603.916669999999</v>
      </c>
      <c r="C2135" s="115">
        <v>22</v>
      </c>
      <c r="D2135" s="12">
        <f>ROUND(АТС!D639*$D$791*$D$792/100,2)</f>
        <v>0</v>
      </c>
      <c r="E2135" s="12">
        <f>ROUND(АТС!$D639*$E$791*$E$792/100,2)</f>
        <v>0</v>
      </c>
      <c r="F2135" s="12">
        <f>ROUND(АТС!$D639*$F$791*$F$792/100,2)</f>
        <v>0</v>
      </c>
      <c r="G2135" s="12">
        <f>ROUND(АТС!$D639*$G$791*$G$792/100,2)</f>
        <v>0</v>
      </c>
    </row>
    <row r="2136" spans="1:7" x14ac:dyDescent="0.25">
      <c r="A2136" s="236"/>
      <c r="B2136" s="125">
        <f t="shared" si="32"/>
        <v>41603.958330000001</v>
      </c>
      <c r="C2136" s="115">
        <v>23</v>
      </c>
      <c r="D2136" s="12">
        <f>ROUND(АТС!D640*$D$791*$D$792/100,2)</f>
        <v>0</v>
      </c>
      <c r="E2136" s="12">
        <f>ROUND(АТС!$D640*$E$791*$E$792/100,2)</f>
        <v>0</v>
      </c>
      <c r="F2136" s="12">
        <f>ROUND(АТС!$D640*$F$791*$F$792/100,2)</f>
        <v>0</v>
      </c>
      <c r="G2136" s="12">
        <f>ROUND(АТС!$D640*$G$791*$G$792/100,2)</f>
        <v>0</v>
      </c>
    </row>
    <row r="2137" spans="1:7" x14ac:dyDescent="0.25">
      <c r="A2137" s="236"/>
      <c r="B2137" s="125">
        <f t="shared" si="32"/>
        <v>41604</v>
      </c>
      <c r="C2137" s="115">
        <v>0</v>
      </c>
      <c r="D2137" s="42">
        <f>ROUND(АТС!D641*$D$791*$D$792/100,2)</f>
        <v>0</v>
      </c>
      <c r="E2137" s="42">
        <f>ROUND(АТС!$D641*$E$791*$E$792/100,2)</f>
        <v>0</v>
      </c>
      <c r="F2137" s="42">
        <f>ROUND(АТС!$D641*$F$791*$F$792/100,2)</f>
        <v>0</v>
      </c>
      <c r="G2137" s="42">
        <f>ROUND(АТС!$D641*$G$791*$G$792/100,2)</f>
        <v>0</v>
      </c>
    </row>
    <row r="2138" spans="1:7" x14ac:dyDescent="0.25">
      <c r="A2138" s="236"/>
      <c r="B2138" s="125">
        <f t="shared" ref="B2138:B2201" si="33">B2114+1</f>
        <v>41604.041669999999</v>
      </c>
      <c r="C2138" s="115">
        <v>1</v>
      </c>
      <c r="D2138" s="42">
        <f>ROUND(АТС!D642*$D$791*$D$792/100,2)</f>
        <v>0</v>
      </c>
      <c r="E2138" s="42">
        <f>ROUND(АТС!$D642*$E$791*$E$792/100,2)</f>
        <v>0</v>
      </c>
      <c r="F2138" s="42">
        <f>ROUND(АТС!$D642*$F$791*$F$792/100,2)</f>
        <v>0</v>
      </c>
      <c r="G2138" s="42">
        <f>ROUND(АТС!$D642*$G$791*$G$792/100,2)</f>
        <v>0</v>
      </c>
    </row>
    <row r="2139" spans="1:7" x14ac:dyDescent="0.25">
      <c r="A2139" s="236"/>
      <c r="B2139" s="125">
        <f t="shared" si="33"/>
        <v>41604.083330000001</v>
      </c>
      <c r="C2139" s="115">
        <v>2</v>
      </c>
      <c r="D2139" s="42">
        <f>ROUND(АТС!D643*$D$791*$D$792/100,2)</f>
        <v>0</v>
      </c>
      <c r="E2139" s="42">
        <f>ROUND(АТС!$D643*$E$791*$E$792/100,2)</f>
        <v>0</v>
      </c>
      <c r="F2139" s="42">
        <f>ROUND(АТС!$D643*$F$791*$F$792/100,2)</f>
        <v>0</v>
      </c>
      <c r="G2139" s="42">
        <f>ROUND(АТС!$D643*$G$791*$G$792/100,2)</f>
        <v>0</v>
      </c>
    </row>
    <row r="2140" spans="1:7" x14ac:dyDescent="0.25">
      <c r="A2140" s="236"/>
      <c r="B2140" s="125">
        <f t="shared" si="33"/>
        <v>41604.125</v>
      </c>
      <c r="C2140" s="115">
        <v>3</v>
      </c>
      <c r="D2140" s="42">
        <f>ROUND(АТС!D644*$D$791*$D$792/100,2)</f>
        <v>0</v>
      </c>
      <c r="E2140" s="42">
        <f>ROUND(АТС!$D644*$E$791*$E$792/100,2)</f>
        <v>0</v>
      </c>
      <c r="F2140" s="42">
        <f>ROUND(АТС!$D644*$F$791*$F$792/100,2)</f>
        <v>0</v>
      </c>
      <c r="G2140" s="42">
        <f>ROUND(АТС!$D644*$G$791*$G$792/100,2)</f>
        <v>0</v>
      </c>
    </row>
    <row r="2141" spans="1:7" x14ac:dyDescent="0.25">
      <c r="A2141" s="236"/>
      <c r="B2141" s="125">
        <f t="shared" si="33"/>
        <v>41604.166669999999</v>
      </c>
      <c r="C2141" s="115">
        <v>4</v>
      </c>
      <c r="D2141" s="42">
        <f>ROUND(АТС!D645*$D$791*$D$792/100,2)</f>
        <v>0</v>
      </c>
      <c r="E2141" s="42">
        <f>ROUND(АТС!$D645*$E$791*$E$792/100,2)</f>
        <v>0</v>
      </c>
      <c r="F2141" s="42">
        <f>ROUND(АТС!$D645*$F$791*$F$792/100,2)</f>
        <v>0</v>
      </c>
      <c r="G2141" s="42">
        <f>ROUND(АТС!$D645*$G$791*$G$792/100,2)</f>
        <v>0</v>
      </c>
    </row>
    <row r="2142" spans="1:7" x14ac:dyDescent="0.25">
      <c r="A2142" s="236"/>
      <c r="B2142" s="125">
        <f t="shared" si="33"/>
        <v>41604.208330000001</v>
      </c>
      <c r="C2142" s="115">
        <v>5</v>
      </c>
      <c r="D2142" s="42">
        <f>ROUND(АТС!D646*$D$791*$D$792/100,2)</f>
        <v>0.28999999999999998</v>
      </c>
      <c r="E2142" s="42">
        <f>ROUND(АТС!$D646*$E$791*$E$792/100,2)</f>
        <v>0.26</v>
      </c>
      <c r="F2142" s="42">
        <f>ROUND(АТС!$D646*$F$791*$F$792/100,2)</f>
        <v>0.18</v>
      </c>
      <c r="G2142" s="42">
        <f>ROUND(АТС!$D646*$G$791*$G$792/100,2)</f>
        <v>0.1</v>
      </c>
    </row>
    <row r="2143" spans="1:7" x14ac:dyDescent="0.25">
      <c r="A2143" s="236"/>
      <c r="B2143" s="125">
        <f t="shared" si="33"/>
        <v>41604.25</v>
      </c>
      <c r="C2143" s="115">
        <v>6</v>
      </c>
      <c r="D2143" s="42">
        <f>ROUND(АТС!D647*$D$791*$D$792/100,2)</f>
        <v>45.11</v>
      </c>
      <c r="E2143" s="42">
        <f>ROUND(АТС!$D647*$E$791*$E$792/100,2)</f>
        <v>41.44</v>
      </c>
      <c r="F2143" s="42">
        <f>ROUND(АТС!$D647*$F$791*$F$792/100,2)</f>
        <v>28.23</v>
      </c>
      <c r="G2143" s="42">
        <f>ROUND(АТС!$D647*$G$791*$G$792/100,2)</f>
        <v>16.52</v>
      </c>
    </row>
    <row r="2144" spans="1:7" x14ac:dyDescent="0.25">
      <c r="A2144" s="236"/>
      <c r="B2144" s="125">
        <f t="shared" si="33"/>
        <v>41604.291669999999</v>
      </c>
      <c r="C2144" s="115">
        <v>7</v>
      </c>
      <c r="D2144" s="42">
        <f>ROUND(АТС!D648*$D$791*$D$792/100,2)</f>
        <v>0</v>
      </c>
      <c r="E2144" s="42">
        <f>ROUND(АТС!$D648*$E$791*$E$792/100,2)</f>
        <v>0</v>
      </c>
      <c r="F2144" s="42">
        <f>ROUND(АТС!$D648*$F$791*$F$792/100,2)</f>
        <v>0</v>
      </c>
      <c r="G2144" s="42">
        <f>ROUND(АТС!$D648*$G$791*$G$792/100,2)</f>
        <v>0</v>
      </c>
    </row>
    <row r="2145" spans="1:7" x14ac:dyDescent="0.25">
      <c r="A2145" s="236"/>
      <c r="B2145" s="125">
        <f t="shared" si="33"/>
        <v>41604.333330000001</v>
      </c>
      <c r="C2145" s="115">
        <v>8</v>
      </c>
      <c r="D2145" s="42">
        <f>ROUND(АТС!D649*$D$791*$D$792/100,2)</f>
        <v>6.21</v>
      </c>
      <c r="E2145" s="42">
        <f>ROUND(АТС!$D649*$E$791*$E$792/100,2)</f>
        <v>5.7</v>
      </c>
      <c r="F2145" s="42">
        <f>ROUND(АТС!$D649*$F$791*$F$792/100,2)</f>
        <v>3.89</v>
      </c>
      <c r="G2145" s="42">
        <f>ROUND(АТС!$D649*$G$791*$G$792/100,2)</f>
        <v>2.27</v>
      </c>
    </row>
    <row r="2146" spans="1:7" x14ac:dyDescent="0.25">
      <c r="A2146" s="236"/>
      <c r="B2146" s="125">
        <f t="shared" si="33"/>
        <v>41604.375</v>
      </c>
      <c r="C2146" s="115">
        <v>9</v>
      </c>
      <c r="D2146" s="42">
        <f>ROUND(АТС!D650*$D$791*$D$792/100,2)</f>
        <v>0</v>
      </c>
      <c r="E2146" s="42">
        <f>ROUND(АТС!$D650*$E$791*$E$792/100,2)</f>
        <v>0</v>
      </c>
      <c r="F2146" s="42">
        <f>ROUND(АТС!$D650*$F$791*$F$792/100,2)</f>
        <v>0</v>
      </c>
      <c r="G2146" s="42">
        <f>ROUND(АТС!$D650*$G$791*$G$792/100,2)</f>
        <v>0</v>
      </c>
    </row>
    <row r="2147" spans="1:7" x14ac:dyDescent="0.25">
      <c r="A2147" s="236"/>
      <c r="B2147" s="125">
        <f t="shared" si="33"/>
        <v>41604.416669999999</v>
      </c>
      <c r="C2147" s="115">
        <v>10</v>
      </c>
      <c r="D2147" s="42">
        <f>ROUND(АТС!D651*$D$791*$D$792/100,2)</f>
        <v>0</v>
      </c>
      <c r="E2147" s="42">
        <f>ROUND(АТС!$D651*$E$791*$E$792/100,2)</f>
        <v>0</v>
      </c>
      <c r="F2147" s="42">
        <f>ROUND(АТС!$D651*$F$791*$F$792/100,2)</f>
        <v>0</v>
      </c>
      <c r="G2147" s="42">
        <f>ROUND(АТС!$D651*$G$791*$G$792/100,2)</f>
        <v>0</v>
      </c>
    </row>
    <row r="2148" spans="1:7" x14ac:dyDescent="0.25">
      <c r="A2148" s="236"/>
      <c r="B2148" s="125">
        <f t="shared" si="33"/>
        <v>41604.458330000001</v>
      </c>
      <c r="C2148" s="115">
        <v>11</v>
      </c>
      <c r="D2148" s="42">
        <f>ROUND(АТС!D652*$D$791*$D$792/100,2)</f>
        <v>0</v>
      </c>
      <c r="E2148" s="42">
        <f>ROUND(АТС!$D652*$E$791*$E$792/100,2)</f>
        <v>0</v>
      </c>
      <c r="F2148" s="42">
        <f>ROUND(АТС!$D652*$F$791*$F$792/100,2)</f>
        <v>0</v>
      </c>
      <c r="G2148" s="42">
        <f>ROUND(АТС!$D652*$G$791*$G$792/100,2)</f>
        <v>0</v>
      </c>
    </row>
    <row r="2149" spans="1:7" x14ac:dyDescent="0.25">
      <c r="A2149" s="236"/>
      <c r="B2149" s="125">
        <f t="shared" si="33"/>
        <v>41604.5</v>
      </c>
      <c r="C2149" s="115">
        <v>12</v>
      </c>
      <c r="D2149" s="42">
        <f>ROUND(АТС!D653*$D$791*$D$792/100,2)</f>
        <v>0</v>
      </c>
      <c r="E2149" s="42">
        <f>ROUND(АТС!$D653*$E$791*$E$792/100,2)</f>
        <v>0</v>
      </c>
      <c r="F2149" s="42">
        <f>ROUND(АТС!$D653*$F$791*$F$792/100,2)</f>
        <v>0</v>
      </c>
      <c r="G2149" s="42">
        <f>ROUND(АТС!$D653*$G$791*$G$792/100,2)</f>
        <v>0</v>
      </c>
    </row>
    <row r="2150" spans="1:7" x14ac:dyDescent="0.25">
      <c r="A2150" s="236"/>
      <c r="B2150" s="125">
        <f t="shared" si="33"/>
        <v>41604.541669999999</v>
      </c>
      <c r="C2150" s="115">
        <v>13</v>
      </c>
      <c r="D2150" s="42">
        <f>ROUND(АТС!D654*$D$791*$D$792/100,2)</f>
        <v>0</v>
      </c>
      <c r="E2150" s="42">
        <f>ROUND(АТС!$D654*$E$791*$E$792/100,2)</f>
        <v>0</v>
      </c>
      <c r="F2150" s="42">
        <f>ROUND(АТС!$D654*$F$791*$F$792/100,2)</f>
        <v>0</v>
      </c>
      <c r="G2150" s="42">
        <f>ROUND(АТС!$D654*$G$791*$G$792/100,2)</f>
        <v>0</v>
      </c>
    </row>
    <row r="2151" spans="1:7" x14ac:dyDescent="0.25">
      <c r="A2151" s="236"/>
      <c r="B2151" s="125">
        <f t="shared" si="33"/>
        <v>41604.583330000001</v>
      </c>
      <c r="C2151" s="115">
        <v>14</v>
      </c>
      <c r="D2151" s="42">
        <f>ROUND(АТС!D655*$D$791*$D$792/100,2)</f>
        <v>0</v>
      </c>
      <c r="E2151" s="42">
        <f>ROUND(АТС!$D655*$E$791*$E$792/100,2)</f>
        <v>0</v>
      </c>
      <c r="F2151" s="42">
        <f>ROUND(АТС!$D655*$F$791*$F$792/100,2)</f>
        <v>0</v>
      </c>
      <c r="G2151" s="42">
        <f>ROUND(АТС!$D655*$G$791*$G$792/100,2)</f>
        <v>0</v>
      </c>
    </row>
    <row r="2152" spans="1:7" x14ac:dyDescent="0.25">
      <c r="A2152" s="236"/>
      <c r="B2152" s="125">
        <f t="shared" si="33"/>
        <v>41604.625</v>
      </c>
      <c r="C2152" s="115">
        <v>15</v>
      </c>
      <c r="D2152" s="42">
        <f>ROUND(АТС!D656*$D$791*$D$792/100,2)</f>
        <v>0</v>
      </c>
      <c r="E2152" s="42">
        <f>ROUND(АТС!$D656*$E$791*$E$792/100,2)</f>
        <v>0</v>
      </c>
      <c r="F2152" s="42">
        <f>ROUND(АТС!$D656*$F$791*$F$792/100,2)</f>
        <v>0</v>
      </c>
      <c r="G2152" s="42">
        <f>ROUND(АТС!$D656*$G$791*$G$792/100,2)</f>
        <v>0</v>
      </c>
    </row>
    <row r="2153" spans="1:7" x14ac:dyDescent="0.25">
      <c r="A2153" s="236"/>
      <c r="B2153" s="125">
        <f t="shared" si="33"/>
        <v>41604.666669999999</v>
      </c>
      <c r="C2153" s="115">
        <v>16</v>
      </c>
      <c r="D2153" s="42">
        <f>ROUND(АТС!D657*$D$791*$D$792/100,2)</f>
        <v>0</v>
      </c>
      <c r="E2153" s="42">
        <f>ROUND(АТС!$D657*$E$791*$E$792/100,2)</f>
        <v>0</v>
      </c>
      <c r="F2153" s="42">
        <f>ROUND(АТС!$D657*$F$791*$F$792/100,2)</f>
        <v>0</v>
      </c>
      <c r="G2153" s="42">
        <f>ROUND(АТС!$D657*$G$791*$G$792/100,2)</f>
        <v>0</v>
      </c>
    </row>
    <row r="2154" spans="1:7" x14ac:dyDescent="0.25">
      <c r="A2154" s="236"/>
      <c r="B2154" s="125">
        <f t="shared" si="33"/>
        <v>41604.708330000001</v>
      </c>
      <c r="C2154" s="115">
        <v>17</v>
      </c>
      <c r="D2154" s="42">
        <f>ROUND(АТС!D658*$D$791*$D$792/100,2)</f>
        <v>0.01</v>
      </c>
      <c r="E2154" s="42">
        <f>ROUND(АТС!$D658*$E$791*$E$792/100,2)</f>
        <v>0.01</v>
      </c>
      <c r="F2154" s="42">
        <f>ROUND(АТС!$D658*$F$791*$F$792/100,2)</f>
        <v>0.01</v>
      </c>
      <c r="G2154" s="42">
        <f>ROUND(АТС!$D658*$G$791*$G$792/100,2)</f>
        <v>0</v>
      </c>
    </row>
    <row r="2155" spans="1:7" x14ac:dyDescent="0.25">
      <c r="A2155" s="236"/>
      <c r="B2155" s="125">
        <f t="shared" si="33"/>
        <v>41604.75</v>
      </c>
      <c r="C2155" s="115">
        <v>18</v>
      </c>
      <c r="D2155" s="42">
        <f>ROUND(АТС!D659*$D$791*$D$792/100,2)</f>
        <v>0</v>
      </c>
      <c r="E2155" s="42">
        <f>ROUND(АТС!$D659*$E$791*$E$792/100,2)</f>
        <v>0</v>
      </c>
      <c r="F2155" s="42">
        <f>ROUND(АТС!$D659*$F$791*$F$792/100,2)</f>
        <v>0</v>
      </c>
      <c r="G2155" s="42">
        <f>ROUND(АТС!$D659*$G$791*$G$792/100,2)</f>
        <v>0</v>
      </c>
    </row>
    <row r="2156" spans="1:7" x14ac:dyDescent="0.25">
      <c r="A2156" s="236"/>
      <c r="B2156" s="125">
        <f t="shared" si="33"/>
        <v>41604.791669999999</v>
      </c>
      <c r="C2156" s="115">
        <v>19</v>
      </c>
      <c r="D2156" s="42">
        <f>ROUND(АТС!D660*$D$791*$D$792/100,2)</f>
        <v>103.34</v>
      </c>
      <c r="E2156" s="42">
        <f>ROUND(АТС!$D660*$E$791*$E$792/100,2)</f>
        <v>94.94</v>
      </c>
      <c r="F2156" s="42">
        <f>ROUND(АТС!$D660*$F$791*$F$792/100,2)</f>
        <v>64.66</v>
      </c>
      <c r="G2156" s="42">
        <f>ROUND(АТС!$D660*$G$791*$G$792/100,2)</f>
        <v>37.840000000000003</v>
      </c>
    </row>
    <row r="2157" spans="1:7" x14ac:dyDescent="0.25">
      <c r="A2157" s="236"/>
      <c r="B2157" s="125">
        <f t="shared" si="33"/>
        <v>41604.833330000001</v>
      </c>
      <c r="C2157" s="115">
        <v>20</v>
      </c>
      <c r="D2157" s="42">
        <f>ROUND(АТС!D661*$D$791*$D$792/100,2)</f>
        <v>0</v>
      </c>
      <c r="E2157" s="42">
        <f>ROUND(АТС!$D661*$E$791*$E$792/100,2)</f>
        <v>0</v>
      </c>
      <c r="F2157" s="42">
        <f>ROUND(АТС!$D661*$F$791*$F$792/100,2)</f>
        <v>0</v>
      </c>
      <c r="G2157" s="42">
        <f>ROUND(АТС!$D661*$G$791*$G$792/100,2)</f>
        <v>0</v>
      </c>
    </row>
    <row r="2158" spans="1:7" x14ac:dyDescent="0.25">
      <c r="A2158" s="236"/>
      <c r="B2158" s="125">
        <f t="shared" si="33"/>
        <v>41604.875</v>
      </c>
      <c r="C2158" s="115">
        <v>21</v>
      </c>
      <c r="D2158" s="42">
        <f>ROUND(АТС!D662*$D$791*$D$792/100,2)</f>
        <v>0</v>
      </c>
      <c r="E2158" s="42">
        <f>ROUND(АТС!$D662*$E$791*$E$792/100,2)</f>
        <v>0</v>
      </c>
      <c r="F2158" s="42">
        <f>ROUND(АТС!$D662*$F$791*$F$792/100,2)</f>
        <v>0</v>
      </c>
      <c r="G2158" s="42">
        <f>ROUND(АТС!$D662*$G$791*$G$792/100,2)</f>
        <v>0</v>
      </c>
    </row>
    <row r="2159" spans="1:7" x14ac:dyDescent="0.25">
      <c r="A2159" s="236"/>
      <c r="B2159" s="125">
        <f t="shared" si="33"/>
        <v>41604.916669999999</v>
      </c>
      <c r="C2159" s="115">
        <v>22</v>
      </c>
      <c r="D2159" s="42">
        <f>ROUND(АТС!D663*$D$791*$D$792/100,2)</f>
        <v>0</v>
      </c>
      <c r="E2159" s="42">
        <f>ROUND(АТС!$D663*$E$791*$E$792/100,2)</f>
        <v>0</v>
      </c>
      <c r="F2159" s="42">
        <f>ROUND(АТС!$D663*$F$791*$F$792/100,2)</f>
        <v>0</v>
      </c>
      <c r="G2159" s="42">
        <f>ROUND(АТС!$D663*$G$791*$G$792/100,2)</f>
        <v>0</v>
      </c>
    </row>
    <row r="2160" spans="1:7" x14ac:dyDescent="0.25">
      <c r="A2160" s="236"/>
      <c r="B2160" s="125">
        <f t="shared" si="33"/>
        <v>41604.958330000001</v>
      </c>
      <c r="C2160" s="115">
        <v>23</v>
      </c>
      <c r="D2160" s="42">
        <f>ROUND(АТС!D664*$D$791*$D$792/100,2)</f>
        <v>0</v>
      </c>
      <c r="E2160" s="42">
        <f>ROUND(АТС!$D664*$E$791*$E$792/100,2)</f>
        <v>0</v>
      </c>
      <c r="F2160" s="42">
        <f>ROUND(АТС!$D664*$F$791*$F$792/100,2)</f>
        <v>0</v>
      </c>
      <c r="G2160" s="42">
        <f>ROUND(АТС!$D664*$G$791*$G$792/100,2)</f>
        <v>0</v>
      </c>
    </row>
    <row r="2161" spans="1:7" x14ac:dyDescent="0.25">
      <c r="A2161" s="236"/>
      <c r="B2161" s="125">
        <f t="shared" si="33"/>
        <v>41605</v>
      </c>
      <c r="C2161" s="115">
        <v>0</v>
      </c>
      <c r="D2161" s="42">
        <f>ROUND(АТС!D665*$D$791*$D$792/100,2)</f>
        <v>0</v>
      </c>
      <c r="E2161" s="42">
        <f>ROUND(АТС!$D665*$E$791*$E$792/100,2)</f>
        <v>0</v>
      </c>
      <c r="F2161" s="42">
        <f>ROUND(АТС!$D665*$F$791*$F$792/100,2)</f>
        <v>0</v>
      </c>
      <c r="G2161" s="42">
        <f>ROUND(АТС!$D665*$G$791*$G$792/100,2)</f>
        <v>0</v>
      </c>
    </row>
    <row r="2162" spans="1:7" x14ac:dyDescent="0.25">
      <c r="A2162" s="236"/>
      <c r="B2162" s="125">
        <f t="shared" si="33"/>
        <v>41605.041669999999</v>
      </c>
      <c r="C2162" s="115">
        <v>1</v>
      </c>
      <c r="D2162" s="42">
        <f>ROUND(АТС!D666*$D$791*$D$792/100,2)</f>
        <v>0</v>
      </c>
      <c r="E2162" s="42">
        <f>ROUND(АТС!$D666*$E$791*$E$792/100,2)</f>
        <v>0</v>
      </c>
      <c r="F2162" s="42">
        <f>ROUND(АТС!$D666*$F$791*$F$792/100,2)</f>
        <v>0</v>
      </c>
      <c r="G2162" s="42">
        <f>ROUND(АТС!$D666*$G$791*$G$792/100,2)</f>
        <v>0</v>
      </c>
    </row>
    <row r="2163" spans="1:7" x14ac:dyDescent="0.25">
      <c r="A2163" s="236"/>
      <c r="B2163" s="125">
        <f t="shared" si="33"/>
        <v>41605.083330000001</v>
      </c>
      <c r="C2163" s="115">
        <v>2</v>
      </c>
      <c r="D2163" s="42">
        <f>ROUND(АТС!D667*$D$791*$D$792/100,2)</f>
        <v>0</v>
      </c>
      <c r="E2163" s="42">
        <f>ROUND(АТС!$D667*$E$791*$E$792/100,2)</f>
        <v>0</v>
      </c>
      <c r="F2163" s="42">
        <f>ROUND(АТС!$D667*$F$791*$F$792/100,2)</f>
        <v>0</v>
      </c>
      <c r="G2163" s="42">
        <f>ROUND(АТС!$D667*$G$791*$G$792/100,2)</f>
        <v>0</v>
      </c>
    </row>
    <row r="2164" spans="1:7" x14ac:dyDescent="0.25">
      <c r="A2164" s="236"/>
      <c r="B2164" s="125">
        <f t="shared" si="33"/>
        <v>41605.125</v>
      </c>
      <c r="C2164" s="115">
        <v>3</v>
      </c>
      <c r="D2164" s="42">
        <f>ROUND(АТС!D668*$D$791*$D$792/100,2)</f>
        <v>0</v>
      </c>
      <c r="E2164" s="42">
        <f>ROUND(АТС!$D668*$E$791*$E$792/100,2)</f>
        <v>0</v>
      </c>
      <c r="F2164" s="42">
        <f>ROUND(АТС!$D668*$F$791*$F$792/100,2)</f>
        <v>0</v>
      </c>
      <c r="G2164" s="42">
        <f>ROUND(АТС!$D668*$G$791*$G$792/100,2)</f>
        <v>0</v>
      </c>
    </row>
    <row r="2165" spans="1:7" x14ac:dyDescent="0.25">
      <c r="A2165" s="236"/>
      <c r="B2165" s="125">
        <f t="shared" si="33"/>
        <v>41605.166669999999</v>
      </c>
      <c r="C2165" s="115">
        <v>4</v>
      </c>
      <c r="D2165" s="42">
        <f>ROUND(АТС!D669*$D$791*$D$792/100,2)</f>
        <v>0</v>
      </c>
      <c r="E2165" s="42">
        <f>ROUND(АТС!$D669*$E$791*$E$792/100,2)</f>
        <v>0</v>
      </c>
      <c r="F2165" s="42">
        <f>ROUND(АТС!$D669*$F$791*$F$792/100,2)</f>
        <v>0</v>
      </c>
      <c r="G2165" s="42">
        <f>ROUND(АТС!$D669*$G$791*$G$792/100,2)</f>
        <v>0</v>
      </c>
    </row>
    <row r="2166" spans="1:7" x14ac:dyDescent="0.25">
      <c r="A2166" s="236"/>
      <c r="B2166" s="125">
        <f t="shared" si="33"/>
        <v>41605.208330000001</v>
      </c>
      <c r="C2166" s="115">
        <v>5</v>
      </c>
      <c r="D2166" s="42">
        <f>ROUND(АТС!D670*$D$791*$D$792/100,2)</f>
        <v>11.14</v>
      </c>
      <c r="E2166" s="42">
        <f>ROUND(АТС!$D670*$E$791*$E$792/100,2)</f>
        <v>10.23</v>
      </c>
      <c r="F2166" s="42">
        <f>ROUND(АТС!$D670*$F$791*$F$792/100,2)</f>
        <v>6.97</v>
      </c>
      <c r="G2166" s="42">
        <f>ROUND(АТС!$D670*$G$791*$G$792/100,2)</f>
        <v>4.08</v>
      </c>
    </row>
    <row r="2167" spans="1:7" x14ac:dyDescent="0.25">
      <c r="A2167" s="236"/>
      <c r="B2167" s="125">
        <f t="shared" si="33"/>
        <v>41605.25</v>
      </c>
      <c r="C2167" s="115">
        <v>6</v>
      </c>
      <c r="D2167" s="42">
        <f>ROUND(АТС!D671*$D$791*$D$792/100,2)</f>
        <v>29.88</v>
      </c>
      <c r="E2167" s="42">
        <f>ROUND(АТС!$D671*$E$791*$E$792/100,2)</f>
        <v>27.45</v>
      </c>
      <c r="F2167" s="42">
        <f>ROUND(АТС!$D671*$F$791*$F$792/100,2)</f>
        <v>18.7</v>
      </c>
      <c r="G2167" s="42">
        <f>ROUND(АТС!$D671*$G$791*$G$792/100,2)</f>
        <v>10.94</v>
      </c>
    </row>
    <row r="2168" spans="1:7" x14ac:dyDescent="0.25">
      <c r="A2168" s="236"/>
      <c r="B2168" s="125">
        <f t="shared" si="33"/>
        <v>41605.291669999999</v>
      </c>
      <c r="C2168" s="115">
        <v>7</v>
      </c>
      <c r="D2168" s="42">
        <f>ROUND(АТС!D672*$D$791*$D$792/100,2)</f>
        <v>1.69</v>
      </c>
      <c r="E2168" s="42">
        <f>ROUND(АТС!$D672*$E$791*$E$792/100,2)</f>
        <v>1.55</v>
      </c>
      <c r="F2168" s="42">
        <f>ROUND(АТС!$D672*$F$791*$F$792/100,2)</f>
        <v>1.05</v>
      </c>
      <c r="G2168" s="42">
        <f>ROUND(АТС!$D672*$G$791*$G$792/100,2)</f>
        <v>0.62</v>
      </c>
    </row>
    <row r="2169" spans="1:7" x14ac:dyDescent="0.25">
      <c r="A2169" s="236"/>
      <c r="B2169" s="125">
        <f t="shared" si="33"/>
        <v>41605.333330000001</v>
      </c>
      <c r="C2169" s="115">
        <v>8</v>
      </c>
      <c r="D2169" s="42">
        <f>ROUND(АТС!D673*$D$791*$D$792/100,2)</f>
        <v>14.87</v>
      </c>
      <c r="E2169" s="42">
        <f>ROUND(АТС!$D673*$E$791*$E$792/100,2)</f>
        <v>13.66</v>
      </c>
      <c r="F2169" s="42">
        <f>ROUND(АТС!$D673*$F$791*$F$792/100,2)</f>
        <v>9.31</v>
      </c>
      <c r="G2169" s="42">
        <f>ROUND(АТС!$D673*$G$791*$G$792/100,2)</f>
        <v>5.45</v>
      </c>
    </row>
    <row r="2170" spans="1:7" x14ac:dyDescent="0.25">
      <c r="A2170" s="236"/>
      <c r="B2170" s="125">
        <f t="shared" si="33"/>
        <v>41605.375</v>
      </c>
      <c r="C2170" s="115">
        <v>9</v>
      </c>
      <c r="D2170" s="42">
        <f>ROUND(АТС!D674*$D$791*$D$792/100,2)</f>
        <v>0</v>
      </c>
      <c r="E2170" s="42">
        <f>ROUND(АТС!$D674*$E$791*$E$792/100,2)</f>
        <v>0</v>
      </c>
      <c r="F2170" s="42">
        <f>ROUND(АТС!$D674*$F$791*$F$792/100,2)</f>
        <v>0</v>
      </c>
      <c r="G2170" s="42">
        <f>ROUND(АТС!$D674*$G$791*$G$792/100,2)</f>
        <v>0</v>
      </c>
    </row>
    <row r="2171" spans="1:7" x14ac:dyDescent="0.25">
      <c r="A2171" s="236"/>
      <c r="B2171" s="125">
        <f t="shared" si="33"/>
        <v>41605.416669999999</v>
      </c>
      <c r="C2171" s="115">
        <v>10</v>
      </c>
      <c r="D2171" s="42">
        <f>ROUND(АТС!D675*$D$791*$D$792/100,2)</f>
        <v>0</v>
      </c>
      <c r="E2171" s="42">
        <f>ROUND(АТС!$D675*$E$791*$E$792/100,2)</f>
        <v>0</v>
      </c>
      <c r="F2171" s="42">
        <f>ROUND(АТС!$D675*$F$791*$F$792/100,2)</f>
        <v>0</v>
      </c>
      <c r="G2171" s="42">
        <f>ROUND(АТС!$D675*$G$791*$G$792/100,2)</f>
        <v>0</v>
      </c>
    </row>
    <row r="2172" spans="1:7" x14ac:dyDescent="0.25">
      <c r="A2172" s="236"/>
      <c r="B2172" s="125">
        <f t="shared" si="33"/>
        <v>41605.458330000001</v>
      </c>
      <c r="C2172" s="115">
        <v>11</v>
      </c>
      <c r="D2172" s="42">
        <f>ROUND(АТС!D676*$D$791*$D$792/100,2)</f>
        <v>0</v>
      </c>
      <c r="E2172" s="42">
        <f>ROUND(АТС!$D676*$E$791*$E$792/100,2)</f>
        <v>0</v>
      </c>
      <c r="F2172" s="42">
        <f>ROUND(АТС!$D676*$F$791*$F$792/100,2)</f>
        <v>0</v>
      </c>
      <c r="G2172" s="42">
        <f>ROUND(АТС!$D676*$G$791*$G$792/100,2)</f>
        <v>0</v>
      </c>
    </row>
    <row r="2173" spans="1:7" x14ac:dyDescent="0.25">
      <c r="A2173" s="236"/>
      <c r="B2173" s="125">
        <f t="shared" si="33"/>
        <v>41605.5</v>
      </c>
      <c r="C2173" s="115">
        <v>12</v>
      </c>
      <c r="D2173" s="42">
        <f>ROUND(АТС!D677*$D$791*$D$792/100,2)</f>
        <v>0</v>
      </c>
      <c r="E2173" s="42">
        <f>ROUND(АТС!$D677*$E$791*$E$792/100,2)</f>
        <v>0</v>
      </c>
      <c r="F2173" s="42">
        <f>ROUND(АТС!$D677*$F$791*$F$792/100,2)</f>
        <v>0</v>
      </c>
      <c r="G2173" s="42">
        <f>ROUND(АТС!$D677*$G$791*$G$792/100,2)</f>
        <v>0</v>
      </c>
    </row>
    <row r="2174" spans="1:7" x14ac:dyDescent="0.25">
      <c r="A2174" s="236"/>
      <c r="B2174" s="125">
        <f t="shared" si="33"/>
        <v>41605.541669999999</v>
      </c>
      <c r="C2174" s="115">
        <v>13</v>
      </c>
      <c r="D2174" s="42">
        <f>ROUND(АТС!D678*$D$791*$D$792/100,2)</f>
        <v>0</v>
      </c>
      <c r="E2174" s="42">
        <f>ROUND(АТС!$D678*$E$791*$E$792/100,2)</f>
        <v>0</v>
      </c>
      <c r="F2174" s="42">
        <f>ROUND(АТС!$D678*$F$791*$F$792/100,2)</f>
        <v>0</v>
      </c>
      <c r="G2174" s="42">
        <f>ROUND(АТС!$D678*$G$791*$G$792/100,2)</f>
        <v>0</v>
      </c>
    </row>
    <row r="2175" spans="1:7" x14ac:dyDescent="0.25">
      <c r="A2175" s="236"/>
      <c r="B2175" s="125">
        <f t="shared" si="33"/>
        <v>41605.583330000001</v>
      </c>
      <c r="C2175" s="115">
        <v>14</v>
      </c>
      <c r="D2175" s="42">
        <f>ROUND(АТС!D679*$D$791*$D$792/100,2)</f>
        <v>0</v>
      </c>
      <c r="E2175" s="42">
        <f>ROUND(АТС!$D679*$E$791*$E$792/100,2)</f>
        <v>0</v>
      </c>
      <c r="F2175" s="42">
        <f>ROUND(АТС!$D679*$F$791*$F$792/100,2)</f>
        <v>0</v>
      </c>
      <c r="G2175" s="42">
        <f>ROUND(АТС!$D679*$G$791*$G$792/100,2)</f>
        <v>0</v>
      </c>
    </row>
    <row r="2176" spans="1:7" x14ac:dyDescent="0.25">
      <c r="A2176" s="236"/>
      <c r="B2176" s="125">
        <f t="shared" si="33"/>
        <v>41605.625</v>
      </c>
      <c r="C2176" s="115">
        <v>15</v>
      </c>
      <c r="D2176" s="42">
        <f>ROUND(АТС!D680*$D$791*$D$792/100,2)</f>
        <v>0</v>
      </c>
      <c r="E2176" s="42">
        <f>ROUND(АТС!$D680*$E$791*$E$792/100,2)</f>
        <v>0</v>
      </c>
      <c r="F2176" s="42">
        <f>ROUND(АТС!$D680*$F$791*$F$792/100,2)</f>
        <v>0</v>
      </c>
      <c r="G2176" s="42">
        <f>ROUND(АТС!$D680*$G$791*$G$792/100,2)</f>
        <v>0</v>
      </c>
    </row>
    <row r="2177" spans="1:7" x14ac:dyDescent="0.25">
      <c r="A2177" s="236"/>
      <c r="B2177" s="125">
        <f t="shared" si="33"/>
        <v>41605.666669999999</v>
      </c>
      <c r="C2177" s="115">
        <v>16</v>
      </c>
      <c r="D2177" s="42">
        <f>ROUND(АТС!D681*$D$791*$D$792/100,2)</f>
        <v>0</v>
      </c>
      <c r="E2177" s="42">
        <f>ROUND(АТС!$D681*$E$791*$E$792/100,2)</f>
        <v>0</v>
      </c>
      <c r="F2177" s="42">
        <f>ROUND(АТС!$D681*$F$791*$F$792/100,2)</f>
        <v>0</v>
      </c>
      <c r="G2177" s="42">
        <f>ROUND(АТС!$D681*$G$791*$G$792/100,2)</f>
        <v>0</v>
      </c>
    </row>
    <row r="2178" spans="1:7" x14ac:dyDescent="0.25">
      <c r="A2178" s="236"/>
      <c r="B2178" s="125">
        <f t="shared" si="33"/>
        <v>41605.708330000001</v>
      </c>
      <c r="C2178" s="115">
        <v>17</v>
      </c>
      <c r="D2178" s="42">
        <f>ROUND(АТС!D682*$D$791*$D$792/100,2)</f>
        <v>21.35</v>
      </c>
      <c r="E2178" s="42">
        <f>ROUND(АТС!$D682*$E$791*$E$792/100,2)</f>
        <v>19.62</v>
      </c>
      <c r="F2178" s="42">
        <f>ROUND(АТС!$D682*$F$791*$F$792/100,2)</f>
        <v>13.36</v>
      </c>
      <c r="G2178" s="42">
        <f>ROUND(АТС!$D682*$G$791*$G$792/100,2)</f>
        <v>7.82</v>
      </c>
    </row>
    <row r="2179" spans="1:7" x14ac:dyDescent="0.25">
      <c r="A2179" s="236"/>
      <c r="B2179" s="125">
        <f t="shared" si="33"/>
        <v>41605.75</v>
      </c>
      <c r="C2179" s="115">
        <v>18</v>
      </c>
      <c r="D2179" s="42">
        <f>ROUND(АТС!D683*$D$791*$D$792/100,2)</f>
        <v>0</v>
      </c>
      <c r="E2179" s="42">
        <f>ROUND(АТС!$D683*$E$791*$E$792/100,2)</f>
        <v>0</v>
      </c>
      <c r="F2179" s="42">
        <f>ROUND(АТС!$D683*$F$791*$F$792/100,2)</f>
        <v>0</v>
      </c>
      <c r="G2179" s="42">
        <f>ROUND(АТС!$D683*$G$791*$G$792/100,2)</f>
        <v>0</v>
      </c>
    </row>
    <row r="2180" spans="1:7" x14ac:dyDescent="0.25">
      <c r="A2180" s="236"/>
      <c r="B2180" s="125">
        <f t="shared" si="33"/>
        <v>41605.791669999999</v>
      </c>
      <c r="C2180" s="115">
        <v>19</v>
      </c>
      <c r="D2180" s="42">
        <f>ROUND(АТС!D684*$D$791*$D$792/100,2)</f>
        <v>0</v>
      </c>
      <c r="E2180" s="42">
        <f>ROUND(АТС!$D684*$E$791*$E$792/100,2)</f>
        <v>0</v>
      </c>
      <c r="F2180" s="42">
        <f>ROUND(АТС!$D684*$F$791*$F$792/100,2)</f>
        <v>0</v>
      </c>
      <c r="G2180" s="42">
        <f>ROUND(АТС!$D684*$G$791*$G$792/100,2)</f>
        <v>0</v>
      </c>
    </row>
    <row r="2181" spans="1:7" x14ac:dyDescent="0.25">
      <c r="A2181" s="236"/>
      <c r="B2181" s="125">
        <f t="shared" si="33"/>
        <v>41605.833330000001</v>
      </c>
      <c r="C2181" s="115">
        <v>20</v>
      </c>
      <c r="D2181" s="42">
        <f>ROUND(АТС!D685*$D$791*$D$792/100,2)</f>
        <v>0</v>
      </c>
      <c r="E2181" s="42">
        <f>ROUND(АТС!$D685*$E$791*$E$792/100,2)</f>
        <v>0</v>
      </c>
      <c r="F2181" s="42">
        <f>ROUND(АТС!$D685*$F$791*$F$792/100,2)</f>
        <v>0</v>
      </c>
      <c r="G2181" s="42">
        <f>ROUND(АТС!$D685*$G$791*$G$792/100,2)</f>
        <v>0</v>
      </c>
    </row>
    <row r="2182" spans="1:7" x14ac:dyDescent="0.25">
      <c r="A2182" s="236"/>
      <c r="B2182" s="125">
        <f t="shared" si="33"/>
        <v>41605.875</v>
      </c>
      <c r="C2182" s="115">
        <v>21</v>
      </c>
      <c r="D2182" s="42">
        <f>ROUND(АТС!D686*$D$791*$D$792/100,2)</f>
        <v>0</v>
      </c>
      <c r="E2182" s="42">
        <f>ROUND(АТС!$D686*$E$791*$E$792/100,2)</f>
        <v>0</v>
      </c>
      <c r="F2182" s="42">
        <f>ROUND(АТС!$D686*$F$791*$F$792/100,2)</f>
        <v>0</v>
      </c>
      <c r="G2182" s="42">
        <f>ROUND(АТС!$D686*$G$791*$G$792/100,2)</f>
        <v>0</v>
      </c>
    </row>
    <row r="2183" spans="1:7" x14ac:dyDescent="0.25">
      <c r="A2183" s="236"/>
      <c r="B2183" s="125">
        <f t="shared" si="33"/>
        <v>41605.916669999999</v>
      </c>
      <c r="C2183" s="115">
        <v>22</v>
      </c>
      <c r="D2183" s="42">
        <f>ROUND(АТС!D687*$D$791*$D$792/100,2)</f>
        <v>0</v>
      </c>
      <c r="E2183" s="42">
        <f>ROUND(АТС!$D687*$E$791*$E$792/100,2)</f>
        <v>0</v>
      </c>
      <c r="F2183" s="42">
        <f>ROUND(АТС!$D687*$F$791*$F$792/100,2)</f>
        <v>0</v>
      </c>
      <c r="G2183" s="42">
        <f>ROUND(АТС!$D687*$G$791*$G$792/100,2)</f>
        <v>0</v>
      </c>
    </row>
    <row r="2184" spans="1:7" x14ac:dyDescent="0.25">
      <c r="A2184" s="236"/>
      <c r="B2184" s="125">
        <f t="shared" si="33"/>
        <v>41605.958330000001</v>
      </c>
      <c r="C2184" s="115">
        <v>23</v>
      </c>
      <c r="D2184" s="42">
        <f>ROUND(АТС!D688*$D$791*$D$792/100,2)</f>
        <v>0</v>
      </c>
      <c r="E2184" s="42">
        <f>ROUND(АТС!$D688*$E$791*$E$792/100,2)</f>
        <v>0</v>
      </c>
      <c r="F2184" s="42">
        <f>ROUND(АТС!$D688*$F$791*$F$792/100,2)</f>
        <v>0</v>
      </c>
      <c r="G2184" s="42">
        <f>ROUND(АТС!$D688*$G$791*$G$792/100,2)</f>
        <v>0</v>
      </c>
    </row>
    <row r="2185" spans="1:7" x14ac:dyDescent="0.25">
      <c r="A2185" s="236"/>
      <c r="B2185" s="125">
        <f t="shared" si="33"/>
        <v>41606</v>
      </c>
      <c r="C2185" s="115">
        <v>0</v>
      </c>
      <c r="D2185" s="42">
        <f>ROUND(АТС!D689*$D$791*$D$792/100,2)</f>
        <v>0</v>
      </c>
      <c r="E2185" s="42">
        <f>ROUND(АТС!$D689*$E$791*$E$792/100,2)</f>
        <v>0</v>
      </c>
      <c r="F2185" s="42">
        <f>ROUND(АТС!$D689*$F$791*$F$792/100,2)</f>
        <v>0</v>
      </c>
      <c r="G2185" s="42">
        <f>ROUND(АТС!$D689*$G$791*$G$792/100,2)</f>
        <v>0</v>
      </c>
    </row>
    <row r="2186" spans="1:7" x14ac:dyDescent="0.25">
      <c r="A2186" s="236"/>
      <c r="B2186" s="125">
        <f t="shared" si="33"/>
        <v>41606.041669999999</v>
      </c>
      <c r="C2186" s="115">
        <v>1</v>
      </c>
      <c r="D2186" s="42">
        <f>ROUND(АТС!D690*$D$791*$D$792/100,2)</f>
        <v>0</v>
      </c>
      <c r="E2186" s="42">
        <f>ROUND(АТС!$D690*$E$791*$E$792/100,2)</f>
        <v>0</v>
      </c>
      <c r="F2186" s="42">
        <f>ROUND(АТС!$D690*$F$791*$F$792/100,2)</f>
        <v>0</v>
      </c>
      <c r="G2186" s="42">
        <f>ROUND(АТС!$D690*$G$791*$G$792/100,2)</f>
        <v>0</v>
      </c>
    </row>
    <row r="2187" spans="1:7" x14ac:dyDescent="0.25">
      <c r="A2187" s="236"/>
      <c r="B2187" s="125">
        <f t="shared" si="33"/>
        <v>41606.083330000001</v>
      </c>
      <c r="C2187" s="115">
        <v>2</v>
      </c>
      <c r="D2187" s="42">
        <f>ROUND(АТС!D691*$D$791*$D$792/100,2)</f>
        <v>0</v>
      </c>
      <c r="E2187" s="42">
        <f>ROUND(АТС!$D691*$E$791*$E$792/100,2)</f>
        <v>0</v>
      </c>
      <c r="F2187" s="42">
        <f>ROUND(АТС!$D691*$F$791*$F$792/100,2)</f>
        <v>0</v>
      </c>
      <c r="G2187" s="42">
        <f>ROUND(АТС!$D691*$G$791*$G$792/100,2)</f>
        <v>0</v>
      </c>
    </row>
    <row r="2188" spans="1:7" x14ac:dyDescent="0.25">
      <c r="A2188" s="236"/>
      <c r="B2188" s="125">
        <f t="shared" si="33"/>
        <v>41606.125</v>
      </c>
      <c r="C2188" s="115">
        <v>3</v>
      </c>
      <c r="D2188" s="42">
        <f>ROUND(АТС!D692*$D$791*$D$792/100,2)</f>
        <v>0</v>
      </c>
      <c r="E2188" s="42">
        <f>ROUND(АТС!$D692*$E$791*$E$792/100,2)</f>
        <v>0</v>
      </c>
      <c r="F2188" s="42">
        <f>ROUND(АТС!$D692*$F$791*$F$792/100,2)</f>
        <v>0</v>
      </c>
      <c r="G2188" s="42">
        <f>ROUND(АТС!$D692*$G$791*$G$792/100,2)</f>
        <v>0</v>
      </c>
    </row>
    <row r="2189" spans="1:7" x14ac:dyDescent="0.25">
      <c r="A2189" s="236"/>
      <c r="B2189" s="125">
        <f t="shared" si="33"/>
        <v>41606.166669999999</v>
      </c>
      <c r="C2189" s="115">
        <v>4</v>
      </c>
      <c r="D2189" s="42">
        <f>ROUND(АТС!D693*$D$791*$D$792/100,2)</f>
        <v>0</v>
      </c>
      <c r="E2189" s="42">
        <f>ROUND(АТС!$D693*$E$791*$E$792/100,2)</f>
        <v>0</v>
      </c>
      <c r="F2189" s="42">
        <f>ROUND(АТС!$D693*$F$791*$F$792/100,2)</f>
        <v>0</v>
      </c>
      <c r="G2189" s="42">
        <f>ROUND(АТС!$D693*$G$791*$G$792/100,2)</f>
        <v>0</v>
      </c>
    </row>
    <row r="2190" spans="1:7" x14ac:dyDescent="0.25">
      <c r="A2190" s="236"/>
      <c r="B2190" s="125">
        <f t="shared" si="33"/>
        <v>41606.208330000001</v>
      </c>
      <c r="C2190" s="115">
        <v>5</v>
      </c>
      <c r="D2190" s="42">
        <f>ROUND(АТС!D694*$D$791*$D$792/100,2)</f>
        <v>25.07</v>
      </c>
      <c r="E2190" s="42">
        <f>ROUND(АТС!$D694*$E$791*$E$792/100,2)</f>
        <v>23.03</v>
      </c>
      <c r="F2190" s="42">
        <f>ROUND(АТС!$D694*$F$791*$F$792/100,2)</f>
        <v>15.69</v>
      </c>
      <c r="G2190" s="42">
        <f>ROUND(АТС!$D694*$G$791*$G$792/100,2)</f>
        <v>9.18</v>
      </c>
    </row>
    <row r="2191" spans="1:7" x14ac:dyDescent="0.25">
      <c r="A2191" s="236"/>
      <c r="B2191" s="125">
        <f t="shared" si="33"/>
        <v>41606.25</v>
      </c>
      <c r="C2191" s="115">
        <v>6</v>
      </c>
      <c r="D2191" s="42">
        <f>ROUND(АТС!D695*$D$791*$D$792/100,2)</f>
        <v>37.840000000000003</v>
      </c>
      <c r="E2191" s="42">
        <f>ROUND(АТС!$D695*$E$791*$E$792/100,2)</f>
        <v>34.76</v>
      </c>
      <c r="F2191" s="42">
        <f>ROUND(АТС!$D695*$F$791*$F$792/100,2)</f>
        <v>23.68</v>
      </c>
      <c r="G2191" s="42">
        <f>ROUND(АТС!$D695*$G$791*$G$792/100,2)</f>
        <v>13.86</v>
      </c>
    </row>
    <row r="2192" spans="1:7" x14ac:dyDescent="0.25">
      <c r="A2192" s="236"/>
      <c r="B2192" s="125">
        <f t="shared" si="33"/>
        <v>41606.291669999999</v>
      </c>
      <c r="C2192" s="115">
        <v>7</v>
      </c>
      <c r="D2192" s="42">
        <f>ROUND(АТС!D696*$D$791*$D$792/100,2)</f>
        <v>6.55</v>
      </c>
      <c r="E2192" s="42">
        <f>ROUND(АТС!$D696*$E$791*$E$792/100,2)</f>
        <v>6.02</v>
      </c>
      <c r="F2192" s="42">
        <f>ROUND(АТС!$D696*$F$791*$F$792/100,2)</f>
        <v>4.0999999999999996</v>
      </c>
      <c r="G2192" s="42">
        <f>ROUND(АТС!$D696*$G$791*$G$792/100,2)</f>
        <v>2.4</v>
      </c>
    </row>
    <row r="2193" spans="1:7" x14ac:dyDescent="0.25">
      <c r="A2193" s="236"/>
      <c r="B2193" s="125">
        <f t="shared" si="33"/>
        <v>41606.333330000001</v>
      </c>
      <c r="C2193" s="115">
        <v>8</v>
      </c>
      <c r="D2193" s="42">
        <f>ROUND(АТС!D697*$D$791*$D$792/100,2)</f>
        <v>0.15</v>
      </c>
      <c r="E2193" s="42">
        <f>ROUND(АТС!$D697*$E$791*$E$792/100,2)</f>
        <v>0.14000000000000001</v>
      </c>
      <c r="F2193" s="42">
        <f>ROUND(АТС!$D697*$F$791*$F$792/100,2)</f>
        <v>0.1</v>
      </c>
      <c r="G2193" s="42">
        <f>ROUND(АТС!$D697*$G$791*$G$792/100,2)</f>
        <v>0.06</v>
      </c>
    </row>
    <row r="2194" spans="1:7" x14ac:dyDescent="0.25">
      <c r="A2194" s="236"/>
      <c r="B2194" s="125">
        <f t="shared" si="33"/>
        <v>41606.375</v>
      </c>
      <c r="C2194" s="115">
        <v>9</v>
      </c>
      <c r="D2194" s="42">
        <f>ROUND(АТС!D698*$D$791*$D$792/100,2)</f>
        <v>0</v>
      </c>
      <c r="E2194" s="42">
        <f>ROUND(АТС!$D698*$E$791*$E$792/100,2)</f>
        <v>0</v>
      </c>
      <c r="F2194" s="42">
        <f>ROUND(АТС!$D698*$F$791*$F$792/100,2)</f>
        <v>0</v>
      </c>
      <c r="G2194" s="42">
        <f>ROUND(АТС!$D698*$G$791*$G$792/100,2)</f>
        <v>0</v>
      </c>
    </row>
    <row r="2195" spans="1:7" x14ac:dyDescent="0.25">
      <c r="A2195" s="236"/>
      <c r="B2195" s="125">
        <f t="shared" si="33"/>
        <v>41606.416669999999</v>
      </c>
      <c r="C2195" s="115">
        <v>10</v>
      </c>
      <c r="D2195" s="42">
        <f>ROUND(АТС!D699*$D$791*$D$792/100,2)</f>
        <v>0</v>
      </c>
      <c r="E2195" s="42">
        <f>ROUND(АТС!$D699*$E$791*$E$792/100,2)</f>
        <v>0</v>
      </c>
      <c r="F2195" s="42">
        <f>ROUND(АТС!$D699*$F$791*$F$792/100,2)</f>
        <v>0</v>
      </c>
      <c r="G2195" s="42">
        <f>ROUND(АТС!$D699*$G$791*$G$792/100,2)</f>
        <v>0</v>
      </c>
    </row>
    <row r="2196" spans="1:7" x14ac:dyDescent="0.25">
      <c r="A2196" s="236"/>
      <c r="B2196" s="125">
        <f t="shared" si="33"/>
        <v>41606.458330000001</v>
      </c>
      <c r="C2196" s="115">
        <v>11</v>
      </c>
      <c r="D2196" s="42">
        <f>ROUND(АТС!D700*$D$791*$D$792/100,2)</f>
        <v>0</v>
      </c>
      <c r="E2196" s="42">
        <f>ROUND(АТС!$D700*$E$791*$E$792/100,2)</f>
        <v>0</v>
      </c>
      <c r="F2196" s="42">
        <f>ROUND(АТС!$D700*$F$791*$F$792/100,2)</f>
        <v>0</v>
      </c>
      <c r="G2196" s="42">
        <f>ROUND(АТС!$D700*$G$791*$G$792/100,2)</f>
        <v>0</v>
      </c>
    </row>
    <row r="2197" spans="1:7" x14ac:dyDescent="0.25">
      <c r="A2197" s="236"/>
      <c r="B2197" s="125">
        <f t="shared" si="33"/>
        <v>41606.5</v>
      </c>
      <c r="C2197" s="115">
        <v>12</v>
      </c>
      <c r="D2197" s="42">
        <f>ROUND(АТС!D701*$D$791*$D$792/100,2)</f>
        <v>0</v>
      </c>
      <c r="E2197" s="42">
        <f>ROUND(АТС!$D701*$E$791*$E$792/100,2)</f>
        <v>0</v>
      </c>
      <c r="F2197" s="42">
        <f>ROUND(АТС!$D701*$F$791*$F$792/100,2)</f>
        <v>0</v>
      </c>
      <c r="G2197" s="42">
        <f>ROUND(АТС!$D701*$G$791*$G$792/100,2)</f>
        <v>0</v>
      </c>
    </row>
    <row r="2198" spans="1:7" x14ac:dyDescent="0.25">
      <c r="A2198" s="236"/>
      <c r="B2198" s="125">
        <f t="shared" si="33"/>
        <v>41606.541669999999</v>
      </c>
      <c r="C2198" s="115">
        <v>13</v>
      </c>
      <c r="D2198" s="42">
        <f>ROUND(АТС!D702*$D$791*$D$792/100,2)</f>
        <v>0</v>
      </c>
      <c r="E2198" s="42">
        <f>ROUND(АТС!$D702*$E$791*$E$792/100,2)</f>
        <v>0</v>
      </c>
      <c r="F2198" s="42">
        <f>ROUND(АТС!$D702*$F$791*$F$792/100,2)</f>
        <v>0</v>
      </c>
      <c r="G2198" s="42">
        <f>ROUND(АТС!$D702*$G$791*$G$792/100,2)</f>
        <v>0</v>
      </c>
    </row>
    <row r="2199" spans="1:7" x14ac:dyDescent="0.25">
      <c r="A2199" s="236"/>
      <c r="B2199" s="125">
        <f t="shared" si="33"/>
        <v>41606.583330000001</v>
      </c>
      <c r="C2199" s="115">
        <v>14</v>
      </c>
      <c r="D2199" s="42">
        <f>ROUND(АТС!D703*$D$791*$D$792/100,2)</f>
        <v>0</v>
      </c>
      <c r="E2199" s="42">
        <f>ROUND(АТС!$D703*$E$791*$E$792/100,2)</f>
        <v>0</v>
      </c>
      <c r="F2199" s="42">
        <f>ROUND(АТС!$D703*$F$791*$F$792/100,2)</f>
        <v>0</v>
      </c>
      <c r="G2199" s="42">
        <f>ROUND(АТС!$D703*$G$791*$G$792/100,2)</f>
        <v>0</v>
      </c>
    </row>
    <row r="2200" spans="1:7" x14ac:dyDescent="0.25">
      <c r="A2200" s="236"/>
      <c r="B2200" s="125">
        <f t="shared" si="33"/>
        <v>41606.625</v>
      </c>
      <c r="C2200" s="115">
        <v>15</v>
      </c>
      <c r="D2200" s="42">
        <f>ROUND(АТС!D704*$D$791*$D$792/100,2)</f>
        <v>0</v>
      </c>
      <c r="E2200" s="42">
        <f>ROUND(АТС!$D704*$E$791*$E$792/100,2)</f>
        <v>0</v>
      </c>
      <c r="F2200" s="42">
        <f>ROUND(АТС!$D704*$F$791*$F$792/100,2)</f>
        <v>0</v>
      </c>
      <c r="G2200" s="42">
        <f>ROUND(АТС!$D704*$G$791*$G$792/100,2)</f>
        <v>0</v>
      </c>
    </row>
    <row r="2201" spans="1:7" x14ac:dyDescent="0.25">
      <c r="A2201" s="236"/>
      <c r="B2201" s="125">
        <f t="shared" si="33"/>
        <v>41606.666669999999</v>
      </c>
      <c r="C2201" s="115">
        <v>16</v>
      </c>
      <c r="D2201" s="42">
        <f>ROUND(АТС!D705*$D$791*$D$792/100,2)</f>
        <v>0</v>
      </c>
      <c r="E2201" s="42">
        <f>ROUND(АТС!$D705*$E$791*$E$792/100,2)</f>
        <v>0</v>
      </c>
      <c r="F2201" s="42">
        <f>ROUND(АТС!$D705*$F$791*$F$792/100,2)</f>
        <v>0</v>
      </c>
      <c r="G2201" s="42">
        <f>ROUND(АТС!$D705*$G$791*$G$792/100,2)</f>
        <v>0</v>
      </c>
    </row>
    <row r="2202" spans="1:7" x14ac:dyDescent="0.25">
      <c r="A2202" s="236"/>
      <c r="B2202" s="125">
        <f t="shared" ref="B2202:B2265" si="34">B2178+1</f>
        <v>41606.708330000001</v>
      </c>
      <c r="C2202" s="115">
        <v>17</v>
      </c>
      <c r="D2202" s="42">
        <f>ROUND(АТС!D706*$D$791*$D$792/100,2)</f>
        <v>3.74</v>
      </c>
      <c r="E2202" s="42">
        <f>ROUND(АТС!$D706*$E$791*$E$792/100,2)</f>
        <v>3.43</v>
      </c>
      <c r="F2202" s="42">
        <f>ROUND(АТС!$D706*$F$791*$F$792/100,2)</f>
        <v>2.34</v>
      </c>
      <c r="G2202" s="42">
        <f>ROUND(АТС!$D706*$G$791*$G$792/100,2)</f>
        <v>1.37</v>
      </c>
    </row>
    <row r="2203" spans="1:7" x14ac:dyDescent="0.25">
      <c r="A2203" s="236"/>
      <c r="B2203" s="125">
        <f t="shared" si="34"/>
        <v>41606.75</v>
      </c>
      <c r="C2203" s="115">
        <v>18</v>
      </c>
      <c r="D2203" s="42">
        <f>ROUND(АТС!D707*$D$791*$D$792/100,2)</f>
        <v>0</v>
      </c>
      <c r="E2203" s="42">
        <f>ROUND(АТС!$D707*$E$791*$E$792/100,2)</f>
        <v>0</v>
      </c>
      <c r="F2203" s="42">
        <f>ROUND(АТС!$D707*$F$791*$F$792/100,2)</f>
        <v>0</v>
      </c>
      <c r="G2203" s="42">
        <f>ROUND(АТС!$D707*$G$791*$G$792/100,2)</f>
        <v>0</v>
      </c>
    </row>
    <row r="2204" spans="1:7" x14ac:dyDescent="0.25">
      <c r="A2204" s="236"/>
      <c r="B2204" s="125">
        <f t="shared" si="34"/>
        <v>41606.791669999999</v>
      </c>
      <c r="C2204" s="115">
        <v>19</v>
      </c>
      <c r="D2204" s="42">
        <f>ROUND(АТС!D708*$D$791*$D$792/100,2)</f>
        <v>0</v>
      </c>
      <c r="E2204" s="42">
        <f>ROUND(АТС!$D708*$E$791*$E$792/100,2)</f>
        <v>0</v>
      </c>
      <c r="F2204" s="42">
        <f>ROUND(АТС!$D708*$F$791*$F$792/100,2)</f>
        <v>0</v>
      </c>
      <c r="G2204" s="42">
        <f>ROUND(АТС!$D708*$G$791*$G$792/100,2)</f>
        <v>0</v>
      </c>
    </row>
    <row r="2205" spans="1:7" x14ac:dyDescent="0.25">
      <c r="A2205" s="236"/>
      <c r="B2205" s="125">
        <f t="shared" si="34"/>
        <v>41606.833330000001</v>
      </c>
      <c r="C2205" s="115">
        <v>20</v>
      </c>
      <c r="D2205" s="42">
        <f>ROUND(АТС!D709*$D$791*$D$792/100,2)</f>
        <v>0</v>
      </c>
      <c r="E2205" s="42">
        <f>ROUND(АТС!$D709*$E$791*$E$792/100,2)</f>
        <v>0</v>
      </c>
      <c r="F2205" s="42">
        <f>ROUND(АТС!$D709*$F$791*$F$792/100,2)</f>
        <v>0</v>
      </c>
      <c r="G2205" s="42">
        <f>ROUND(АТС!$D709*$G$791*$G$792/100,2)</f>
        <v>0</v>
      </c>
    </row>
    <row r="2206" spans="1:7" x14ac:dyDescent="0.25">
      <c r="A2206" s="236"/>
      <c r="B2206" s="125">
        <f t="shared" si="34"/>
        <v>41606.875</v>
      </c>
      <c r="C2206" s="115">
        <v>21</v>
      </c>
      <c r="D2206" s="42">
        <f>ROUND(АТС!D710*$D$791*$D$792/100,2)</f>
        <v>0</v>
      </c>
      <c r="E2206" s="42">
        <f>ROUND(АТС!$D710*$E$791*$E$792/100,2)</f>
        <v>0</v>
      </c>
      <c r="F2206" s="42">
        <f>ROUND(АТС!$D710*$F$791*$F$792/100,2)</f>
        <v>0</v>
      </c>
      <c r="G2206" s="42">
        <f>ROUND(АТС!$D710*$G$791*$G$792/100,2)</f>
        <v>0</v>
      </c>
    </row>
    <row r="2207" spans="1:7" x14ac:dyDescent="0.25">
      <c r="A2207" s="236"/>
      <c r="B2207" s="125">
        <f t="shared" si="34"/>
        <v>41606.916669999999</v>
      </c>
      <c r="C2207" s="115">
        <v>22</v>
      </c>
      <c r="D2207" s="42">
        <f>ROUND(АТС!D711*$D$791*$D$792/100,2)</f>
        <v>0</v>
      </c>
      <c r="E2207" s="42">
        <f>ROUND(АТС!$D711*$E$791*$E$792/100,2)</f>
        <v>0</v>
      </c>
      <c r="F2207" s="42">
        <f>ROUND(АТС!$D711*$F$791*$F$792/100,2)</f>
        <v>0</v>
      </c>
      <c r="G2207" s="42">
        <f>ROUND(АТС!$D711*$G$791*$G$792/100,2)</f>
        <v>0</v>
      </c>
    </row>
    <row r="2208" spans="1:7" x14ac:dyDescent="0.25">
      <c r="A2208" s="236"/>
      <c r="B2208" s="125">
        <f t="shared" si="34"/>
        <v>41606.958330000001</v>
      </c>
      <c r="C2208" s="115">
        <v>23</v>
      </c>
      <c r="D2208" s="42">
        <f>ROUND(АТС!D712*$D$791*$D$792/100,2)</f>
        <v>0</v>
      </c>
      <c r="E2208" s="42">
        <f>ROUND(АТС!$D712*$E$791*$E$792/100,2)</f>
        <v>0</v>
      </c>
      <c r="F2208" s="42">
        <f>ROUND(АТС!$D712*$F$791*$F$792/100,2)</f>
        <v>0</v>
      </c>
      <c r="G2208" s="42">
        <f>ROUND(АТС!$D712*$G$791*$G$792/100,2)</f>
        <v>0</v>
      </c>
    </row>
    <row r="2209" spans="1:7" x14ac:dyDescent="0.25">
      <c r="A2209" s="236"/>
      <c r="B2209" s="125">
        <f t="shared" si="34"/>
        <v>41607</v>
      </c>
      <c r="C2209" s="115">
        <v>0</v>
      </c>
      <c r="D2209" s="42">
        <f>ROUND(АТС!D713*$D$791*$D$792/100,2)</f>
        <v>0</v>
      </c>
      <c r="E2209" s="42">
        <f>ROUND(АТС!$D713*$E$791*$E$792/100,2)</f>
        <v>0</v>
      </c>
      <c r="F2209" s="42">
        <f>ROUND(АТС!$D713*$F$791*$F$792/100,2)</f>
        <v>0</v>
      </c>
      <c r="G2209" s="42">
        <f>ROUND(АТС!$D713*$G$791*$G$792/100,2)</f>
        <v>0</v>
      </c>
    </row>
    <row r="2210" spans="1:7" x14ac:dyDescent="0.25">
      <c r="A2210" s="236"/>
      <c r="B2210" s="125">
        <f t="shared" si="34"/>
        <v>41607.041669999999</v>
      </c>
      <c r="C2210" s="115">
        <v>1</v>
      </c>
      <c r="D2210" s="42">
        <f>ROUND(АТС!D714*$D$791*$D$792/100,2)</f>
        <v>0</v>
      </c>
      <c r="E2210" s="42">
        <f>ROUND(АТС!$D714*$E$791*$E$792/100,2)</f>
        <v>0</v>
      </c>
      <c r="F2210" s="42">
        <f>ROUND(АТС!$D714*$F$791*$F$792/100,2)</f>
        <v>0</v>
      </c>
      <c r="G2210" s="42">
        <f>ROUND(АТС!$D714*$G$791*$G$792/100,2)</f>
        <v>0</v>
      </c>
    </row>
    <row r="2211" spans="1:7" x14ac:dyDescent="0.25">
      <c r="A2211" s="236"/>
      <c r="B2211" s="125">
        <f t="shared" si="34"/>
        <v>41607.083330000001</v>
      </c>
      <c r="C2211" s="115">
        <v>2</v>
      </c>
      <c r="D2211" s="42">
        <f>ROUND(АТС!D715*$D$791*$D$792/100,2)</f>
        <v>0</v>
      </c>
      <c r="E2211" s="42">
        <f>ROUND(АТС!$D715*$E$791*$E$792/100,2)</f>
        <v>0</v>
      </c>
      <c r="F2211" s="42">
        <f>ROUND(АТС!$D715*$F$791*$F$792/100,2)</f>
        <v>0</v>
      </c>
      <c r="G2211" s="42">
        <f>ROUND(АТС!$D715*$G$791*$G$792/100,2)</f>
        <v>0</v>
      </c>
    </row>
    <row r="2212" spans="1:7" x14ac:dyDescent="0.25">
      <c r="A2212" s="236"/>
      <c r="B2212" s="125">
        <f t="shared" si="34"/>
        <v>41607.125</v>
      </c>
      <c r="C2212" s="115">
        <v>3</v>
      </c>
      <c r="D2212" s="42">
        <f>ROUND(АТС!D716*$D$791*$D$792/100,2)</f>
        <v>0</v>
      </c>
      <c r="E2212" s="42">
        <f>ROUND(АТС!$D716*$E$791*$E$792/100,2)</f>
        <v>0</v>
      </c>
      <c r="F2212" s="42">
        <f>ROUND(АТС!$D716*$F$791*$F$792/100,2)</f>
        <v>0</v>
      </c>
      <c r="G2212" s="42">
        <f>ROUND(АТС!$D716*$G$791*$G$792/100,2)</f>
        <v>0</v>
      </c>
    </row>
    <row r="2213" spans="1:7" x14ac:dyDescent="0.25">
      <c r="A2213" s="236"/>
      <c r="B2213" s="125">
        <f t="shared" si="34"/>
        <v>41607.166669999999</v>
      </c>
      <c r="C2213" s="115">
        <v>4</v>
      </c>
      <c r="D2213" s="42">
        <f>ROUND(АТС!D717*$D$791*$D$792/100,2)</f>
        <v>0</v>
      </c>
      <c r="E2213" s="42">
        <f>ROUND(АТС!$D717*$E$791*$E$792/100,2)</f>
        <v>0</v>
      </c>
      <c r="F2213" s="42">
        <f>ROUND(АТС!$D717*$F$791*$F$792/100,2)</f>
        <v>0</v>
      </c>
      <c r="G2213" s="42">
        <f>ROUND(АТС!$D717*$G$791*$G$792/100,2)</f>
        <v>0</v>
      </c>
    </row>
    <row r="2214" spans="1:7" x14ac:dyDescent="0.25">
      <c r="A2214" s="236"/>
      <c r="B2214" s="125">
        <f t="shared" si="34"/>
        <v>41607.208330000001</v>
      </c>
      <c r="C2214" s="115">
        <v>5</v>
      </c>
      <c r="D2214" s="42">
        <f>ROUND(АТС!D718*$D$791*$D$792/100,2)</f>
        <v>6.14</v>
      </c>
      <c r="E2214" s="42">
        <f>ROUND(АТС!$D718*$E$791*$E$792/100,2)</f>
        <v>5.64</v>
      </c>
      <c r="F2214" s="42">
        <f>ROUND(АТС!$D718*$F$791*$F$792/100,2)</f>
        <v>3.84</v>
      </c>
      <c r="G2214" s="42">
        <f>ROUND(АТС!$D718*$G$791*$G$792/100,2)</f>
        <v>2.25</v>
      </c>
    </row>
    <row r="2215" spans="1:7" x14ac:dyDescent="0.25">
      <c r="A2215" s="236"/>
      <c r="B2215" s="125">
        <f t="shared" si="34"/>
        <v>41607.25</v>
      </c>
      <c r="C2215" s="115">
        <v>6</v>
      </c>
      <c r="D2215" s="42">
        <f>ROUND(АТС!D719*$D$791*$D$792/100,2)</f>
        <v>45.2</v>
      </c>
      <c r="E2215" s="42">
        <f>ROUND(АТС!$D719*$E$791*$E$792/100,2)</f>
        <v>41.53</v>
      </c>
      <c r="F2215" s="42">
        <f>ROUND(АТС!$D719*$F$791*$F$792/100,2)</f>
        <v>28.28</v>
      </c>
      <c r="G2215" s="42">
        <f>ROUND(АТС!$D719*$G$791*$G$792/100,2)</f>
        <v>16.55</v>
      </c>
    </row>
    <row r="2216" spans="1:7" x14ac:dyDescent="0.25">
      <c r="A2216" s="236"/>
      <c r="B2216" s="125">
        <f t="shared" si="34"/>
        <v>41607.291669999999</v>
      </c>
      <c r="C2216" s="115">
        <v>7</v>
      </c>
      <c r="D2216" s="42">
        <f>ROUND(АТС!D720*$D$791*$D$792/100,2)</f>
        <v>0</v>
      </c>
      <c r="E2216" s="42">
        <f>ROUND(АТС!$D720*$E$791*$E$792/100,2)</f>
        <v>0</v>
      </c>
      <c r="F2216" s="42">
        <f>ROUND(АТС!$D720*$F$791*$F$792/100,2)</f>
        <v>0</v>
      </c>
      <c r="G2216" s="42">
        <f>ROUND(АТС!$D720*$G$791*$G$792/100,2)</f>
        <v>0</v>
      </c>
    </row>
    <row r="2217" spans="1:7" x14ac:dyDescent="0.25">
      <c r="A2217" s="236"/>
      <c r="B2217" s="125">
        <f t="shared" si="34"/>
        <v>41607.333330000001</v>
      </c>
      <c r="C2217" s="115">
        <v>8</v>
      </c>
      <c r="D2217" s="42">
        <f>ROUND(АТС!D721*$D$791*$D$792/100,2)</f>
        <v>0.01</v>
      </c>
      <c r="E2217" s="42">
        <f>ROUND(АТС!$D721*$E$791*$E$792/100,2)</f>
        <v>0.01</v>
      </c>
      <c r="F2217" s="42">
        <f>ROUND(АТС!$D721*$F$791*$F$792/100,2)</f>
        <v>0.01</v>
      </c>
      <c r="G2217" s="42">
        <f>ROUND(АТС!$D721*$G$791*$G$792/100,2)</f>
        <v>0</v>
      </c>
    </row>
    <row r="2218" spans="1:7" x14ac:dyDescent="0.25">
      <c r="A2218" s="236"/>
      <c r="B2218" s="125">
        <f t="shared" si="34"/>
        <v>41607.375</v>
      </c>
      <c r="C2218" s="115">
        <v>9</v>
      </c>
      <c r="D2218" s="42">
        <f>ROUND(АТС!D722*$D$791*$D$792/100,2)</f>
        <v>0</v>
      </c>
      <c r="E2218" s="42">
        <f>ROUND(АТС!$D722*$E$791*$E$792/100,2)</f>
        <v>0</v>
      </c>
      <c r="F2218" s="42">
        <f>ROUND(АТС!$D722*$F$791*$F$792/100,2)</f>
        <v>0</v>
      </c>
      <c r="G2218" s="42">
        <f>ROUND(АТС!$D722*$G$791*$G$792/100,2)</f>
        <v>0</v>
      </c>
    </row>
    <row r="2219" spans="1:7" x14ac:dyDescent="0.25">
      <c r="A2219" s="236"/>
      <c r="B2219" s="125">
        <f t="shared" si="34"/>
        <v>41607.416669999999</v>
      </c>
      <c r="C2219" s="115">
        <v>10</v>
      </c>
      <c r="D2219" s="42">
        <f>ROUND(АТС!D723*$D$791*$D$792/100,2)</f>
        <v>0</v>
      </c>
      <c r="E2219" s="42">
        <f>ROUND(АТС!$D723*$E$791*$E$792/100,2)</f>
        <v>0</v>
      </c>
      <c r="F2219" s="42">
        <f>ROUND(АТС!$D723*$F$791*$F$792/100,2)</f>
        <v>0</v>
      </c>
      <c r="G2219" s="42">
        <f>ROUND(АТС!$D723*$G$791*$G$792/100,2)</f>
        <v>0</v>
      </c>
    </row>
    <row r="2220" spans="1:7" x14ac:dyDescent="0.25">
      <c r="A2220" s="236"/>
      <c r="B2220" s="125">
        <f t="shared" si="34"/>
        <v>41607.458330000001</v>
      </c>
      <c r="C2220" s="115">
        <v>11</v>
      </c>
      <c r="D2220" s="42">
        <f>ROUND(АТС!D724*$D$791*$D$792/100,2)</f>
        <v>0</v>
      </c>
      <c r="E2220" s="42">
        <f>ROUND(АТС!$D724*$E$791*$E$792/100,2)</f>
        <v>0</v>
      </c>
      <c r="F2220" s="42">
        <f>ROUND(АТС!$D724*$F$791*$F$792/100,2)</f>
        <v>0</v>
      </c>
      <c r="G2220" s="42">
        <f>ROUND(АТС!$D724*$G$791*$G$792/100,2)</f>
        <v>0</v>
      </c>
    </row>
    <row r="2221" spans="1:7" x14ac:dyDescent="0.25">
      <c r="A2221" s="236"/>
      <c r="B2221" s="125">
        <f t="shared" si="34"/>
        <v>41607.5</v>
      </c>
      <c r="C2221" s="115">
        <v>12</v>
      </c>
      <c r="D2221" s="42">
        <f>ROUND(АТС!D725*$D$791*$D$792/100,2)</f>
        <v>0</v>
      </c>
      <c r="E2221" s="42">
        <f>ROUND(АТС!$D725*$E$791*$E$792/100,2)</f>
        <v>0</v>
      </c>
      <c r="F2221" s="42">
        <f>ROUND(АТС!$D725*$F$791*$F$792/100,2)</f>
        <v>0</v>
      </c>
      <c r="G2221" s="42">
        <f>ROUND(АТС!$D725*$G$791*$G$792/100,2)</f>
        <v>0</v>
      </c>
    </row>
    <row r="2222" spans="1:7" x14ac:dyDescent="0.25">
      <c r="A2222" s="236"/>
      <c r="B2222" s="125">
        <f t="shared" si="34"/>
        <v>41607.541669999999</v>
      </c>
      <c r="C2222" s="115">
        <v>13</v>
      </c>
      <c r="D2222" s="42">
        <f>ROUND(АТС!D726*$D$791*$D$792/100,2)</f>
        <v>0</v>
      </c>
      <c r="E2222" s="42">
        <f>ROUND(АТС!$D726*$E$791*$E$792/100,2)</f>
        <v>0</v>
      </c>
      <c r="F2222" s="42">
        <f>ROUND(АТС!$D726*$F$791*$F$792/100,2)</f>
        <v>0</v>
      </c>
      <c r="G2222" s="42">
        <f>ROUND(АТС!$D726*$G$791*$G$792/100,2)</f>
        <v>0</v>
      </c>
    </row>
    <row r="2223" spans="1:7" x14ac:dyDescent="0.25">
      <c r="A2223" s="236"/>
      <c r="B2223" s="125">
        <f t="shared" si="34"/>
        <v>41607.583330000001</v>
      </c>
      <c r="C2223" s="115">
        <v>14</v>
      </c>
      <c r="D2223" s="42">
        <f>ROUND(АТС!D727*$D$791*$D$792/100,2)</f>
        <v>0</v>
      </c>
      <c r="E2223" s="42">
        <f>ROUND(АТС!$D727*$E$791*$E$792/100,2)</f>
        <v>0</v>
      </c>
      <c r="F2223" s="42">
        <f>ROUND(АТС!$D727*$F$791*$F$792/100,2)</f>
        <v>0</v>
      </c>
      <c r="G2223" s="42">
        <f>ROUND(АТС!$D727*$G$791*$G$792/100,2)</f>
        <v>0</v>
      </c>
    </row>
    <row r="2224" spans="1:7" x14ac:dyDescent="0.25">
      <c r="A2224" s="236"/>
      <c r="B2224" s="125">
        <f t="shared" si="34"/>
        <v>41607.625</v>
      </c>
      <c r="C2224" s="115">
        <v>15</v>
      </c>
      <c r="D2224" s="42">
        <f>ROUND(АТС!D728*$D$791*$D$792/100,2)</f>
        <v>0</v>
      </c>
      <c r="E2224" s="42">
        <f>ROUND(АТС!$D728*$E$791*$E$792/100,2)</f>
        <v>0</v>
      </c>
      <c r="F2224" s="42">
        <f>ROUND(АТС!$D728*$F$791*$F$792/100,2)</f>
        <v>0</v>
      </c>
      <c r="G2224" s="42">
        <f>ROUND(АТС!$D728*$G$791*$G$792/100,2)</f>
        <v>0</v>
      </c>
    </row>
    <row r="2225" spans="1:7" x14ac:dyDescent="0.25">
      <c r="A2225" s="236"/>
      <c r="B2225" s="125">
        <f t="shared" si="34"/>
        <v>41607.666669999999</v>
      </c>
      <c r="C2225" s="115">
        <v>16</v>
      </c>
      <c r="D2225" s="42">
        <f>ROUND(АТС!D729*$D$791*$D$792/100,2)</f>
        <v>0</v>
      </c>
      <c r="E2225" s="42">
        <f>ROUND(АТС!$D729*$E$791*$E$792/100,2)</f>
        <v>0</v>
      </c>
      <c r="F2225" s="42">
        <f>ROUND(АТС!$D729*$F$791*$F$792/100,2)</f>
        <v>0</v>
      </c>
      <c r="G2225" s="42">
        <f>ROUND(АТС!$D729*$G$791*$G$792/100,2)</f>
        <v>0</v>
      </c>
    </row>
    <row r="2226" spans="1:7" x14ac:dyDescent="0.25">
      <c r="A2226" s="236"/>
      <c r="B2226" s="125">
        <f t="shared" si="34"/>
        <v>41607.708330000001</v>
      </c>
      <c r="C2226" s="115">
        <v>17</v>
      </c>
      <c r="D2226" s="42">
        <f>ROUND(АТС!D730*$D$791*$D$792/100,2)</f>
        <v>18.600000000000001</v>
      </c>
      <c r="E2226" s="42">
        <f>ROUND(АТС!$D730*$E$791*$E$792/100,2)</f>
        <v>17.09</v>
      </c>
      <c r="F2226" s="42">
        <f>ROUND(АТС!$D730*$F$791*$F$792/100,2)</f>
        <v>11.64</v>
      </c>
      <c r="G2226" s="42">
        <f>ROUND(АТС!$D730*$G$791*$G$792/100,2)</f>
        <v>6.81</v>
      </c>
    </row>
    <row r="2227" spans="1:7" x14ac:dyDescent="0.25">
      <c r="A2227" s="236"/>
      <c r="B2227" s="125">
        <f t="shared" si="34"/>
        <v>41607.75</v>
      </c>
      <c r="C2227" s="115">
        <v>18</v>
      </c>
      <c r="D2227" s="42">
        <f>ROUND(АТС!D731*$D$791*$D$792/100,2)</f>
        <v>0</v>
      </c>
      <c r="E2227" s="42">
        <f>ROUND(АТС!$D731*$E$791*$E$792/100,2)</f>
        <v>0</v>
      </c>
      <c r="F2227" s="42">
        <f>ROUND(АТС!$D731*$F$791*$F$792/100,2)</f>
        <v>0</v>
      </c>
      <c r="G2227" s="42">
        <f>ROUND(АТС!$D731*$G$791*$G$792/100,2)</f>
        <v>0</v>
      </c>
    </row>
    <row r="2228" spans="1:7" x14ac:dyDescent="0.25">
      <c r="A2228" s="236"/>
      <c r="B2228" s="125">
        <f t="shared" si="34"/>
        <v>41607.791669999999</v>
      </c>
      <c r="C2228" s="115">
        <v>19</v>
      </c>
      <c r="D2228" s="42">
        <f>ROUND(АТС!D732*$D$791*$D$792/100,2)</f>
        <v>0</v>
      </c>
      <c r="E2228" s="42">
        <f>ROUND(АТС!$D732*$E$791*$E$792/100,2)</f>
        <v>0</v>
      </c>
      <c r="F2228" s="42">
        <f>ROUND(АТС!$D732*$F$791*$F$792/100,2)</f>
        <v>0</v>
      </c>
      <c r="G2228" s="42">
        <f>ROUND(АТС!$D732*$G$791*$G$792/100,2)</f>
        <v>0</v>
      </c>
    </row>
    <row r="2229" spans="1:7" x14ac:dyDescent="0.25">
      <c r="A2229" s="236"/>
      <c r="B2229" s="125">
        <f t="shared" si="34"/>
        <v>41607.833330000001</v>
      </c>
      <c r="C2229" s="115">
        <v>20</v>
      </c>
      <c r="D2229" s="42">
        <f>ROUND(АТС!D733*$D$791*$D$792/100,2)</f>
        <v>0</v>
      </c>
      <c r="E2229" s="42">
        <f>ROUND(АТС!$D733*$E$791*$E$792/100,2)</f>
        <v>0</v>
      </c>
      <c r="F2229" s="42">
        <f>ROUND(АТС!$D733*$F$791*$F$792/100,2)</f>
        <v>0</v>
      </c>
      <c r="G2229" s="42">
        <f>ROUND(АТС!$D733*$G$791*$G$792/100,2)</f>
        <v>0</v>
      </c>
    </row>
    <row r="2230" spans="1:7" x14ac:dyDescent="0.25">
      <c r="A2230" s="236"/>
      <c r="B2230" s="125">
        <f t="shared" si="34"/>
        <v>41607.875</v>
      </c>
      <c r="C2230" s="115">
        <v>21</v>
      </c>
      <c r="D2230" s="42">
        <f>ROUND(АТС!D734*$D$791*$D$792/100,2)</f>
        <v>0</v>
      </c>
      <c r="E2230" s="42">
        <f>ROUND(АТС!$D734*$E$791*$E$792/100,2)</f>
        <v>0</v>
      </c>
      <c r="F2230" s="42">
        <f>ROUND(АТС!$D734*$F$791*$F$792/100,2)</f>
        <v>0</v>
      </c>
      <c r="G2230" s="42">
        <f>ROUND(АТС!$D734*$G$791*$G$792/100,2)</f>
        <v>0</v>
      </c>
    </row>
    <row r="2231" spans="1:7" x14ac:dyDescent="0.25">
      <c r="A2231" s="236"/>
      <c r="B2231" s="125">
        <f t="shared" si="34"/>
        <v>41607.916669999999</v>
      </c>
      <c r="C2231" s="115">
        <v>22</v>
      </c>
      <c r="D2231" s="42">
        <f>ROUND(АТС!D735*$D$791*$D$792/100,2)</f>
        <v>0</v>
      </c>
      <c r="E2231" s="42">
        <f>ROUND(АТС!$D735*$E$791*$E$792/100,2)</f>
        <v>0</v>
      </c>
      <c r="F2231" s="42">
        <f>ROUND(АТС!$D735*$F$791*$F$792/100,2)</f>
        <v>0</v>
      </c>
      <c r="G2231" s="42">
        <f>ROUND(АТС!$D735*$G$791*$G$792/100,2)</f>
        <v>0</v>
      </c>
    </row>
    <row r="2232" spans="1:7" x14ac:dyDescent="0.25">
      <c r="A2232" s="236"/>
      <c r="B2232" s="125">
        <f t="shared" si="34"/>
        <v>41607.958330000001</v>
      </c>
      <c r="C2232" s="115">
        <v>23</v>
      </c>
      <c r="D2232" s="42">
        <f>ROUND(АТС!D736*$D$791*$D$792/100,2)</f>
        <v>0</v>
      </c>
      <c r="E2232" s="42">
        <f>ROUND(АТС!$D736*$E$791*$E$792/100,2)</f>
        <v>0</v>
      </c>
      <c r="F2232" s="42">
        <f>ROUND(АТС!$D736*$F$791*$F$792/100,2)</f>
        <v>0</v>
      </c>
      <c r="G2232" s="42">
        <f>ROUND(АТС!$D736*$G$791*$G$792/100,2)</f>
        <v>0</v>
      </c>
    </row>
    <row r="2233" spans="1:7" x14ac:dyDescent="0.25">
      <c r="A2233" s="236"/>
      <c r="B2233" s="125">
        <f t="shared" si="34"/>
        <v>41608</v>
      </c>
      <c r="C2233" s="115">
        <v>0</v>
      </c>
      <c r="D2233" s="42">
        <f>ROUND(АТС!D737*$D$791*$D$792/100,2)</f>
        <v>0</v>
      </c>
      <c r="E2233" s="42">
        <f>ROUND(АТС!$D737*$E$791*$E$792/100,2)</f>
        <v>0</v>
      </c>
      <c r="F2233" s="42">
        <f>ROUND(АТС!$D737*$F$791*$F$792/100,2)</f>
        <v>0</v>
      </c>
      <c r="G2233" s="42">
        <f>ROUND(АТС!$D737*$G$791*$G$792/100,2)</f>
        <v>0</v>
      </c>
    </row>
    <row r="2234" spans="1:7" x14ac:dyDescent="0.25">
      <c r="A2234" s="236"/>
      <c r="B2234" s="125">
        <f t="shared" si="34"/>
        <v>41608.041669999999</v>
      </c>
      <c r="C2234" s="115">
        <v>1</v>
      </c>
      <c r="D2234" s="42">
        <f>ROUND(АТС!D738*$D$791*$D$792/100,2)</f>
        <v>0</v>
      </c>
      <c r="E2234" s="42">
        <f>ROUND(АТС!$D738*$E$791*$E$792/100,2)</f>
        <v>0</v>
      </c>
      <c r="F2234" s="42">
        <f>ROUND(АТС!$D738*$F$791*$F$792/100,2)</f>
        <v>0</v>
      </c>
      <c r="G2234" s="42">
        <f>ROUND(АТС!$D738*$G$791*$G$792/100,2)</f>
        <v>0</v>
      </c>
    </row>
    <row r="2235" spans="1:7" x14ac:dyDescent="0.25">
      <c r="A2235" s="236"/>
      <c r="B2235" s="125">
        <f t="shared" si="34"/>
        <v>41608.083330000001</v>
      </c>
      <c r="C2235" s="115">
        <v>2</v>
      </c>
      <c r="D2235" s="42">
        <f>ROUND(АТС!D739*$D$791*$D$792/100,2)</f>
        <v>0</v>
      </c>
      <c r="E2235" s="42">
        <f>ROUND(АТС!$D739*$E$791*$E$792/100,2)</f>
        <v>0</v>
      </c>
      <c r="F2235" s="42">
        <f>ROUND(АТС!$D739*$F$791*$F$792/100,2)</f>
        <v>0</v>
      </c>
      <c r="G2235" s="42">
        <f>ROUND(АТС!$D739*$G$791*$G$792/100,2)</f>
        <v>0</v>
      </c>
    </row>
    <row r="2236" spans="1:7" x14ac:dyDescent="0.25">
      <c r="A2236" s="236"/>
      <c r="B2236" s="125">
        <f t="shared" si="34"/>
        <v>41608.125</v>
      </c>
      <c r="C2236" s="115">
        <v>3</v>
      </c>
      <c r="D2236" s="42">
        <f>ROUND(АТС!D740*$D$791*$D$792/100,2)</f>
        <v>0</v>
      </c>
      <c r="E2236" s="42">
        <f>ROUND(АТС!$D740*$E$791*$E$792/100,2)</f>
        <v>0</v>
      </c>
      <c r="F2236" s="42">
        <f>ROUND(АТС!$D740*$F$791*$F$792/100,2)</f>
        <v>0</v>
      </c>
      <c r="G2236" s="42">
        <f>ROUND(АТС!$D740*$G$791*$G$792/100,2)</f>
        <v>0</v>
      </c>
    </row>
    <row r="2237" spans="1:7" x14ac:dyDescent="0.25">
      <c r="A2237" s="236"/>
      <c r="B2237" s="125">
        <f t="shared" si="34"/>
        <v>41608.166669999999</v>
      </c>
      <c r="C2237" s="115">
        <v>4</v>
      </c>
      <c r="D2237" s="42">
        <f>ROUND(АТС!D741*$D$791*$D$792/100,2)</f>
        <v>0</v>
      </c>
      <c r="E2237" s="42">
        <f>ROUND(АТС!$D741*$E$791*$E$792/100,2)</f>
        <v>0</v>
      </c>
      <c r="F2237" s="42">
        <f>ROUND(АТС!$D741*$F$791*$F$792/100,2)</f>
        <v>0</v>
      </c>
      <c r="G2237" s="42">
        <f>ROUND(АТС!$D741*$G$791*$G$792/100,2)</f>
        <v>0</v>
      </c>
    </row>
    <row r="2238" spans="1:7" x14ac:dyDescent="0.25">
      <c r="A2238" s="236"/>
      <c r="B2238" s="125">
        <f t="shared" si="34"/>
        <v>41608.208330000001</v>
      </c>
      <c r="C2238" s="115">
        <v>5</v>
      </c>
      <c r="D2238" s="42">
        <f>ROUND(АТС!D742*$D$791*$D$792/100,2)</f>
        <v>0</v>
      </c>
      <c r="E2238" s="42">
        <f>ROUND(АТС!$D742*$E$791*$E$792/100,2)</f>
        <v>0</v>
      </c>
      <c r="F2238" s="42">
        <f>ROUND(АТС!$D742*$F$791*$F$792/100,2)</f>
        <v>0</v>
      </c>
      <c r="G2238" s="42">
        <f>ROUND(АТС!$D742*$G$791*$G$792/100,2)</f>
        <v>0</v>
      </c>
    </row>
    <row r="2239" spans="1:7" x14ac:dyDescent="0.25">
      <c r="A2239" s="236"/>
      <c r="B2239" s="125">
        <f t="shared" si="34"/>
        <v>41608.25</v>
      </c>
      <c r="C2239" s="115">
        <v>6</v>
      </c>
      <c r="D2239" s="42">
        <f>ROUND(АТС!D743*$D$791*$D$792/100,2)</f>
        <v>3.61</v>
      </c>
      <c r="E2239" s="42">
        <f>ROUND(АТС!$D743*$E$791*$E$792/100,2)</f>
        <v>3.32</v>
      </c>
      <c r="F2239" s="42">
        <f>ROUND(АТС!$D743*$F$791*$F$792/100,2)</f>
        <v>2.2599999999999998</v>
      </c>
      <c r="G2239" s="42">
        <f>ROUND(АТС!$D743*$G$791*$G$792/100,2)</f>
        <v>1.32</v>
      </c>
    </row>
    <row r="2240" spans="1:7" x14ac:dyDescent="0.25">
      <c r="A2240" s="236"/>
      <c r="B2240" s="125">
        <f t="shared" si="34"/>
        <v>41608.291669999999</v>
      </c>
      <c r="C2240" s="115">
        <v>7</v>
      </c>
      <c r="D2240" s="42">
        <f>ROUND(АТС!D744*$D$791*$D$792/100,2)</f>
        <v>48.97</v>
      </c>
      <c r="E2240" s="42">
        <f>ROUND(АТС!$D744*$E$791*$E$792/100,2)</f>
        <v>44.99</v>
      </c>
      <c r="F2240" s="42">
        <f>ROUND(АТС!$D744*$F$791*$F$792/100,2)</f>
        <v>30.64</v>
      </c>
      <c r="G2240" s="42">
        <f>ROUND(АТС!$D744*$G$791*$G$792/100,2)</f>
        <v>17.93</v>
      </c>
    </row>
    <row r="2241" spans="1:7" x14ac:dyDescent="0.25">
      <c r="A2241" s="236"/>
      <c r="B2241" s="125">
        <f t="shared" si="34"/>
        <v>41608.333330000001</v>
      </c>
      <c r="C2241" s="115">
        <v>8</v>
      </c>
      <c r="D2241" s="42">
        <f>ROUND(АТС!D745*$D$791*$D$792/100,2)</f>
        <v>2.38</v>
      </c>
      <c r="E2241" s="42">
        <f>ROUND(АТС!$D745*$E$791*$E$792/100,2)</f>
        <v>2.19</v>
      </c>
      <c r="F2241" s="42">
        <f>ROUND(АТС!$D745*$F$791*$F$792/100,2)</f>
        <v>1.49</v>
      </c>
      <c r="G2241" s="42">
        <f>ROUND(АТС!$D745*$G$791*$G$792/100,2)</f>
        <v>0.87</v>
      </c>
    </row>
    <row r="2242" spans="1:7" x14ac:dyDescent="0.25">
      <c r="A2242" s="236"/>
      <c r="B2242" s="125">
        <f t="shared" si="34"/>
        <v>41608.375</v>
      </c>
      <c r="C2242" s="115">
        <v>9</v>
      </c>
      <c r="D2242" s="42">
        <f>ROUND(АТС!D746*$D$791*$D$792/100,2)</f>
        <v>0</v>
      </c>
      <c r="E2242" s="42">
        <f>ROUND(АТС!$D746*$E$791*$E$792/100,2)</f>
        <v>0</v>
      </c>
      <c r="F2242" s="42">
        <f>ROUND(АТС!$D746*$F$791*$F$792/100,2)</f>
        <v>0</v>
      </c>
      <c r="G2242" s="42">
        <f>ROUND(АТС!$D746*$G$791*$G$792/100,2)</f>
        <v>0</v>
      </c>
    </row>
    <row r="2243" spans="1:7" x14ac:dyDescent="0.25">
      <c r="A2243" s="236"/>
      <c r="B2243" s="125">
        <f t="shared" si="34"/>
        <v>41608.416669999999</v>
      </c>
      <c r="C2243" s="115">
        <v>10</v>
      </c>
      <c r="D2243" s="42">
        <f>ROUND(АТС!D747*$D$791*$D$792/100,2)</f>
        <v>0</v>
      </c>
      <c r="E2243" s="42">
        <f>ROUND(АТС!$D747*$E$791*$E$792/100,2)</f>
        <v>0</v>
      </c>
      <c r="F2243" s="42">
        <f>ROUND(АТС!$D747*$F$791*$F$792/100,2)</f>
        <v>0</v>
      </c>
      <c r="G2243" s="42">
        <f>ROUND(АТС!$D747*$G$791*$G$792/100,2)</f>
        <v>0</v>
      </c>
    </row>
    <row r="2244" spans="1:7" x14ac:dyDescent="0.25">
      <c r="A2244" s="236"/>
      <c r="B2244" s="125">
        <f t="shared" si="34"/>
        <v>41608.458330000001</v>
      </c>
      <c r="C2244" s="115">
        <v>11</v>
      </c>
      <c r="D2244" s="42">
        <f>ROUND(АТС!D748*$D$791*$D$792/100,2)</f>
        <v>0</v>
      </c>
      <c r="E2244" s="42">
        <f>ROUND(АТС!$D748*$E$791*$E$792/100,2)</f>
        <v>0</v>
      </c>
      <c r="F2244" s="42">
        <f>ROUND(АТС!$D748*$F$791*$F$792/100,2)</f>
        <v>0</v>
      </c>
      <c r="G2244" s="42">
        <f>ROUND(АТС!$D748*$G$791*$G$792/100,2)</f>
        <v>0</v>
      </c>
    </row>
    <row r="2245" spans="1:7" x14ac:dyDescent="0.25">
      <c r="A2245" s="236"/>
      <c r="B2245" s="125">
        <f t="shared" si="34"/>
        <v>41608.5</v>
      </c>
      <c r="C2245" s="115">
        <v>12</v>
      </c>
      <c r="D2245" s="42">
        <f>ROUND(АТС!D749*$D$791*$D$792/100,2)</f>
        <v>0</v>
      </c>
      <c r="E2245" s="42">
        <f>ROUND(АТС!$D749*$E$791*$E$792/100,2)</f>
        <v>0</v>
      </c>
      <c r="F2245" s="42">
        <f>ROUND(АТС!$D749*$F$791*$F$792/100,2)</f>
        <v>0</v>
      </c>
      <c r="G2245" s="42">
        <f>ROUND(АТС!$D749*$G$791*$G$792/100,2)</f>
        <v>0</v>
      </c>
    </row>
    <row r="2246" spans="1:7" x14ac:dyDescent="0.25">
      <c r="A2246" s="236"/>
      <c r="B2246" s="125">
        <f t="shared" si="34"/>
        <v>41608.541669999999</v>
      </c>
      <c r="C2246" s="115">
        <v>13</v>
      </c>
      <c r="D2246" s="42">
        <f>ROUND(АТС!D750*$D$791*$D$792/100,2)</f>
        <v>0</v>
      </c>
      <c r="E2246" s="42">
        <f>ROUND(АТС!$D750*$E$791*$E$792/100,2)</f>
        <v>0</v>
      </c>
      <c r="F2246" s="42">
        <f>ROUND(АТС!$D750*$F$791*$F$792/100,2)</f>
        <v>0</v>
      </c>
      <c r="G2246" s="42">
        <f>ROUND(АТС!$D750*$G$791*$G$792/100,2)</f>
        <v>0</v>
      </c>
    </row>
    <row r="2247" spans="1:7" x14ac:dyDescent="0.25">
      <c r="A2247" s="236"/>
      <c r="B2247" s="125">
        <f t="shared" si="34"/>
        <v>41608.583330000001</v>
      </c>
      <c r="C2247" s="115">
        <v>14</v>
      </c>
      <c r="D2247" s="42">
        <f>ROUND(АТС!D751*$D$791*$D$792/100,2)</f>
        <v>2.78</v>
      </c>
      <c r="E2247" s="42">
        <f>ROUND(АТС!$D751*$E$791*$E$792/100,2)</f>
        <v>2.5499999999999998</v>
      </c>
      <c r="F2247" s="42">
        <f>ROUND(АТС!$D751*$F$791*$F$792/100,2)</f>
        <v>1.74</v>
      </c>
      <c r="G2247" s="42">
        <f>ROUND(АТС!$D751*$G$791*$G$792/100,2)</f>
        <v>1.02</v>
      </c>
    </row>
    <row r="2248" spans="1:7" x14ac:dyDescent="0.25">
      <c r="A2248" s="236"/>
      <c r="B2248" s="125">
        <f t="shared" si="34"/>
        <v>41608.625</v>
      </c>
      <c r="C2248" s="115">
        <v>15</v>
      </c>
      <c r="D2248" s="42">
        <f>ROUND(АТС!D752*$D$791*$D$792/100,2)</f>
        <v>2.35</v>
      </c>
      <c r="E2248" s="42">
        <f>ROUND(АТС!$D752*$E$791*$E$792/100,2)</f>
        <v>2.16</v>
      </c>
      <c r="F2248" s="42">
        <f>ROUND(АТС!$D752*$F$791*$F$792/100,2)</f>
        <v>1.47</v>
      </c>
      <c r="G2248" s="42">
        <f>ROUND(АТС!$D752*$G$791*$G$792/100,2)</f>
        <v>0.86</v>
      </c>
    </row>
    <row r="2249" spans="1:7" x14ac:dyDescent="0.25">
      <c r="A2249" s="236"/>
      <c r="B2249" s="125">
        <f t="shared" si="34"/>
        <v>41608.666669999999</v>
      </c>
      <c r="C2249" s="115">
        <v>16</v>
      </c>
      <c r="D2249" s="42">
        <f>ROUND(АТС!D753*$D$791*$D$792/100,2)</f>
        <v>0.63</v>
      </c>
      <c r="E2249" s="42">
        <f>ROUND(АТС!$D753*$E$791*$E$792/100,2)</f>
        <v>0.57999999999999996</v>
      </c>
      <c r="F2249" s="42">
        <f>ROUND(АТС!$D753*$F$791*$F$792/100,2)</f>
        <v>0.39</v>
      </c>
      <c r="G2249" s="42">
        <f>ROUND(АТС!$D753*$G$791*$G$792/100,2)</f>
        <v>0.23</v>
      </c>
    </row>
    <row r="2250" spans="1:7" x14ac:dyDescent="0.25">
      <c r="A2250" s="236"/>
      <c r="B2250" s="125">
        <f t="shared" si="34"/>
        <v>41608.708330000001</v>
      </c>
      <c r="C2250" s="115">
        <v>17</v>
      </c>
      <c r="D2250" s="42">
        <f>ROUND(АТС!D754*$D$791*$D$792/100,2)</f>
        <v>11.62</v>
      </c>
      <c r="E2250" s="42">
        <f>ROUND(АТС!$D754*$E$791*$E$792/100,2)</f>
        <v>10.67</v>
      </c>
      <c r="F2250" s="42">
        <f>ROUND(АТС!$D754*$F$791*$F$792/100,2)</f>
        <v>7.27</v>
      </c>
      <c r="G2250" s="42">
        <f>ROUND(АТС!$D754*$G$791*$G$792/100,2)</f>
        <v>4.25</v>
      </c>
    </row>
    <row r="2251" spans="1:7" x14ac:dyDescent="0.25">
      <c r="A2251" s="236"/>
      <c r="B2251" s="125">
        <f t="shared" si="34"/>
        <v>41608.75</v>
      </c>
      <c r="C2251" s="115">
        <v>18</v>
      </c>
      <c r="D2251" s="42">
        <f>ROUND(АТС!D755*$D$791*$D$792/100,2)</f>
        <v>0</v>
      </c>
      <c r="E2251" s="42">
        <f>ROUND(АТС!$D755*$E$791*$E$792/100,2)</f>
        <v>0</v>
      </c>
      <c r="F2251" s="42">
        <f>ROUND(АТС!$D755*$F$791*$F$792/100,2)</f>
        <v>0</v>
      </c>
      <c r="G2251" s="42">
        <f>ROUND(АТС!$D755*$G$791*$G$792/100,2)</f>
        <v>0</v>
      </c>
    </row>
    <row r="2252" spans="1:7" x14ac:dyDescent="0.25">
      <c r="A2252" s="236"/>
      <c r="B2252" s="125">
        <f t="shared" si="34"/>
        <v>41608.791669999999</v>
      </c>
      <c r="C2252" s="115">
        <v>19</v>
      </c>
      <c r="D2252" s="42">
        <f>ROUND(АТС!D756*$D$791*$D$792/100,2)</f>
        <v>0</v>
      </c>
      <c r="E2252" s="42">
        <f>ROUND(АТС!$D756*$E$791*$E$792/100,2)</f>
        <v>0</v>
      </c>
      <c r="F2252" s="42">
        <f>ROUND(АТС!$D756*$F$791*$F$792/100,2)</f>
        <v>0</v>
      </c>
      <c r="G2252" s="42">
        <f>ROUND(АТС!$D756*$G$791*$G$792/100,2)</f>
        <v>0</v>
      </c>
    </row>
    <row r="2253" spans="1:7" x14ac:dyDescent="0.25">
      <c r="A2253" s="236"/>
      <c r="B2253" s="125">
        <f t="shared" si="34"/>
        <v>41608.833330000001</v>
      </c>
      <c r="C2253" s="115">
        <v>20</v>
      </c>
      <c r="D2253" s="42">
        <f>ROUND(АТС!D757*$D$791*$D$792/100,2)</f>
        <v>0</v>
      </c>
      <c r="E2253" s="42">
        <f>ROUND(АТС!$D757*$E$791*$E$792/100,2)</f>
        <v>0</v>
      </c>
      <c r="F2253" s="42">
        <f>ROUND(АТС!$D757*$F$791*$F$792/100,2)</f>
        <v>0</v>
      </c>
      <c r="G2253" s="42">
        <f>ROUND(АТС!$D757*$G$791*$G$792/100,2)</f>
        <v>0</v>
      </c>
    </row>
    <row r="2254" spans="1:7" x14ac:dyDescent="0.25">
      <c r="A2254" s="236"/>
      <c r="B2254" s="125">
        <f t="shared" si="34"/>
        <v>41608.875</v>
      </c>
      <c r="C2254" s="115">
        <v>21</v>
      </c>
      <c r="D2254" s="42">
        <f>ROUND(АТС!D758*$D$791*$D$792/100,2)</f>
        <v>0</v>
      </c>
      <c r="E2254" s="42">
        <f>ROUND(АТС!$D758*$E$791*$E$792/100,2)</f>
        <v>0</v>
      </c>
      <c r="F2254" s="42">
        <f>ROUND(АТС!$D758*$F$791*$F$792/100,2)</f>
        <v>0</v>
      </c>
      <c r="G2254" s="42">
        <f>ROUND(АТС!$D758*$G$791*$G$792/100,2)</f>
        <v>0</v>
      </c>
    </row>
    <row r="2255" spans="1:7" x14ac:dyDescent="0.25">
      <c r="A2255" s="236"/>
      <c r="B2255" s="125">
        <f t="shared" si="34"/>
        <v>41608.916669999999</v>
      </c>
      <c r="C2255" s="115">
        <v>22</v>
      </c>
      <c r="D2255" s="42">
        <f>ROUND(АТС!D759*$D$791*$D$792/100,2)</f>
        <v>0</v>
      </c>
      <c r="E2255" s="42">
        <f>ROUND(АТС!$D759*$E$791*$E$792/100,2)</f>
        <v>0</v>
      </c>
      <c r="F2255" s="42">
        <f>ROUND(АТС!$D759*$F$791*$F$792/100,2)</f>
        <v>0</v>
      </c>
      <c r="G2255" s="42">
        <f>ROUND(АТС!$D759*$G$791*$G$792/100,2)</f>
        <v>0</v>
      </c>
    </row>
    <row r="2256" spans="1:7" x14ac:dyDescent="0.25">
      <c r="A2256" s="236"/>
      <c r="B2256" s="125">
        <f t="shared" si="34"/>
        <v>41608.958330000001</v>
      </c>
      <c r="C2256" s="115">
        <v>23</v>
      </c>
      <c r="D2256" s="42">
        <f>ROUND(АТС!D760*$D$791*$D$792/100,2)</f>
        <v>0</v>
      </c>
      <c r="E2256" s="42">
        <f>ROUND(АТС!$D760*$E$791*$E$792/100,2)</f>
        <v>0</v>
      </c>
      <c r="F2256" s="42">
        <f>ROUND(АТС!$D760*$F$791*$F$792/100,2)</f>
        <v>0</v>
      </c>
      <c r="G2256" s="42">
        <f>ROUND(АТС!$D760*$G$791*$G$792/100,2)</f>
        <v>0</v>
      </c>
    </row>
    <row r="2257" spans="1:7" x14ac:dyDescent="0.25">
      <c r="A2257" s="236"/>
      <c r="B2257" s="125">
        <f t="shared" si="34"/>
        <v>41609</v>
      </c>
      <c r="C2257" s="115">
        <v>0</v>
      </c>
      <c r="D2257" s="42" t="e">
        <f>ROUND(АТС!#REF!*$D$791*$D$792/100,2)</f>
        <v>#REF!</v>
      </c>
      <c r="E2257" s="42" t="e">
        <f>ROUND(АТС!#REF!*$E$791*$E$792/100,2)</f>
        <v>#REF!</v>
      </c>
      <c r="F2257" s="42" t="e">
        <f>ROUND(АТС!#REF!*$F$791*$F$792/100,2)</f>
        <v>#REF!</v>
      </c>
      <c r="G2257" s="42" t="e">
        <f>ROUND(АТС!#REF!*$G$791*$G$792/100,2)</f>
        <v>#REF!</v>
      </c>
    </row>
    <row r="2258" spans="1:7" x14ac:dyDescent="0.25">
      <c r="A2258" s="236"/>
      <c r="B2258" s="125">
        <f t="shared" si="34"/>
        <v>41609.041669999999</v>
      </c>
      <c r="C2258" s="115">
        <v>1</v>
      </c>
      <c r="D2258" s="42" t="e">
        <f>ROUND(АТС!#REF!*$D$791*$D$792/100,2)</f>
        <v>#REF!</v>
      </c>
      <c r="E2258" s="42" t="e">
        <f>ROUND(АТС!#REF!*$E$791*$E$792/100,2)</f>
        <v>#REF!</v>
      </c>
      <c r="F2258" s="42" t="e">
        <f>ROUND(АТС!#REF!*$F$791*$F$792/100,2)</f>
        <v>#REF!</v>
      </c>
      <c r="G2258" s="42" t="e">
        <f>ROUND(АТС!#REF!*$G$791*$G$792/100,2)</f>
        <v>#REF!</v>
      </c>
    </row>
    <row r="2259" spans="1:7" x14ac:dyDescent="0.25">
      <c r="A2259" s="236"/>
      <c r="B2259" s="125">
        <f t="shared" si="34"/>
        <v>41609.083330000001</v>
      </c>
      <c r="C2259" s="115">
        <v>2</v>
      </c>
      <c r="D2259" s="42" t="e">
        <f>ROUND(АТС!#REF!*$D$791*$D$792/100,2)</f>
        <v>#REF!</v>
      </c>
      <c r="E2259" s="42" t="e">
        <f>ROUND(АТС!#REF!*$E$791*$E$792/100,2)</f>
        <v>#REF!</v>
      </c>
      <c r="F2259" s="42" t="e">
        <f>ROUND(АТС!#REF!*$F$791*$F$792/100,2)</f>
        <v>#REF!</v>
      </c>
      <c r="G2259" s="42" t="e">
        <f>ROUND(АТС!#REF!*$G$791*$G$792/100,2)</f>
        <v>#REF!</v>
      </c>
    </row>
    <row r="2260" spans="1:7" x14ac:dyDescent="0.25">
      <c r="A2260" s="236"/>
      <c r="B2260" s="125">
        <f t="shared" si="34"/>
        <v>41609.125</v>
      </c>
      <c r="C2260" s="115">
        <v>3</v>
      </c>
      <c r="D2260" s="42" t="e">
        <f>ROUND(АТС!#REF!*$D$791*$D$792/100,2)</f>
        <v>#REF!</v>
      </c>
      <c r="E2260" s="42" t="e">
        <f>ROUND(АТС!#REF!*$E$791*$E$792/100,2)</f>
        <v>#REF!</v>
      </c>
      <c r="F2260" s="42" t="e">
        <f>ROUND(АТС!#REF!*$F$791*$F$792/100,2)</f>
        <v>#REF!</v>
      </c>
      <c r="G2260" s="42" t="e">
        <f>ROUND(АТС!#REF!*$G$791*$G$792/100,2)</f>
        <v>#REF!</v>
      </c>
    </row>
    <row r="2261" spans="1:7" x14ac:dyDescent="0.25">
      <c r="A2261" s="236"/>
      <c r="B2261" s="125">
        <f t="shared" si="34"/>
        <v>41609.166669999999</v>
      </c>
      <c r="C2261" s="115">
        <v>4</v>
      </c>
      <c r="D2261" s="42" t="e">
        <f>ROUND(АТС!#REF!*$D$791*$D$792/100,2)</f>
        <v>#REF!</v>
      </c>
      <c r="E2261" s="42" t="e">
        <f>ROUND(АТС!#REF!*$E$791*$E$792/100,2)</f>
        <v>#REF!</v>
      </c>
      <c r="F2261" s="42" t="e">
        <f>ROUND(АТС!#REF!*$F$791*$F$792/100,2)</f>
        <v>#REF!</v>
      </c>
      <c r="G2261" s="42" t="e">
        <f>ROUND(АТС!#REF!*$G$791*$G$792/100,2)</f>
        <v>#REF!</v>
      </c>
    </row>
    <row r="2262" spans="1:7" x14ac:dyDescent="0.25">
      <c r="A2262" s="236"/>
      <c r="B2262" s="125">
        <f t="shared" si="34"/>
        <v>41609.208330000001</v>
      </c>
      <c r="C2262" s="115">
        <v>5</v>
      </c>
      <c r="D2262" s="42" t="e">
        <f>ROUND(АТС!#REF!*$D$791*$D$792/100,2)</f>
        <v>#REF!</v>
      </c>
      <c r="E2262" s="42" t="e">
        <f>ROUND(АТС!#REF!*$E$791*$E$792/100,2)</f>
        <v>#REF!</v>
      </c>
      <c r="F2262" s="42" t="e">
        <f>ROUND(АТС!#REF!*$F$791*$F$792/100,2)</f>
        <v>#REF!</v>
      </c>
      <c r="G2262" s="42" t="e">
        <f>ROUND(АТС!#REF!*$G$791*$G$792/100,2)</f>
        <v>#REF!</v>
      </c>
    </row>
    <row r="2263" spans="1:7" x14ac:dyDescent="0.25">
      <c r="A2263" s="236"/>
      <c r="B2263" s="125">
        <f t="shared" si="34"/>
        <v>41609.25</v>
      </c>
      <c r="C2263" s="115">
        <v>6</v>
      </c>
      <c r="D2263" s="42" t="e">
        <f>ROUND(АТС!#REF!*$D$791*$D$792/100,2)</f>
        <v>#REF!</v>
      </c>
      <c r="E2263" s="42" t="e">
        <f>ROUND(АТС!#REF!*$E$791*$E$792/100,2)</f>
        <v>#REF!</v>
      </c>
      <c r="F2263" s="42" t="e">
        <f>ROUND(АТС!#REF!*$F$791*$F$792/100,2)</f>
        <v>#REF!</v>
      </c>
      <c r="G2263" s="42" t="e">
        <f>ROUND(АТС!#REF!*$G$791*$G$792/100,2)</f>
        <v>#REF!</v>
      </c>
    </row>
    <row r="2264" spans="1:7" x14ac:dyDescent="0.25">
      <c r="A2264" s="236"/>
      <c r="B2264" s="125">
        <f t="shared" si="34"/>
        <v>41609.291669999999</v>
      </c>
      <c r="C2264" s="115">
        <v>7</v>
      </c>
      <c r="D2264" s="42" t="e">
        <f>ROUND(АТС!#REF!*$D$791*$D$792/100,2)</f>
        <v>#REF!</v>
      </c>
      <c r="E2264" s="42" t="e">
        <f>ROUND(АТС!#REF!*$E$791*$E$792/100,2)</f>
        <v>#REF!</v>
      </c>
      <c r="F2264" s="42" t="e">
        <f>ROUND(АТС!#REF!*$F$791*$F$792/100,2)</f>
        <v>#REF!</v>
      </c>
      <c r="G2264" s="42" t="e">
        <f>ROUND(АТС!#REF!*$G$791*$G$792/100,2)</f>
        <v>#REF!</v>
      </c>
    </row>
    <row r="2265" spans="1:7" x14ac:dyDescent="0.25">
      <c r="A2265" s="236"/>
      <c r="B2265" s="125">
        <f t="shared" si="34"/>
        <v>41609.333330000001</v>
      </c>
      <c r="C2265" s="115">
        <v>8</v>
      </c>
      <c r="D2265" s="42" t="e">
        <f>ROUND(АТС!#REF!*$D$791*$D$792/100,2)</f>
        <v>#REF!</v>
      </c>
      <c r="E2265" s="42" t="e">
        <f>ROUND(АТС!#REF!*$E$791*$E$792/100,2)</f>
        <v>#REF!</v>
      </c>
      <c r="F2265" s="42" t="e">
        <f>ROUND(АТС!#REF!*$F$791*$F$792/100,2)</f>
        <v>#REF!</v>
      </c>
      <c r="G2265" s="42" t="e">
        <f>ROUND(АТС!#REF!*$G$791*$G$792/100,2)</f>
        <v>#REF!</v>
      </c>
    </row>
    <row r="2266" spans="1:7" x14ac:dyDescent="0.25">
      <c r="A2266" s="236"/>
      <c r="B2266" s="125">
        <f t="shared" ref="B2266:B2280" si="35">B2242+1</f>
        <v>41609.375</v>
      </c>
      <c r="C2266" s="115">
        <v>9</v>
      </c>
      <c r="D2266" s="42" t="e">
        <f>ROUND(АТС!#REF!*$D$791*$D$792/100,2)</f>
        <v>#REF!</v>
      </c>
      <c r="E2266" s="42" t="e">
        <f>ROUND(АТС!#REF!*$E$791*$E$792/100,2)</f>
        <v>#REF!</v>
      </c>
      <c r="F2266" s="42" t="e">
        <f>ROUND(АТС!#REF!*$F$791*$F$792/100,2)</f>
        <v>#REF!</v>
      </c>
      <c r="G2266" s="42" t="e">
        <f>ROUND(АТС!#REF!*$G$791*$G$792/100,2)</f>
        <v>#REF!</v>
      </c>
    </row>
    <row r="2267" spans="1:7" x14ac:dyDescent="0.25">
      <c r="A2267" s="236"/>
      <c r="B2267" s="125">
        <f t="shared" si="35"/>
        <v>41609.416669999999</v>
      </c>
      <c r="C2267" s="115">
        <v>10</v>
      </c>
      <c r="D2267" s="42" t="e">
        <f>ROUND(АТС!#REF!*$D$791*$D$792/100,2)</f>
        <v>#REF!</v>
      </c>
      <c r="E2267" s="42" t="e">
        <f>ROUND(АТС!#REF!*$E$791*$E$792/100,2)</f>
        <v>#REF!</v>
      </c>
      <c r="F2267" s="42" t="e">
        <f>ROUND(АТС!#REF!*$F$791*$F$792/100,2)</f>
        <v>#REF!</v>
      </c>
      <c r="G2267" s="42" t="e">
        <f>ROUND(АТС!#REF!*$G$791*$G$792/100,2)</f>
        <v>#REF!</v>
      </c>
    </row>
    <row r="2268" spans="1:7" x14ac:dyDescent="0.25">
      <c r="A2268" s="236"/>
      <c r="B2268" s="125">
        <f t="shared" si="35"/>
        <v>41609.458330000001</v>
      </c>
      <c r="C2268" s="115">
        <v>11</v>
      </c>
      <c r="D2268" s="42" t="e">
        <f>ROUND(АТС!#REF!*$D$791*$D$792/100,2)</f>
        <v>#REF!</v>
      </c>
      <c r="E2268" s="42" t="e">
        <f>ROUND(АТС!#REF!*$E$791*$E$792/100,2)</f>
        <v>#REF!</v>
      </c>
      <c r="F2268" s="42" t="e">
        <f>ROUND(АТС!#REF!*$F$791*$F$792/100,2)</f>
        <v>#REF!</v>
      </c>
      <c r="G2268" s="42" t="e">
        <f>ROUND(АТС!#REF!*$G$791*$G$792/100,2)</f>
        <v>#REF!</v>
      </c>
    </row>
    <row r="2269" spans="1:7" x14ac:dyDescent="0.25">
      <c r="A2269" s="236"/>
      <c r="B2269" s="125">
        <f t="shared" si="35"/>
        <v>41609.5</v>
      </c>
      <c r="C2269" s="115">
        <v>12</v>
      </c>
      <c r="D2269" s="42" t="e">
        <f>ROUND(АТС!#REF!*$D$791*$D$792/100,2)</f>
        <v>#REF!</v>
      </c>
      <c r="E2269" s="42" t="e">
        <f>ROUND(АТС!#REF!*$E$791*$E$792/100,2)</f>
        <v>#REF!</v>
      </c>
      <c r="F2269" s="42" t="e">
        <f>ROUND(АТС!#REF!*$F$791*$F$792/100,2)</f>
        <v>#REF!</v>
      </c>
      <c r="G2269" s="42" t="e">
        <f>ROUND(АТС!#REF!*$G$791*$G$792/100,2)</f>
        <v>#REF!</v>
      </c>
    </row>
    <row r="2270" spans="1:7" x14ac:dyDescent="0.25">
      <c r="A2270" s="236"/>
      <c r="B2270" s="125">
        <f t="shared" si="35"/>
        <v>41609.541669999999</v>
      </c>
      <c r="C2270" s="115">
        <v>13</v>
      </c>
      <c r="D2270" s="42" t="e">
        <f>ROUND(АТС!#REF!*$D$791*$D$792/100,2)</f>
        <v>#REF!</v>
      </c>
      <c r="E2270" s="42" t="e">
        <f>ROUND(АТС!#REF!*$E$791*$E$792/100,2)</f>
        <v>#REF!</v>
      </c>
      <c r="F2270" s="42" t="e">
        <f>ROUND(АТС!#REF!*$F$791*$F$792/100,2)</f>
        <v>#REF!</v>
      </c>
      <c r="G2270" s="42" t="e">
        <f>ROUND(АТС!#REF!*$G$791*$G$792/100,2)</f>
        <v>#REF!</v>
      </c>
    </row>
    <row r="2271" spans="1:7" x14ac:dyDescent="0.25">
      <c r="A2271" s="236"/>
      <c r="B2271" s="125">
        <f t="shared" si="35"/>
        <v>41609.583330000001</v>
      </c>
      <c r="C2271" s="115">
        <v>14</v>
      </c>
      <c r="D2271" s="42" t="e">
        <f>ROUND(АТС!#REF!*$D$791*$D$792/100,2)</f>
        <v>#REF!</v>
      </c>
      <c r="E2271" s="42" t="e">
        <f>ROUND(АТС!#REF!*$E$791*$E$792/100,2)</f>
        <v>#REF!</v>
      </c>
      <c r="F2271" s="42" t="e">
        <f>ROUND(АТС!#REF!*$F$791*$F$792/100,2)</f>
        <v>#REF!</v>
      </c>
      <c r="G2271" s="42" t="e">
        <f>ROUND(АТС!#REF!*$G$791*$G$792/100,2)</f>
        <v>#REF!</v>
      </c>
    </row>
    <row r="2272" spans="1:7" x14ac:dyDescent="0.25">
      <c r="A2272" s="236"/>
      <c r="B2272" s="125">
        <f t="shared" si="35"/>
        <v>41609.625</v>
      </c>
      <c r="C2272" s="115">
        <v>15</v>
      </c>
      <c r="D2272" s="42" t="e">
        <f>ROUND(АТС!#REF!*$D$791*$D$792/100,2)</f>
        <v>#REF!</v>
      </c>
      <c r="E2272" s="42" t="e">
        <f>ROUND(АТС!#REF!*$E$791*$E$792/100,2)</f>
        <v>#REF!</v>
      </c>
      <c r="F2272" s="42" t="e">
        <f>ROUND(АТС!#REF!*$F$791*$F$792/100,2)</f>
        <v>#REF!</v>
      </c>
      <c r="G2272" s="42" t="e">
        <f>ROUND(АТС!#REF!*$G$791*$G$792/100,2)</f>
        <v>#REF!</v>
      </c>
    </row>
    <row r="2273" spans="1:7" x14ac:dyDescent="0.25">
      <c r="A2273" s="236"/>
      <c r="B2273" s="125">
        <f t="shared" si="35"/>
        <v>41609.666669999999</v>
      </c>
      <c r="C2273" s="115">
        <v>16</v>
      </c>
      <c r="D2273" s="42" t="e">
        <f>ROUND(АТС!#REF!*$D$791*$D$792/100,2)</f>
        <v>#REF!</v>
      </c>
      <c r="E2273" s="42" t="e">
        <f>ROUND(АТС!#REF!*$E$791*$E$792/100,2)</f>
        <v>#REF!</v>
      </c>
      <c r="F2273" s="42" t="e">
        <f>ROUND(АТС!#REF!*$F$791*$F$792/100,2)</f>
        <v>#REF!</v>
      </c>
      <c r="G2273" s="42" t="e">
        <f>ROUND(АТС!#REF!*$G$791*$G$792/100,2)</f>
        <v>#REF!</v>
      </c>
    </row>
    <row r="2274" spans="1:7" x14ac:dyDescent="0.25">
      <c r="A2274" s="236"/>
      <c r="B2274" s="125">
        <f t="shared" si="35"/>
        <v>41609.708330000001</v>
      </c>
      <c r="C2274" s="115">
        <v>17</v>
      </c>
      <c r="D2274" s="42" t="e">
        <f>ROUND(АТС!#REF!*$D$791*$D$792/100,2)</f>
        <v>#REF!</v>
      </c>
      <c r="E2274" s="42" t="e">
        <f>ROUND(АТС!#REF!*$E$791*$E$792/100,2)</f>
        <v>#REF!</v>
      </c>
      <c r="F2274" s="42" t="e">
        <f>ROUND(АТС!#REF!*$F$791*$F$792/100,2)</f>
        <v>#REF!</v>
      </c>
      <c r="G2274" s="42" t="e">
        <f>ROUND(АТС!#REF!*$G$791*$G$792/100,2)</f>
        <v>#REF!</v>
      </c>
    </row>
    <row r="2275" spans="1:7" x14ac:dyDescent="0.25">
      <c r="A2275" s="236"/>
      <c r="B2275" s="125">
        <f t="shared" si="35"/>
        <v>41609.75</v>
      </c>
      <c r="C2275" s="115">
        <v>18</v>
      </c>
      <c r="D2275" s="42" t="e">
        <f>ROUND(АТС!#REF!*$D$791*$D$792/100,2)</f>
        <v>#REF!</v>
      </c>
      <c r="E2275" s="42" t="e">
        <f>ROUND(АТС!#REF!*$E$791*$E$792/100,2)</f>
        <v>#REF!</v>
      </c>
      <c r="F2275" s="42" t="e">
        <f>ROUND(АТС!#REF!*$F$791*$F$792/100,2)</f>
        <v>#REF!</v>
      </c>
      <c r="G2275" s="42" t="e">
        <f>ROUND(АТС!#REF!*$G$791*$G$792/100,2)</f>
        <v>#REF!</v>
      </c>
    </row>
    <row r="2276" spans="1:7" x14ac:dyDescent="0.25">
      <c r="A2276" s="236"/>
      <c r="B2276" s="125">
        <f t="shared" si="35"/>
        <v>41609.791669999999</v>
      </c>
      <c r="C2276" s="115">
        <v>19</v>
      </c>
      <c r="D2276" s="42" t="e">
        <f>ROUND(АТС!#REF!*$D$791*$D$792/100,2)</f>
        <v>#REF!</v>
      </c>
      <c r="E2276" s="42" t="e">
        <f>ROUND(АТС!#REF!*$E$791*$E$792/100,2)</f>
        <v>#REF!</v>
      </c>
      <c r="F2276" s="42" t="e">
        <f>ROUND(АТС!#REF!*$F$791*$F$792/100,2)</f>
        <v>#REF!</v>
      </c>
      <c r="G2276" s="42" t="e">
        <f>ROUND(АТС!#REF!*$G$791*$G$792/100,2)</f>
        <v>#REF!</v>
      </c>
    </row>
    <row r="2277" spans="1:7" x14ac:dyDescent="0.25">
      <c r="A2277" s="236"/>
      <c r="B2277" s="125">
        <f t="shared" si="35"/>
        <v>41609.833330000001</v>
      </c>
      <c r="C2277" s="115">
        <v>20</v>
      </c>
      <c r="D2277" s="42" t="e">
        <f>ROUND(АТС!#REF!*$D$791*$D$792/100,2)</f>
        <v>#REF!</v>
      </c>
      <c r="E2277" s="42" t="e">
        <f>ROUND(АТС!#REF!*$E$791*$E$792/100,2)</f>
        <v>#REF!</v>
      </c>
      <c r="F2277" s="42" t="e">
        <f>ROUND(АТС!#REF!*$F$791*$F$792/100,2)</f>
        <v>#REF!</v>
      </c>
      <c r="G2277" s="42" t="e">
        <f>ROUND(АТС!#REF!*$G$791*$G$792/100,2)</f>
        <v>#REF!</v>
      </c>
    </row>
    <row r="2278" spans="1:7" x14ac:dyDescent="0.25">
      <c r="A2278" s="236"/>
      <c r="B2278" s="125">
        <f t="shared" si="35"/>
        <v>41609.875</v>
      </c>
      <c r="C2278" s="115">
        <v>21</v>
      </c>
      <c r="D2278" s="42" t="e">
        <f>ROUND(АТС!#REF!*$D$791*$D$792/100,2)</f>
        <v>#REF!</v>
      </c>
      <c r="E2278" s="42" t="e">
        <f>ROUND(АТС!#REF!*$E$791*$E$792/100,2)</f>
        <v>#REF!</v>
      </c>
      <c r="F2278" s="42" t="e">
        <f>ROUND(АТС!#REF!*$F$791*$F$792/100,2)</f>
        <v>#REF!</v>
      </c>
      <c r="G2278" s="42" t="e">
        <f>ROUND(АТС!#REF!*$G$791*$G$792/100,2)</f>
        <v>#REF!</v>
      </c>
    </row>
    <row r="2279" spans="1:7" x14ac:dyDescent="0.25">
      <c r="A2279" s="236"/>
      <c r="B2279" s="125">
        <f t="shared" si="35"/>
        <v>41609.916669999999</v>
      </c>
      <c r="C2279" s="115">
        <v>22</v>
      </c>
      <c r="D2279" s="42" t="e">
        <f>ROUND(АТС!#REF!*$D$791*$D$792/100,2)</f>
        <v>#REF!</v>
      </c>
      <c r="E2279" s="42" t="e">
        <f>ROUND(АТС!#REF!*$E$791*$E$792/100,2)</f>
        <v>#REF!</v>
      </c>
      <c r="F2279" s="42" t="e">
        <f>ROUND(АТС!#REF!*$F$791*$F$792/100,2)</f>
        <v>#REF!</v>
      </c>
      <c r="G2279" s="42" t="e">
        <f>ROUND(АТС!#REF!*$G$791*$G$792/100,2)</f>
        <v>#REF!</v>
      </c>
    </row>
    <row r="2280" spans="1:7" x14ac:dyDescent="0.25">
      <c r="A2280" s="236"/>
      <c r="B2280" s="125">
        <f t="shared" si="35"/>
        <v>41609.958330000001</v>
      </c>
      <c r="C2280" s="115">
        <v>23</v>
      </c>
      <c r="D2280" s="42" t="e">
        <f>ROUND(АТС!#REF!*$D$791*$D$792/100,2)</f>
        <v>#REF!</v>
      </c>
      <c r="E2280" s="42" t="e">
        <f>ROUND(АТС!#REF!*$E$791*$E$792/100,2)</f>
        <v>#REF!</v>
      </c>
      <c r="F2280" s="42" t="e">
        <f>ROUND(АТС!#REF!*$F$791*$F$792/100,2)</f>
        <v>#REF!</v>
      </c>
      <c r="G2280" s="42" t="e">
        <f>ROUND(АТС!#REF!*$G$791*$G$792/100,2)</f>
        <v>#REF!</v>
      </c>
    </row>
    <row r="2281" spans="1:7" x14ac:dyDescent="0.25">
      <c r="A2281" s="236" t="s">
        <v>187</v>
      </c>
      <c r="B2281" s="124">
        <f>B1537</f>
        <v>41579</v>
      </c>
      <c r="C2281" s="115">
        <v>0</v>
      </c>
      <c r="D2281" s="12">
        <f>ROUND(АТС!E41*$D$791*$D$792/100,2)</f>
        <v>42.06</v>
      </c>
      <c r="E2281" s="12">
        <f>ROUND(АТС!E41*$E$791*$E$792/100,2)</f>
        <v>38.64</v>
      </c>
      <c r="F2281" s="12">
        <f>ROUND(АТС!E41*$F$791*$F$792/100,2)</f>
        <v>26.32</v>
      </c>
      <c r="G2281" s="12">
        <f>ROUND(АТС!E41*$G$791*$G$792/100,2)</f>
        <v>15.4</v>
      </c>
    </row>
    <row r="2282" spans="1:7" x14ac:dyDescent="0.25">
      <c r="A2282" s="236"/>
      <c r="B2282" s="125">
        <f>B$43+ROUND(C2282/24,5)</f>
        <v>41579.041669999999</v>
      </c>
      <c r="C2282" s="115">
        <v>1</v>
      </c>
      <c r="D2282" s="12">
        <f>ROUND(АТС!E42*$D$791*$D$792/100,2)</f>
        <v>93.5</v>
      </c>
      <c r="E2282" s="12">
        <f>ROUND(АТС!E42*$E$791*$E$792/100,2)</f>
        <v>85.9</v>
      </c>
      <c r="F2282" s="12">
        <f>ROUND(АТС!E42*$F$791*$F$792/100,2)</f>
        <v>58.51</v>
      </c>
      <c r="G2282" s="12">
        <f>ROUND(АТС!E42*$G$791*$G$792/100,2)</f>
        <v>34.24</v>
      </c>
    </row>
    <row r="2283" spans="1:7" x14ac:dyDescent="0.25">
      <c r="A2283" s="236"/>
      <c r="B2283" s="124">
        <f>B$43+ROUND(C2283/24,5)</f>
        <v>41579.083330000001</v>
      </c>
      <c r="C2283" s="115">
        <v>2</v>
      </c>
      <c r="D2283" s="12">
        <f>ROUND(АТС!E43*$D$791*$D$792/100,2)</f>
        <v>67.010000000000005</v>
      </c>
      <c r="E2283" s="12">
        <f>ROUND(АТС!E43*$E$791*$E$792/100,2)</f>
        <v>61.56</v>
      </c>
      <c r="F2283" s="12">
        <f>ROUND(АТС!E43*$F$791*$F$792/100,2)</f>
        <v>41.93</v>
      </c>
      <c r="G2283" s="12">
        <f>ROUND(АТС!E43*$G$791*$G$792/100,2)</f>
        <v>24.54</v>
      </c>
    </row>
    <row r="2284" spans="1:7" x14ac:dyDescent="0.25">
      <c r="A2284" s="236"/>
      <c r="B2284" s="125">
        <f t="shared" ref="B2284:B2304" si="36">B$43+ROUND(C2284/24,5)</f>
        <v>41579.125</v>
      </c>
      <c r="C2284" s="115">
        <v>3</v>
      </c>
      <c r="D2284" s="12">
        <f>ROUND(АТС!E44*$D$791*$D$792/100,2)</f>
        <v>20.97</v>
      </c>
      <c r="E2284" s="12">
        <f>ROUND(АТС!E44*$E$791*$E$792/100,2)</f>
        <v>19.260000000000002</v>
      </c>
      <c r="F2284" s="12">
        <f>ROUND(АТС!E44*$F$791*$F$792/100,2)</f>
        <v>13.12</v>
      </c>
      <c r="G2284" s="12">
        <f>ROUND(АТС!E44*$G$791*$G$792/100,2)</f>
        <v>7.68</v>
      </c>
    </row>
    <row r="2285" spans="1:7" x14ac:dyDescent="0.25">
      <c r="A2285" s="236"/>
      <c r="B2285" s="124">
        <f t="shared" si="36"/>
        <v>41579.166669999999</v>
      </c>
      <c r="C2285" s="115">
        <v>4</v>
      </c>
      <c r="D2285" s="12">
        <f>ROUND(АТС!E45*$D$791*$D$792/100,2)</f>
        <v>1.65</v>
      </c>
      <c r="E2285" s="12">
        <f>ROUND(АТС!E45*$E$791*$E$792/100,2)</f>
        <v>1.52</v>
      </c>
      <c r="F2285" s="12">
        <f>ROUND(АТС!E45*$F$791*$F$792/100,2)</f>
        <v>1.03</v>
      </c>
      <c r="G2285" s="12">
        <f>ROUND(АТС!E45*$G$791*$G$792/100,2)</f>
        <v>0.6</v>
      </c>
    </row>
    <row r="2286" spans="1:7" x14ac:dyDescent="0.25">
      <c r="A2286" s="236"/>
      <c r="B2286" s="125">
        <f t="shared" si="36"/>
        <v>41579.208330000001</v>
      </c>
      <c r="C2286" s="115">
        <v>5</v>
      </c>
      <c r="D2286" s="12">
        <f>ROUND(АТС!E46*$D$791*$D$792/100,2)</f>
        <v>0</v>
      </c>
      <c r="E2286" s="12">
        <f>ROUND(АТС!E46*$E$791*$E$792/100,2)</f>
        <v>0</v>
      </c>
      <c r="F2286" s="12">
        <f>ROUND(АТС!E46*$F$791*$F$792/100,2)</f>
        <v>0</v>
      </c>
      <c r="G2286" s="12">
        <f>ROUND(АТС!E46*$G$791*$G$792/100,2)</f>
        <v>0</v>
      </c>
    </row>
    <row r="2287" spans="1:7" x14ac:dyDescent="0.25">
      <c r="A2287" s="236"/>
      <c r="B2287" s="124">
        <f t="shared" si="36"/>
        <v>41579.25</v>
      </c>
      <c r="C2287" s="115">
        <v>6</v>
      </c>
      <c r="D2287" s="12">
        <f>ROUND(АТС!E47*$D$791*$D$792/100,2)</f>
        <v>0</v>
      </c>
      <c r="E2287" s="12">
        <f>ROUND(АТС!E47*$E$791*$E$792/100,2)</f>
        <v>0</v>
      </c>
      <c r="F2287" s="12">
        <f>ROUND(АТС!E47*$F$791*$F$792/100,2)</f>
        <v>0</v>
      </c>
      <c r="G2287" s="12">
        <f>ROUND(АТС!E47*$G$791*$G$792/100,2)</f>
        <v>0</v>
      </c>
    </row>
    <row r="2288" spans="1:7" x14ac:dyDescent="0.25">
      <c r="A2288" s="236"/>
      <c r="B2288" s="125">
        <f t="shared" si="36"/>
        <v>41579.291669999999</v>
      </c>
      <c r="C2288" s="115">
        <v>7</v>
      </c>
      <c r="D2288" s="12">
        <f>ROUND(АТС!E48*$D$791*$D$792/100,2)</f>
        <v>0</v>
      </c>
      <c r="E2288" s="12">
        <f>ROUND(АТС!E48*$E$791*$E$792/100,2)</f>
        <v>0</v>
      </c>
      <c r="F2288" s="12">
        <f>ROUND(АТС!E48*$F$791*$F$792/100,2)</f>
        <v>0</v>
      </c>
      <c r="G2288" s="12">
        <f>ROUND(АТС!E48*$G$791*$G$792/100,2)</f>
        <v>0</v>
      </c>
    </row>
    <row r="2289" spans="1:7" x14ac:dyDescent="0.25">
      <c r="A2289" s="236"/>
      <c r="B2289" s="124">
        <f t="shared" si="36"/>
        <v>41579.333330000001</v>
      </c>
      <c r="C2289" s="115">
        <v>8</v>
      </c>
      <c r="D2289" s="12">
        <f>ROUND(АТС!E49*$D$791*$D$792/100,2)</f>
        <v>0</v>
      </c>
      <c r="E2289" s="12">
        <f>ROUND(АТС!E49*$E$791*$E$792/100,2)</f>
        <v>0</v>
      </c>
      <c r="F2289" s="12">
        <f>ROUND(АТС!E49*$F$791*$F$792/100,2)</f>
        <v>0</v>
      </c>
      <c r="G2289" s="12">
        <f>ROUND(АТС!E49*$G$791*$G$792/100,2)</f>
        <v>0</v>
      </c>
    </row>
    <row r="2290" spans="1:7" x14ac:dyDescent="0.25">
      <c r="A2290" s="236"/>
      <c r="B2290" s="125">
        <f t="shared" si="36"/>
        <v>41579.375</v>
      </c>
      <c r="C2290" s="115">
        <v>9</v>
      </c>
      <c r="D2290" s="12">
        <f>ROUND(АТС!E50*$D$791*$D$792/100,2)</f>
        <v>4.17</v>
      </c>
      <c r="E2290" s="12">
        <f>ROUND(АТС!E50*$E$791*$E$792/100,2)</f>
        <v>3.83</v>
      </c>
      <c r="F2290" s="12">
        <f>ROUND(АТС!E50*$F$791*$F$792/100,2)</f>
        <v>2.61</v>
      </c>
      <c r="G2290" s="12">
        <f>ROUND(АТС!E50*$G$791*$G$792/100,2)</f>
        <v>1.53</v>
      </c>
    </row>
    <row r="2291" spans="1:7" x14ac:dyDescent="0.25">
      <c r="A2291" s="236"/>
      <c r="B2291" s="124">
        <f t="shared" si="36"/>
        <v>41579.416669999999</v>
      </c>
      <c r="C2291" s="115">
        <v>10</v>
      </c>
      <c r="D2291" s="12">
        <f>ROUND(АТС!E51*$D$791*$D$792/100,2)</f>
        <v>21.16</v>
      </c>
      <c r="E2291" s="12">
        <f>ROUND(АТС!E51*$E$791*$E$792/100,2)</f>
        <v>19.440000000000001</v>
      </c>
      <c r="F2291" s="12">
        <f>ROUND(АТС!E51*$F$791*$F$792/100,2)</f>
        <v>13.24</v>
      </c>
      <c r="G2291" s="12">
        <f>ROUND(АТС!E51*$G$791*$G$792/100,2)</f>
        <v>7.75</v>
      </c>
    </row>
    <row r="2292" spans="1:7" x14ac:dyDescent="0.25">
      <c r="A2292" s="236"/>
      <c r="B2292" s="125">
        <f t="shared" si="36"/>
        <v>41579.458330000001</v>
      </c>
      <c r="C2292" s="115">
        <v>11</v>
      </c>
      <c r="D2292" s="12">
        <f>ROUND(АТС!E52*$D$791*$D$792/100,2)</f>
        <v>31.74</v>
      </c>
      <c r="E2292" s="12">
        <f>ROUND(АТС!E52*$E$791*$E$792/100,2)</f>
        <v>29.16</v>
      </c>
      <c r="F2292" s="12">
        <f>ROUND(АТС!E52*$F$791*$F$792/100,2)</f>
        <v>19.86</v>
      </c>
      <c r="G2292" s="12">
        <f>ROUND(АТС!E52*$G$791*$G$792/100,2)</f>
        <v>11.62</v>
      </c>
    </row>
    <row r="2293" spans="1:7" x14ac:dyDescent="0.25">
      <c r="A2293" s="236"/>
      <c r="B2293" s="124">
        <f t="shared" si="36"/>
        <v>41579.5</v>
      </c>
      <c r="C2293" s="115">
        <v>12</v>
      </c>
      <c r="D2293" s="12">
        <f>ROUND(АТС!E53*$D$791*$D$792/100,2)</f>
        <v>23.79</v>
      </c>
      <c r="E2293" s="12">
        <f>ROUND(АТС!E53*$E$791*$E$792/100,2)</f>
        <v>21.86</v>
      </c>
      <c r="F2293" s="12">
        <f>ROUND(АТС!E53*$F$791*$F$792/100,2)</f>
        <v>14.89</v>
      </c>
      <c r="G2293" s="12">
        <f>ROUND(АТС!E53*$G$791*$G$792/100,2)</f>
        <v>8.7100000000000009</v>
      </c>
    </row>
    <row r="2294" spans="1:7" x14ac:dyDescent="0.25">
      <c r="A2294" s="236"/>
      <c r="B2294" s="125">
        <f t="shared" si="36"/>
        <v>41579.541669999999</v>
      </c>
      <c r="C2294" s="115">
        <v>13</v>
      </c>
      <c r="D2294" s="12">
        <f>ROUND(АТС!E54*$D$791*$D$792/100,2)</f>
        <v>22.73</v>
      </c>
      <c r="E2294" s="12">
        <f>ROUND(АТС!E54*$E$791*$E$792/100,2)</f>
        <v>20.88</v>
      </c>
      <c r="F2294" s="12">
        <f>ROUND(АТС!E54*$F$791*$F$792/100,2)</f>
        <v>14.22</v>
      </c>
      <c r="G2294" s="12">
        <f>ROUND(АТС!E54*$G$791*$G$792/100,2)</f>
        <v>8.32</v>
      </c>
    </row>
    <row r="2295" spans="1:7" x14ac:dyDescent="0.25">
      <c r="A2295" s="236"/>
      <c r="B2295" s="124">
        <f t="shared" si="36"/>
        <v>41579.583330000001</v>
      </c>
      <c r="C2295" s="115">
        <v>14</v>
      </c>
      <c r="D2295" s="12">
        <f>ROUND(АТС!E55*$D$791*$D$792/100,2)</f>
        <v>37.04</v>
      </c>
      <c r="E2295" s="12">
        <f>ROUND(АТС!E55*$E$791*$E$792/100,2)</f>
        <v>34.03</v>
      </c>
      <c r="F2295" s="12">
        <f>ROUND(АТС!E55*$F$791*$F$792/100,2)</f>
        <v>23.18</v>
      </c>
      <c r="G2295" s="12">
        <f>ROUND(АТС!E55*$G$791*$G$792/100,2)</f>
        <v>13.56</v>
      </c>
    </row>
    <row r="2296" spans="1:7" x14ac:dyDescent="0.25">
      <c r="A2296" s="236"/>
      <c r="B2296" s="125">
        <f t="shared" si="36"/>
        <v>41579.625</v>
      </c>
      <c r="C2296" s="115">
        <v>15</v>
      </c>
      <c r="D2296" s="12">
        <f>ROUND(АТС!E56*$D$791*$D$792/100,2)</f>
        <v>43.89</v>
      </c>
      <c r="E2296" s="12">
        <f>ROUND(АТС!E56*$E$791*$E$792/100,2)</f>
        <v>40.32</v>
      </c>
      <c r="F2296" s="12">
        <f>ROUND(АТС!E56*$F$791*$F$792/100,2)</f>
        <v>27.46</v>
      </c>
      <c r="G2296" s="12">
        <f>ROUND(АТС!E56*$G$791*$G$792/100,2)</f>
        <v>16.07</v>
      </c>
    </row>
    <row r="2297" spans="1:7" x14ac:dyDescent="0.25">
      <c r="A2297" s="236"/>
      <c r="B2297" s="124">
        <f t="shared" si="36"/>
        <v>41579.666669999999</v>
      </c>
      <c r="C2297" s="115">
        <v>16</v>
      </c>
      <c r="D2297" s="12">
        <f>ROUND(АТС!E57*$D$791*$D$792/100,2)</f>
        <v>42.09</v>
      </c>
      <c r="E2297" s="12">
        <f>ROUND(АТС!E57*$E$791*$E$792/100,2)</f>
        <v>38.67</v>
      </c>
      <c r="F2297" s="12">
        <f>ROUND(АТС!E57*$F$791*$F$792/100,2)</f>
        <v>26.34</v>
      </c>
      <c r="G2297" s="12">
        <f>ROUND(АТС!E57*$G$791*$G$792/100,2)</f>
        <v>15.41</v>
      </c>
    </row>
    <row r="2298" spans="1:7" x14ac:dyDescent="0.25">
      <c r="A2298" s="236"/>
      <c r="B2298" s="125">
        <f t="shared" si="36"/>
        <v>41579.708330000001</v>
      </c>
      <c r="C2298" s="115">
        <v>17</v>
      </c>
      <c r="D2298" s="12">
        <f>ROUND(АТС!E58*$D$791*$D$792/100,2)</f>
        <v>19.5</v>
      </c>
      <c r="E2298" s="12">
        <f>ROUND(АТС!E58*$E$791*$E$792/100,2)</f>
        <v>17.91</v>
      </c>
      <c r="F2298" s="12">
        <f>ROUND(АТС!E58*$F$791*$F$792/100,2)</f>
        <v>12.2</v>
      </c>
      <c r="G2298" s="12">
        <f>ROUND(АТС!E58*$G$791*$G$792/100,2)</f>
        <v>7.14</v>
      </c>
    </row>
    <row r="2299" spans="1:7" x14ac:dyDescent="0.25">
      <c r="A2299" s="236"/>
      <c r="B2299" s="124">
        <f t="shared" si="36"/>
        <v>41579.75</v>
      </c>
      <c r="C2299" s="115">
        <v>18</v>
      </c>
      <c r="D2299" s="12">
        <f>ROUND(АТС!E59*$D$791*$D$792/100,2)</f>
        <v>0</v>
      </c>
      <c r="E2299" s="12">
        <f>ROUND(АТС!E59*$E$791*$E$792/100,2)</f>
        <v>0</v>
      </c>
      <c r="F2299" s="12">
        <f>ROUND(АТС!E59*$F$791*$F$792/100,2)</f>
        <v>0</v>
      </c>
      <c r="G2299" s="12">
        <f>ROUND(АТС!E59*$G$791*$G$792/100,2)</f>
        <v>0</v>
      </c>
    </row>
    <row r="2300" spans="1:7" x14ac:dyDescent="0.25">
      <c r="A2300" s="236"/>
      <c r="B2300" s="125">
        <f t="shared" si="36"/>
        <v>41579.791669999999</v>
      </c>
      <c r="C2300" s="115">
        <v>19</v>
      </c>
      <c r="D2300" s="12">
        <f>ROUND(АТС!E60*$D$791*$D$792/100,2)</f>
        <v>9.31</v>
      </c>
      <c r="E2300" s="12">
        <f>ROUND(АТС!E60*$E$791*$E$792/100,2)</f>
        <v>8.5500000000000007</v>
      </c>
      <c r="F2300" s="12">
        <f>ROUND(АТС!E60*$F$791*$F$792/100,2)</f>
        <v>5.82</v>
      </c>
      <c r="G2300" s="12">
        <f>ROUND(АТС!E60*$G$791*$G$792/100,2)</f>
        <v>3.41</v>
      </c>
    </row>
    <row r="2301" spans="1:7" x14ac:dyDescent="0.25">
      <c r="A2301" s="236"/>
      <c r="B2301" s="124">
        <f t="shared" si="36"/>
        <v>41579.833330000001</v>
      </c>
      <c r="C2301" s="115">
        <v>20</v>
      </c>
      <c r="D2301" s="12">
        <f>ROUND(АТС!E61*$D$791*$D$792/100,2)</f>
        <v>17.190000000000001</v>
      </c>
      <c r="E2301" s="12">
        <f>ROUND(АТС!E61*$E$791*$E$792/100,2)</f>
        <v>15.79</v>
      </c>
      <c r="F2301" s="12">
        <f>ROUND(АТС!E61*$F$791*$F$792/100,2)</f>
        <v>10.75</v>
      </c>
      <c r="G2301" s="12">
        <f>ROUND(АТС!E61*$G$791*$G$792/100,2)</f>
        <v>6.29</v>
      </c>
    </row>
    <row r="2302" spans="1:7" x14ac:dyDescent="0.25">
      <c r="A2302" s="236"/>
      <c r="B2302" s="125">
        <f t="shared" si="36"/>
        <v>41579.875</v>
      </c>
      <c r="C2302" s="115">
        <v>21</v>
      </c>
      <c r="D2302" s="12">
        <f>ROUND(АТС!E62*$D$791*$D$792/100,2)</f>
        <v>46.1</v>
      </c>
      <c r="E2302" s="12">
        <f>ROUND(АТС!E62*$E$791*$E$792/100,2)</f>
        <v>42.36</v>
      </c>
      <c r="F2302" s="12">
        <f>ROUND(АТС!E62*$F$791*$F$792/100,2)</f>
        <v>28.85</v>
      </c>
      <c r="G2302" s="12">
        <f>ROUND(АТС!E62*$G$791*$G$792/100,2)</f>
        <v>16.88</v>
      </c>
    </row>
    <row r="2303" spans="1:7" x14ac:dyDescent="0.25">
      <c r="A2303" s="236"/>
      <c r="B2303" s="124">
        <f t="shared" si="36"/>
        <v>41579.916669999999</v>
      </c>
      <c r="C2303" s="115">
        <v>22</v>
      </c>
      <c r="D2303" s="12">
        <f>ROUND(АТС!E63*$D$791*$D$792/100,2)</f>
        <v>36.46</v>
      </c>
      <c r="E2303" s="12">
        <f>ROUND(АТС!E63*$E$791*$E$792/100,2)</f>
        <v>33.5</v>
      </c>
      <c r="F2303" s="12">
        <f>ROUND(АТС!E63*$F$791*$F$792/100,2)</f>
        <v>22.81</v>
      </c>
      <c r="G2303" s="12">
        <f>ROUND(АТС!E63*$G$791*$G$792/100,2)</f>
        <v>13.35</v>
      </c>
    </row>
    <row r="2304" spans="1:7" x14ac:dyDescent="0.25">
      <c r="A2304" s="236"/>
      <c r="B2304" s="125">
        <f t="shared" si="36"/>
        <v>41579.958330000001</v>
      </c>
      <c r="C2304" s="115">
        <v>23</v>
      </c>
      <c r="D2304" s="12">
        <f>ROUND(АТС!E64*$D$791*$D$792/100,2)</f>
        <v>38.25</v>
      </c>
      <c r="E2304" s="12">
        <f>ROUND(АТС!E64*$E$791*$E$792/100,2)</f>
        <v>35.14</v>
      </c>
      <c r="F2304" s="12">
        <f>ROUND(АТС!E64*$F$791*$F$792/100,2)</f>
        <v>23.93</v>
      </c>
      <c r="G2304" s="12">
        <f>ROUND(АТС!E64*$G$791*$G$792/100,2)</f>
        <v>14.01</v>
      </c>
    </row>
    <row r="2305" spans="1:7" x14ac:dyDescent="0.25">
      <c r="A2305" s="236"/>
      <c r="B2305" s="124">
        <f>B2281+1</f>
        <v>41580</v>
      </c>
      <c r="C2305" s="115">
        <v>0</v>
      </c>
      <c r="D2305" s="12">
        <f>ROUND(АТС!E65*$D$791*$D$792/100,2)</f>
        <v>29.01</v>
      </c>
      <c r="E2305" s="12">
        <f>ROUND(АТС!E65*$E$791*$E$792/100,2)</f>
        <v>26.65</v>
      </c>
      <c r="F2305" s="12">
        <f>ROUND(АТС!E65*$F$791*$F$792/100,2)</f>
        <v>18.149999999999999</v>
      </c>
      <c r="G2305" s="12">
        <f>ROUND(АТС!E65*$G$791*$G$792/100,2)</f>
        <v>10.62</v>
      </c>
    </row>
    <row r="2306" spans="1:7" x14ac:dyDescent="0.25">
      <c r="A2306" s="236"/>
      <c r="B2306" s="125">
        <f t="shared" ref="B2306:B2369" si="37">B2282+1</f>
        <v>41580.041669999999</v>
      </c>
      <c r="C2306" s="115">
        <v>1</v>
      </c>
      <c r="D2306" s="12">
        <f>ROUND(АТС!E66*$D$791*$D$792/100,2)</f>
        <v>27.68</v>
      </c>
      <c r="E2306" s="12">
        <f>ROUND(АТС!E66*$E$791*$E$792/100,2)</f>
        <v>25.43</v>
      </c>
      <c r="F2306" s="12">
        <f>ROUND(АТС!E66*$F$791*$F$792/100,2)</f>
        <v>17.32</v>
      </c>
      <c r="G2306" s="12">
        <f>ROUND(АТС!E66*$G$791*$G$792/100,2)</f>
        <v>10.130000000000001</v>
      </c>
    </row>
    <row r="2307" spans="1:7" x14ac:dyDescent="0.25">
      <c r="A2307" s="236"/>
      <c r="B2307" s="124">
        <f t="shared" si="37"/>
        <v>41580.083330000001</v>
      </c>
      <c r="C2307" s="115">
        <v>2</v>
      </c>
      <c r="D2307" s="12">
        <f>ROUND(АТС!E67*$D$791*$D$792/100,2)</f>
        <v>21.92</v>
      </c>
      <c r="E2307" s="12">
        <f>ROUND(АТС!E67*$E$791*$E$792/100,2)</f>
        <v>20.14</v>
      </c>
      <c r="F2307" s="12">
        <f>ROUND(АТС!E67*$F$791*$F$792/100,2)</f>
        <v>13.72</v>
      </c>
      <c r="G2307" s="12">
        <f>ROUND(АТС!E67*$G$791*$G$792/100,2)</f>
        <v>8.0299999999999994</v>
      </c>
    </row>
    <row r="2308" spans="1:7" x14ac:dyDescent="0.25">
      <c r="A2308" s="236"/>
      <c r="B2308" s="125">
        <f t="shared" si="37"/>
        <v>41580.125</v>
      </c>
      <c r="C2308" s="115">
        <v>3</v>
      </c>
      <c r="D2308" s="12">
        <f>ROUND(АТС!E68*$D$791*$D$792/100,2)</f>
        <v>44.89</v>
      </c>
      <c r="E2308" s="12">
        <f>ROUND(АТС!E68*$E$791*$E$792/100,2)</f>
        <v>41.24</v>
      </c>
      <c r="F2308" s="12">
        <f>ROUND(АТС!E68*$F$791*$F$792/100,2)</f>
        <v>28.08</v>
      </c>
      <c r="G2308" s="12">
        <f>ROUND(АТС!E68*$G$791*$G$792/100,2)</f>
        <v>16.440000000000001</v>
      </c>
    </row>
    <row r="2309" spans="1:7" x14ac:dyDescent="0.25">
      <c r="A2309" s="236"/>
      <c r="B2309" s="124">
        <f t="shared" si="37"/>
        <v>41580.166669999999</v>
      </c>
      <c r="C2309" s="115">
        <v>4</v>
      </c>
      <c r="D2309" s="12">
        <f>ROUND(АТС!E69*$D$791*$D$792/100,2)</f>
        <v>11.96</v>
      </c>
      <c r="E2309" s="12">
        <f>ROUND(АТС!E69*$E$791*$E$792/100,2)</f>
        <v>10.98</v>
      </c>
      <c r="F2309" s="12">
        <f>ROUND(АТС!E69*$F$791*$F$792/100,2)</f>
        <v>7.48</v>
      </c>
      <c r="G2309" s="12">
        <f>ROUND(АТС!E69*$G$791*$G$792/100,2)</f>
        <v>4.38</v>
      </c>
    </row>
    <row r="2310" spans="1:7" x14ac:dyDescent="0.25">
      <c r="A2310" s="236"/>
      <c r="B2310" s="125">
        <f t="shared" si="37"/>
        <v>41580.208330000001</v>
      </c>
      <c r="C2310" s="115">
        <v>5</v>
      </c>
      <c r="D2310" s="12">
        <f>ROUND(АТС!E70*$D$791*$D$792/100,2)</f>
        <v>0</v>
      </c>
      <c r="E2310" s="12">
        <f>ROUND(АТС!E70*$E$791*$E$792/100,2)</f>
        <v>0</v>
      </c>
      <c r="F2310" s="12">
        <f>ROUND(АТС!E70*$F$791*$F$792/100,2)</f>
        <v>0</v>
      </c>
      <c r="G2310" s="12">
        <f>ROUND(АТС!E70*$G$791*$G$792/100,2)</f>
        <v>0</v>
      </c>
    </row>
    <row r="2311" spans="1:7" x14ac:dyDescent="0.25">
      <c r="A2311" s="236"/>
      <c r="B2311" s="124">
        <f t="shared" si="37"/>
        <v>41580.25</v>
      </c>
      <c r="C2311" s="115">
        <v>6</v>
      </c>
      <c r="D2311" s="12">
        <f>ROUND(АТС!E71*$D$791*$D$792/100,2)</f>
        <v>0</v>
      </c>
      <c r="E2311" s="12">
        <f>ROUND(АТС!E71*$E$791*$E$792/100,2)</f>
        <v>0</v>
      </c>
      <c r="F2311" s="12">
        <f>ROUND(АТС!E71*$F$791*$F$792/100,2)</f>
        <v>0</v>
      </c>
      <c r="G2311" s="12">
        <f>ROUND(АТС!E71*$G$791*$G$792/100,2)</f>
        <v>0</v>
      </c>
    </row>
    <row r="2312" spans="1:7" x14ac:dyDescent="0.25">
      <c r="A2312" s="236"/>
      <c r="B2312" s="125">
        <f t="shared" si="37"/>
        <v>41580.291669999999</v>
      </c>
      <c r="C2312" s="115">
        <v>7</v>
      </c>
      <c r="D2312" s="12">
        <f>ROUND(АТС!E72*$D$791*$D$792/100,2)</f>
        <v>0</v>
      </c>
      <c r="E2312" s="12">
        <f>ROUND(АТС!E72*$E$791*$E$792/100,2)</f>
        <v>0</v>
      </c>
      <c r="F2312" s="12">
        <f>ROUND(АТС!E72*$F$791*$F$792/100,2)</f>
        <v>0</v>
      </c>
      <c r="G2312" s="12">
        <f>ROUND(АТС!E72*$G$791*$G$792/100,2)</f>
        <v>0</v>
      </c>
    </row>
    <row r="2313" spans="1:7" x14ac:dyDescent="0.25">
      <c r="A2313" s="236"/>
      <c r="B2313" s="124">
        <f t="shared" si="37"/>
        <v>41580.333330000001</v>
      </c>
      <c r="C2313" s="115">
        <v>8</v>
      </c>
      <c r="D2313" s="12">
        <f>ROUND(АТС!E73*$D$791*$D$792/100,2)</f>
        <v>2.06</v>
      </c>
      <c r="E2313" s="12">
        <f>ROUND(АТС!E73*$E$791*$E$792/100,2)</f>
        <v>1.9</v>
      </c>
      <c r="F2313" s="12">
        <f>ROUND(АТС!E73*$F$791*$F$792/100,2)</f>
        <v>1.29</v>
      </c>
      <c r="G2313" s="12">
        <f>ROUND(АТС!E73*$G$791*$G$792/100,2)</f>
        <v>0.76</v>
      </c>
    </row>
    <row r="2314" spans="1:7" x14ac:dyDescent="0.25">
      <c r="A2314" s="236"/>
      <c r="B2314" s="125">
        <f t="shared" si="37"/>
        <v>41580.375</v>
      </c>
      <c r="C2314" s="115">
        <v>9</v>
      </c>
      <c r="D2314" s="12">
        <f>ROUND(АТС!E74*$D$791*$D$792/100,2)</f>
        <v>0</v>
      </c>
      <c r="E2314" s="12">
        <f>ROUND(АТС!E74*$E$791*$E$792/100,2)</f>
        <v>0</v>
      </c>
      <c r="F2314" s="12">
        <f>ROUND(АТС!E74*$F$791*$F$792/100,2)</f>
        <v>0</v>
      </c>
      <c r="G2314" s="12">
        <f>ROUND(АТС!E74*$G$791*$G$792/100,2)</f>
        <v>0</v>
      </c>
    </row>
    <row r="2315" spans="1:7" x14ac:dyDescent="0.25">
      <c r="A2315" s="236"/>
      <c r="B2315" s="124">
        <f t="shared" si="37"/>
        <v>41580.416669999999</v>
      </c>
      <c r="C2315" s="115">
        <v>10</v>
      </c>
      <c r="D2315" s="12">
        <f>ROUND(АТС!E75*$D$791*$D$792/100,2)</f>
        <v>19.71</v>
      </c>
      <c r="E2315" s="12">
        <f>ROUND(АТС!E75*$E$791*$E$792/100,2)</f>
        <v>18.11</v>
      </c>
      <c r="F2315" s="12">
        <f>ROUND(АТС!E75*$F$791*$F$792/100,2)</f>
        <v>12.33</v>
      </c>
      <c r="G2315" s="12">
        <f>ROUND(АТС!E75*$G$791*$G$792/100,2)</f>
        <v>7.22</v>
      </c>
    </row>
    <row r="2316" spans="1:7" x14ac:dyDescent="0.25">
      <c r="A2316" s="236"/>
      <c r="B2316" s="125">
        <f t="shared" si="37"/>
        <v>41580.458330000001</v>
      </c>
      <c r="C2316" s="115">
        <v>11</v>
      </c>
      <c r="D2316" s="12">
        <f>ROUND(АТС!E76*$D$791*$D$792/100,2)</f>
        <v>22.19</v>
      </c>
      <c r="E2316" s="12">
        <f>ROUND(АТС!E76*$E$791*$E$792/100,2)</f>
        <v>20.39</v>
      </c>
      <c r="F2316" s="12">
        <f>ROUND(АТС!E76*$F$791*$F$792/100,2)</f>
        <v>13.88</v>
      </c>
      <c r="G2316" s="12">
        <f>ROUND(АТС!E76*$G$791*$G$792/100,2)</f>
        <v>8.1300000000000008</v>
      </c>
    </row>
    <row r="2317" spans="1:7" x14ac:dyDescent="0.25">
      <c r="A2317" s="236"/>
      <c r="B2317" s="124">
        <f t="shared" si="37"/>
        <v>41580.5</v>
      </c>
      <c r="C2317" s="115">
        <v>12</v>
      </c>
      <c r="D2317" s="12">
        <f>ROUND(АТС!E77*$D$791*$D$792/100,2)</f>
        <v>30.76</v>
      </c>
      <c r="E2317" s="12">
        <f>ROUND(АТС!E77*$E$791*$E$792/100,2)</f>
        <v>28.26</v>
      </c>
      <c r="F2317" s="12">
        <f>ROUND(АТС!E77*$F$791*$F$792/100,2)</f>
        <v>19.25</v>
      </c>
      <c r="G2317" s="12">
        <f>ROUND(АТС!E77*$G$791*$G$792/100,2)</f>
        <v>11.26</v>
      </c>
    </row>
    <row r="2318" spans="1:7" x14ac:dyDescent="0.25">
      <c r="A2318" s="236"/>
      <c r="B2318" s="125">
        <f t="shared" si="37"/>
        <v>41580.541669999999</v>
      </c>
      <c r="C2318" s="115">
        <v>13</v>
      </c>
      <c r="D2318" s="12">
        <f>ROUND(АТС!E78*$D$791*$D$792/100,2)</f>
        <v>23.99</v>
      </c>
      <c r="E2318" s="12">
        <f>ROUND(АТС!E78*$E$791*$E$792/100,2)</f>
        <v>22.04</v>
      </c>
      <c r="F2318" s="12">
        <f>ROUND(АТС!E78*$F$791*$F$792/100,2)</f>
        <v>15.01</v>
      </c>
      <c r="G2318" s="12">
        <f>ROUND(АТС!E78*$G$791*$G$792/100,2)</f>
        <v>8.7799999999999994</v>
      </c>
    </row>
    <row r="2319" spans="1:7" x14ac:dyDescent="0.25">
      <c r="A2319" s="236"/>
      <c r="B2319" s="124">
        <f t="shared" si="37"/>
        <v>41580.583330000001</v>
      </c>
      <c r="C2319" s="115">
        <v>14</v>
      </c>
      <c r="D2319" s="12">
        <f>ROUND(АТС!E79*$D$791*$D$792/100,2)</f>
        <v>23.33</v>
      </c>
      <c r="E2319" s="12">
        <f>ROUND(АТС!E79*$E$791*$E$792/100,2)</f>
        <v>21.43</v>
      </c>
      <c r="F2319" s="12">
        <f>ROUND(АТС!E79*$F$791*$F$792/100,2)</f>
        <v>14.6</v>
      </c>
      <c r="G2319" s="12">
        <f>ROUND(АТС!E79*$G$791*$G$792/100,2)</f>
        <v>8.5399999999999991</v>
      </c>
    </row>
    <row r="2320" spans="1:7" x14ac:dyDescent="0.25">
      <c r="A2320" s="236"/>
      <c r="B2320" s="125">
        <f t="shared" si="37"/>
        <v>41580.625</v>
      </c>
      <c r="C2320" s="115">
        <v>15</v>
      </c>
      <c r="D2320" s="12">
        <f>ROUND(АТС!E80*$D$791*$D$792/100,2)</f>
        <v>14.13</v>
      </c>
      <c r="E2320" s="12">
        <f>ROUND(АТС!E80*$E$791*$E$792/100,2)</f>
        <v>12.98</v>
      </c>
      <c r="F2320" s="12">
        <f>ROUND(АТС!E80*$F$791*$F$792/100,2)</f>
        <v>8.84</v>
      </c>
      <c r="G2320" s="12">
        <f>ROUND(АТС!E80*$G$791*$G$792/100,2)</f>
        <v>5.18</v>
      </c>
    </row>
    <row r="2321" spans="1:7" x14ac:dyDescent="0.25">
      <c r="A2321" s="236"/>
      <c r="B2321" s="124">
        <f t="shared" si="37"/>
        <v>41580.666669999999</v>
      </c>
      <c r="C2321" s="115">
        <v>16</v>
      </c>
      <c r="D2321" s="12">
        <f>ROUND(АТС!E81*$D$791*$D$792/100,2)</f>
        <v>5.55</v>
      </c>
      <c r="E2321" s="12">
        <f>ROUND(АТС!E81*$E$791*$E$792/100,2)</f>
        <v>5.0999999999999996</v>
      </c>
      <c r="F2321" s="12">
        <f>ROUND(АТС!E81*$F$791*$F$792/100,2)</f>
        <v>3.47</v>
      </c>
      <c r="G2321" s="12">
        <f>ROUND(АТС!E81*$G$791*$G$792/100,2)</f>
        <v>2.0299999999999998</v>
      </c>
    </row>
    <row r="2322" spans="1:7" x14ac:dyDescent="0.25">
      <c r="A2322" s="236"/>
      <c r="B2322" s="125">
        <f t="shared" si="37"/>
        <v>41580.708330000001</v>
      </c>
      <c r="C2322" s="115">
        <v>17</v>
      </c>
      <c r="D2322" s="12">
        <f>ROUND(АТС!E82*$D$791*$D$792/100,2)</f>
        <v>0</v>
      </c>
      <c r="E2322" s="12">
        <f>ROUND(АТС!E82*$E$791*$E$792/100,2)</f>
        <v>0</v>
      </c>
      <c r="F2322" s="12">
        <f>ROUND(АТС!E82*$F$791*$F$792/100,2)</f>
        <v>0</v>
      </c>
      <c r="G2322" s="12">
        <f>ROUND(АТС!E82*$G$791*$G$792/100,2)</f>
        <v>0</v>
      </c>
    </row>
    <row r="2323" spans="1:7" x14ac:dyDescent="0.25">
      <c r="A2323" s="236"/>
      <c r="B2323" s="124">
        <f t="shared" si="37"/>
        <v>41580.75</v>
      </c>
      <c r="C2323" s="115">
        <v>18</v>
      </c>
      <c r="D2323" s="12">
        <f>ROUND(АТС!E83*$D$791*$D$792/100,2)</f>
        <v>0</v>
      </c>
      <c r="E2323" s="12">
        <f>ROUND(АТС!E83*$E$791*$E$792/100,2)</f>
        <v>0</v>
      </c>
      <c r="F2323" s="12">
        <f>ROUND(АТС!E83*$F$791*$F$792/100,2)</f>
        <v>0</v>
      </c>
      <c r="G2323" s="12">
        <f>ROUND(АТС!E83*$G$791*$G$792/100,2)</f>
        <v>0</v>
      </c>
    </row>
    <row r="2324" spans="1:7" x14ac:dyDescent="0.25">
      <c r="A2324" s="236"/>
      <c r="B2324" s="125">
        <f t="shared" si="37"/>
        <v>41580.791669999999</v>
      </c>
      <c r="C2324" s="115">
        <v>19</v>
      </c>
      <c r="D2324" s="12">
        <f>ROUND(АТС!E84*$D$791*$D$792/100,2)</f>
        <v>0</v>
      </c>
      <c r="E2324" s="12">
        <f>ROUND(АТС!E84*$E$791*$E$792/100,2)</f>
        <v>0</v>
      </c>
      <c r="F2324" s="12">
        <f>ROUND(АТС!E84*$F$791*$F$792/100,2)</f>
        <v>0</v>
      </c>
      <c r="G2324" s="12">
        <f>ROUND(АТС!E84*$G$791*$G$792/100,2)</f>
        <v>0</v>
      </c>
    </row>
    <row r="2325" spans="1:7" x14ac:dyDescent="0.25">
      <c r="A2325" s="236"/>
      <c r="B2325" s="124">
        <f t="shared" si="37"/>
        <v>41580.833330000001</v>
      </c>
      <c r="C2325" s="115">
        <v>20</v>
      </c>
      <c r="D2325" s="12">
        <f>ROUND(АТС!E85*$D$791*$D$792/100,2)</f>
        <v>0.36</v>
      </c>
      <c r="E2325" s="12">
        <f>ROUND(АТС!E85*$E$791*$E$792/100,2)</f>
        <v>0.33</v>
      </c>
      <c r="F2325" s="12">
        <f>ROUND(АТС!E85*$F$791*$F$792/100,2)</f>
        <v>0.22</v>
      </c>
      <c r="G2325" s="12">
        <f>ROUND(АТС!E85*$G$791*$G$792/100,2)</f>
        <v>0.13</v>
      </c>
    </row>
    <row r="2326" spans="1:7" x14ac:dyDescent="0.25">
      <c r="A2326" s="236"/>
      <c r="B2326" s="125">
        <f t="shared" si="37"/>
        <v>41580.875</v>
      </c>
      <c r="C2326" s="115">
        <v>21</v>
      </c>
      <c r="D2326" s="12">
        <f>ROUND(АТС!E86*$D$791*$D$792/100,2)</f>
        <v>34.78</v>
      </c>
      <c r="E2326" s="12">
        <f>ROUND(АТС!E86*$E$791*$E$792/100,2)</f>
        <v>31.96</v>
      </c>
      <c r="F2326" s="12">
        <f>ROUND(АТС!E86*$F$791*$F$792/100,2)</f>
        <v>21.76</v>
      </c>
      <c r="G2326" s="12">
        <f>ROUND(АТС!E86*$G$791*$G$792/100,2)</f>
        <v>12.74</v>
      </c>
    </row>
    <row r="2327" spans="1:7" x14ac:dyDescent="0.25">
      <c r="A2327" s="236"/>
      <c r="B2327" s="124">
        <f t="shared" si="37"/>
        <v>41580.916669999999</v>
      </c>
      <c r="C2327" s="115">
        <v>22</v>
      </c>
      <c r="D2327" s="12">
        <f>ROUND(АТС!E87*$D$791*$D$792/100,2)</f>
        <v>90.61</v>
      </c>
      <c r="E2327" s="12">
        <f>ROUND(АТС!E87*$E$791*$E$792/100,2)</f>
        <v>83.25</v>
      </c>
      <c r="F2327" s="12">
        <f>ROUND(АТС!E87*$F$791*$F$792/100,2)</f>
        <v>56.7</v>
      </c>
      <c r="G2327" s="12">
        <f>ROUND(АТС!E87*$G$791*$G$792/100,2)</f>
        <v>33.18</v>
      </c>
    </row>
    <row r="2328" spans="1:7" x14ac:dyDescent="0.25">
      <c r="A2328" s="236"/>
      <c r="B2328" s="125">
        <f t="shared" si="37"/>
        <v>41580.958330000001</v>
      </c>
      <c r="C2328" s="115">
        <v>23</v>
      </c>
      <c r="D2328" s="12">
        <f>ROUND(АТС!E88*$D$791*$D$792/100,2)</f>
        <v>37.49</v>
      </c>
      <c r="E2328" s="12">
        <f>ROUND(АТС!E88*$E$791*$E$792/100,2)</f>
        <v>34.450000000000003</v>
      </c>
      <c r="F2328" s="12">
        <f>ROUND(АТС!E88*$F$791*$F$792/100,2)</f>
        <v>23.46</v>
      </c>
      <c r="G2328" s="12">
        <f>ROUND(АТС!E88*$G$791*$G$792/100,2)</f>
        <v>13.73</v>
      </c>
    </row>
    <row r="2329" spans="1:7" x14ac:dyDescent="0.25">
      <c r="A2329" s="236"/>
      <c r="B2329" s="124">
        <f t="shared" si="37"/>
        <v>41581</v>
      </c>
      <c r="C2329" s="115">
        <v>0</v>
      </c>
      <c r="D2329" s="12">
        <f>ROUND(АТС!E89*$D$791*$D$792/100,2)</f>
        <v>49.27</v>
      </c>
      <c r="E2329" s="12">
        <f>ROUND(АТС!E89*$E$791*$E$792/100,2)</f>
        <v>45.26</v>
      </c>
      <c r="F2329" s="12">
        <f>ROUND(АТС!E89*$F$791*$F$792/100,2)</f>
        <v>30.83</v>
      </c>
      <c r="G2329" s="12">
        <f>ROUND(АТС!E89*$G$791*$G$792/100,2)</f>
        <v>18.04</v>
      </c>
    </row>
    <row r="2330" spans="1:7" x14ac:dyDescent="0.25">
      <c r="A2330" s="236"/>
      <c r="B2330" s="125">
        <f t="shared" si="37"/>
        <v>41581.041669999999</v>
      </c>
      <c r="C2330" s="115">
        <v>1</v>
      </c>
      <c r="D2330" s="12">
        <f>ROUND(АТС!E90*$D$791*$D$792/100,2)</f>
        <v>264.12</v>
      </c>
      <c r="E2330" s="12">
        <f>ROUND(АТС!E90*$E$791*$E$792/100,2)</f>
        <v>242.65</v>
      </c>
      <c r="F2330" s="12">
        <f>ROUND(АТС!E90*$F$791*$F$792/100,2)</f>
        <v>165.26</v>
      </c>
      <c r="G2330" s="12">
        <f>ROUND(АТС!E90*$G$791*$G$792/100,2)</f>
        <v>96.71</v>
      </c>
    </row>
    <row r="2331" spans="1:7" x14ac:dyDescent="0.25">
      <c r="A2331" s="236"/>
      <c r="B2331" s="124">
        <f t="shared" si="37"/>
        <v>41581.083330000001</v>
      </c>
      <c r="C2331" s="115">
        <v>2</v>
      </c>
      <c r="D2331" s="12">
        <f>ROUND(АТС!E91*$D$791*$D$792/100,2)</f>
        <v>55.04</v>
      </c>
      <c r="E2331" s="12">
        <f>ROUND(АТС!E91*$E$791*$E$792/100,2)</f>
        <v>50.57</v>
      </c>
      <c r="F2331" s="12">
        <f>ROUND(АТС!E91*$F$791*$F$792/100,2)</f>
        <v>34.44</v>
      </c>
      <c r="G2331" s="12">
        <f>ROUND(АТС!E91*$G$791*$G$792/100,2)</f>
        <v>20.16</v>
      </c>
    </row>
    <row r="2332" spans="1:7" x14ac:dyDescent="0.25">
      <c r="A2332" s="236"/>
      <c r="B2332" s="125">
        <f t="shared" si="37"/>
        <v>41581.125</v>
      </c>
      <c r="C2332" s="115">
        <v>3</v>
      </c>
      <c r="D2332" s="12">
        <f>ROUND(АТС!E92*$D$791*$D$792/100,2)</f>
        <v>41.84</v>
      </c>
      <c r="E2332" s="12">
        <f>ROUND(АТС!E92*$E$791*$E$792/100,2)</f>
        <v>38.44</v>
      </c>
      <c r="F2332" s="12">
        <f>ROUND(АТС!E92*$F$791*$F$792/100,2)</f>
        <v>26.18</v>
      </c>
      <c r="G2332" s="12">
        <f>ROUND(АТС!E92*$G$791*$G$792/100,2)</f>
        <v>15.32</v>
      </c>
    </row>
    <row r="2333" spans="1:7" x14ac:dyDescent="0.25">
      <c r="A2333" s="236"/>
      <c r="B2333" s="124">
        <f t="shared" si="37"/>
        <v>41581.166669999999</v>
      </c>
      <c r="C2333" s="115">
        <v>4</v>
      </c>
      <c r="D2333" s="12">
        <f>ROUND(АТС!E93*$D$791*$D$792/100,2)</f>
        <v>14.32</v>
      </c>
      <c r="E2333" s="12">
        <f>ROUND(АТС!E93*$E$791*$E$792/100,2)</f>
        <v>13.16</v>
      </c>
      <c r="F2333" s="12">
        <f>ROUND(АТС!E93*$F$791*$F$792/100,2)</f>
        <v>8.9600000000000009</v>
      </c>
      <c r="G2333" s="12">
        <f>ROUND(АТС!E93*$G$791*$G$792/100,2)</f>
        <v>5.24</v>
      </c>
    </row>
    <row r="2334" spans="1:7" x14ac:dyDescent="0.25">
      <c r="A2334" s="236"/>
      <c r="B2334" s="125">
        <f t="shared" si="37"/>
        <v>41581.208330000001</v>
      </c>
      <c r="C2334" s="115">
        <v>5</v>
      </c>
      <c r="D2334" s="12">
        <f>ROUND(АТС!E94*$D$791*$D$792/100,2)</f>
        <v>6.25</v>
      </c>
      <c r="E2334" s="12">
        <f>ROUND(АТС!E94*$E$791*$E$792/100,2)</f>
        <v>5.74</v>
      </c>
      <c r="F2334" s="12">
        <f>ROUND(АТС!E94*$F$791*$F$792/100,2)</f>
        <v>3.91</v>
      </c>
      <c r="G2334" s="12">
        <f>ROUND(АТС!E94*$G$791*$G$792/100,2)</f>
        <v>2.29</v>
      </c>
    </row>
    <row r="2335" spans="1:7" x14ac:dyDescent="0.25">
      <c r="A2335" s="236"/>
      <c r="B2335" s="124">
        <f t="shared" si="37"/>
        <v>41581.25</v>
      </c>
      <c r="C2335" s="115">
        <v>6</v>
      </c>
      <c r="D2335" s="12">
        <f>ROUND(АТС!E95*$D$791*$D$792/100,2)</f>
        <v>12.99</v>
      </c>
      <c r="E2335" s="12">
        <f>ROUND(АТС!E95*$E$791*$E$792/100,2)</f>
        <v>11.93</v>
      </c>
      <c r="F2335" s="12">
        <f>ROUND(АТС!E95*$F$791*$F$792/100,2)</f>
        <v>8.1300000000000008</v>
      </c>
      <c r="G2335" s="12">
        <f>ROUND(АТС!E95*$G$791*$G$792/100,2)</f>
        <v>4.76</v>
      </c>
    </row>
    <row r="2336" spans="1:7" x14ac:dyDescent="0.25">
      <c r="A2336" s="236"/>
      <c r="B2336" s="125">
        <f t="shared" si="37"/>
        <v>41581.291669999999</v>
      </c>
      <c r="C2336" s="115">
        <v>7</v>
      </c>
      <c r="D2336" s="12">
        <f>ROUND(АТС!E96*$D$791*$D$792/100,2)</f>
        <v>9.5500000000000007</v>
      </c>
      <c r="E2336" s="12">
        <f>ROUND(АТС!E96*$E$791*$E$792/100,2)</f>
        <v>8.77</v>
      </c>
      <c r="F2336" s="12">
        <f>ROUND(АТС!E96*$F$791*$F$792/100,2)</f>
        <v>5.97</v>
      </c>
      <c r="G2336" s="12">
        <f>ROUND(АТС!E96*$G$791*$G$792/100,2)</f>
        <v>3.5</v>
      </c>
    </row>
    <row r="2337" spans="1:7" x14ac:dyDescent="0.25">
      <c r="A2337" s="236"/>
      <c r="B2337" s="124">
        <f t="shared" si="37"/>
        <v>41581.333330000001</v>
      </c>
      <c r="C2337" s="115">
        <v>8</v>
      </c>
      <c r="D2337" s="12">
        <f>ROUND(АТС!E97*$D$791*$D$792/100,2)</f>
        <v>0</v>
      </c>
      <c r="E2337" s="12">
        <f>ROUND(АТС!E97*$E$791*$E$792/100,2)</f>
        <v>0</v>
      </c>
      <c r="F2337" s="12">
        <f>ROUND(АТС!E97*$F$791*$F$792/100,2)</f>
        <v>0</v>
      </c>
      <c r="G2337" s="12">
        <f>ROUND(АТС!E97*$G$791*$G$792/100,2)</f>
        <v>0</v>
      </c>
    </row>
    <row r="2338" spans="1:7" x14ac:dyDescent="0.25">
      <c r="A2338" s="236"/>
      <c r="B2338" s="125">
        <f t="shared" si="37"/>
        <v>41581.375</v>
      </c>
      <c r="C2338" s="115">
        <v>9</v>
      </c>
      <c r="D2338" s="12">
        <f>ROUND(АТС!E98*$D$791*$D$792/100,2)</f>
        <v>7.04</v>
      </c>
      <c r="E2338" s="12">
        <f>ROUND(АТС!E98*$E$791*$E$792/100,2)</f>
        <v>6.47</v>
      </c>
      <c r="F2338" s="12">
        <f>ROUND(АТС!E98*$F$791*$F$792/100,2)</f>
        <v>4.41</v>
      </c>
      <c r="G2338" s="12">
        <f>ROUND(АТС!E98*$G$791*$G$792/100,2)</f>
        <v>2.58</v>
      </c>
    </row>
    <row r="2339" spans="1:7" x14ac:dyDescent="0.25">
      <c r="A2339" s="236"/>
      <c r="B2339" s="124">
        <f t="shared" si="37"/>
        <v>41581.416669999999</v>
      </c>
      <c r="C2339" s="115">
        <v>10</v>
      </c>
      <c r="D2339" s="12">
        <f>ROUND(АТС!E99*$D$791*$D$792/100,2)</f>
        <v>21.85</v>
      </c>
      <c r="E2339" s="12">
        <f>ROUND(АТС!E99*$E$791*$E$792/100,2)</f>
        <v>20.07</v>
      </c>
      <c r="F2339" s="12">
        <f>ROUND(АТС!E99*$F$791*$F$792/100,2)</f>
        <v>13.67</v>
      </c>
      <c r="G2339" s="12">
        <f>ROUND(АТС!E99*$G$791*$G$792/100,2)</f>
        <v>8</v>
      </c>
    </row>
    <row r="2340" spans="1:7" x14ac:dyDescent="0.25">
      <c r="A2340" s="236"/>
      <c r="B2340" s="125">
        <f t="shared" si="37"/>
        <v>41581.458330000001</v>
      </c>
      <c r="C2340" s="115">
        <v>11</v>
      </c>
      <c r="D2340" s="12">
        <f>ROUND(АТС!E100*$D$791*$D$792/100,2)</f>
        <v>25.58</v>
      </c>
      <c r="E2340" s="12">
        <f>ROUND(АТС!E100*$E$791*$E$792/100,2)</f>
        <v>23.5</v>
      </c>
      <c r="F2340" s="12">
        <f>ROUND(АТС!E100*$F$791*$F$792/100,2)</f>
        <v>16.010000000000002</v>
      </c>
      <c r="G2340" s="12">
        <f>ROUND(АТС!E100*$G$791*$G$792/100,2)</f>
        <v>9.3699999999999992</v>
      </c>
    </row>
    <row r="2341" spans="1:7" x14ac:dyDescent="0.25">
      <c r="A2341" s="236"/>
      <c r="B2341" s="124">
        <f t="shared" si="37"/>
        <v>41581.5</v>
      </c>
      <c r="C2341" s="115">
        <v>12</v>
      </c>
      <c r="D2341" s="12">
        <f>ROUND(АТС!E101*$D$791*$D$792/100,2)</f>
        <v>40.520000000000003</v>
      </c>
      <c r="E2341" s="12">
        <f>ROUND(АТС!E101*$E$791*$E$792/100,2)</f>
        <v>37.229999999999997</v>
      </c>
      <c r="F2341" s="12">
        <f>ROUND(АТС!E101*$F$791*$F$792/100,2)</f>
        <v>25.35</v>
      </c>
      <c r="G2341" s="12">
        <f>ROUND(АТС!E101*$G$791*$G$792/100,2)</f>
        <v>14.84</v>
      </c>
    </row>
    <row r="2342" spans="1:7" x14ac:dyDescent="0.25">
      <c r="A2342" s="236"/>
      <c r="B2342" s="125">
        <f t="shared" si="37"/>
        <v>41581.541669999999</v>
      </c>
      <c r="C2342" s="115">
        <v>13</v>
      </c>
      <c r="D2342" s="12">
        <f>ROUND(АТС!E102*$D$791*$D$792/100,2)</f>
        <v>20.03</v>
      </c>
      <c r="E2342" s="12">
        <f>ROUND(АТС!E102*$E$791*$E$792/100,2)</f>
        <v>18.399999999999999</v>
      </c>
      <c r="F2342" s="12">
        <f>ROUND(АТС!E102*$F$791*$F$792/100,2)</f>
        <v>12.53</v>
      </c>
      <c r="G2342" s="12">
        <f>ROUND(АТС!E102*$G$791*$G$792/100,2)</f>
        <v>7.33</v>
      </c>
    </row>
    <row r="2343" spans="1:7" x14ac:dyDescent="0.25">
      <c r="A2343" s="236"/>
      <c r="B2343" s="124">
        <f t="shared" si="37"/>
        <v>41581.583330000001</v>
      </c>
      <c r="C2343" s="115">
        <v>14</v>
      </c>
      <c r="D2343" s="12">
        <f>ROUND(АТС!E103*$D$791*$D$792/100,2)</f>
        <v>13.35</v>
      </c>
      <c r="E2343" s="12">
        <f>ROUND(АТС!E103*$E$791*$E$792/100,2)</f>
        <v>12.27</v>
      </c>
      <c r="F2343" s="12">
        <f>ROUND(АТС!E103*$F$791*$F$792/100,2)</f>
        <v>8.36</v>
      </c>
      <c r="G2343" s="12">
        <f>ROUND(АТС!E103*$G$791*$G$792/100,2)</f>
        <v>4.8899999999999997</v>
      </c>
    </row>
    <row r="2344" spans="1:7" x14ac:dyDescent="0.25">
      <c r="A2344" s="236"/>
      <c r="B2344" s="125">
        <f t="shared" si="37"/>
        <v>41581.625</v>
      </c>
      <c r="C2344" s="115">
        <v>15</v>
      </c>
      <c r="D2344" s="12">
        <f>ROUND(АТС!E104*$D$791*$D$792/100,2)</f>
        <v>10.38</v>
      </c>
      <c r="E2344" s="12">
        <f>ROUND(АТС!E104*$E$791*$E$792/100,2)</f>
        <v>9.5399999999999991</v>
      </c>
      <c r="F2344" s="12">
        <f>ROUND(АТС!E104*$F$791*$F$792/100,2)</f>
        <v>6.5</v>
      </c>
      <c r="G2344" s="12">
        <f>ROUND(АТС!E104*$G$791*$G$792/100,2)</f>
        <v>3.8</v>
      </c>
    </row>
    <row r="2345" spans="1:7" x14ac:dyDescent="0.25">
      <c r="A2345" s="236"/>
      <c r="B2345" s="124">
        <f t="shared" si="37"/>
        <v>41581.666669999999</v>
      </c>
      <c r="C2345" s="115">
        <v>16</v>
      </c>
      <c r="D2345" s="12">
        <f>ROUND(АТС!E105*$D$791*$D$792/100,2)</f>
        <v>15.13</v>
      </c>
      <c r="E2345" s="12">
        <f>ROUND(АТС!E105*$E$791*$E$792/100,2)</f>
        <v>13.9</v>
      </c>
      <c r="F2345" s="12">
        <f>ROUND(АТС!E105*$F$791*$F$792/100,2)</f>
        <v>9.4700000000000006</v>
      </c>
      <c r="G2345" s="12">
        <f>ROUND(АТС!E105*$G$791*$G$792/100,2)</f>
        <v>5.54</v>
      </c>
    </row>
    <row r="2346" spans="1:7" x14ac:dyDescent="0.25">
      <c r="A2346" s="236"/>
      <c r="B2346" s="125">
        <f t="shared" si="37"/>
        <v>41581.708330000001</v>
      </c>
      <c r="C2346" s="115">
        <v>17</v>
      </c>
      <c r="D2346" s="12">
        <f>ROUND(АТС!E106*$D$791*$D$792/100,2)</f>
        <v>0</v>
      </c>
      <c r="E2346" s="12">
        <f>ROUND(АТС!E106*$E$791*$E$792/100,2)</f>
        <v>0</v>
      </c>
      <c r="F2346" s="12">
        <f>ROUND(АТС!E106*$F$791*$F$792/100,2)</f>
        <v>0</v>
      </c>
      <c r="G2346" s="12">
        <f>ROUND(АТС!E106*$G$791*$G$792/100,2)</f>
        <v>0</v>
      </c>
    </row>
    <row r="2347" spans="1:7" x14ac:dyDescent="0.25">
      <c r="A2347" s="236"/>
      <c r="B2347" s="124">
        <f t="shared" si="37"/>
        <v>41581.75</v>
      </c>
      <c r="C2347" s="115">
        <v>18</v>
      </c>
      <c r="D2347" s="12">
        <f>ROUND(АТС!E107*$D$791*$D$792/100,2)</f>
        <v>0</v>
      </c>
      <c r="E2347" s="12">
        <f>ROUND(АТС!E107*$E$791*$E$792/100,2)</f>
        <v>0</v>
      </c>
      <c r="F2347" s="12">
        <f>ROUND(АТС!E107*$F$791*$F$792/100,2)</f>
        <v>0</v>
      </c>
      <c r="G2347" s="12">
        <f>ROUND(АТС!E107*$G$791*$G$792/100,2)</f>
        <v>0</v>
      </c>
    </row>
    <row r="2348" spans="1:7" x14ac:dyDescent="0.25">
      <c r="A2348" s="236"/>
      <c r="B2348" s="125">
        <f t="shared" si="37"/>
        <v>41581.791669999999</v>
      </c>
      <c r="C2348" s="115">
        <v>19</v>
      </c>
      <c r="D2348" s="12">
        <f>ROUND(АТС!E108*$D$791*$D$792/100,2)</f>
        <v>3.8</v>
      </c>
      <c r="E2348" s="12">
        <f>ROUND(АТС!E108*$E$791*$E$792/100,2)</f>
        <v>3.49</v>
      </c>
      <c r="F2348" s="12">
        <f>ROUND(АТС!E108*$F$791*$F$792/100,2)</f>
        <v>2.38</v>
      </c>
      <c r="G2348" s="12">
        <f>ROUND(АТС!E108*$G$791*$G$792/100,2)</f>
        <v>1.39</v>
      </c>
    </row>
    <row r="2349" spans="1:7" x14ac:dyDescent="0.25">
      <c r="A2349" s="236"/>
      <c r="B2349" s="124">
        <f t="shared" si="37"/>
        <v>41581.833330000001</v>
      </c>
      <c r="C2349" s="115">
        <v>20</v>
      </c>
      <c r="D2349" s="12">
        <f>ROUND(АТС!E109*$D$791*$D$792/100,2)</f>
        <v>21.92</v>
      </c>
      <c r="E2349" s="12">
        <f>ROUND(АТС!E109*$E$791*$E$792/100,2)</f>
        <v>20.14</v>
      </c>
      <c r="F2349" s="12">
        <f>ROUND(АТС!E109*$F$791*$F$792/100,2)</f>
        <v>13.72</v>
      </c>
      <c r="G2349" s="12">
        <f>ROUND(АТС!E109*$G$791*$G$792/100,2)</f>
        <v>8.0299999999999994</v>
      </c>
    </row>
    <row r="2350" spans="1:7" x14ac:dyDescent="0.25">
      <c r="A2350" s="236"/>
      <c r="B2350" s="125">
        <f t="shared" si="37"/>
        <v>41581.875</v>
      </c>
      <c r="C2350" s="115">
        <v>21</v>
      </c>
      <c r="D2350" s="12">
        <f>ROUND(АТС!E110*$D$791*$D$792/100,2)</f>
        <v>43.88</v>
      </c>
      <c r="E2350" s="12">
        <f>ROUND(АТС!E110*$E$791*$E$792/100,2)</f>
        <v>40.31</v>
      </c>
      <c r="F2350" s="12">
        <f>ROUND(АТС!E110*$F$791*$F$792/100,2)</f>
        <v>27.46</v>
      </c>
      <c r="G2350" s="12">
        <f>ROUND(АТС!E110*$G$791*$G$792/100,2)</f>
        <v>16.07</v>
      </c>
    </row>
    <row r="2351" spans="1:7" x14ac:dyDescent="0.25">
      <c r="A2351" s="236"/>
      <c r="B2351" s="124">
        <f t="shared" si="37"/>
        <v>41581.916669999999</v>
      </c>
      <c r="C2351" s="115">
        <v>22</v>
      </c>
      <c r="D2351" s="12">
        <f>ROUND(АТС!E111*$D$791*$D$792/100,2)</f>
        <v>102.72</v>
      </c>
      <c r="E2351" s="12">
        <f>ROUND(АТС!E111*$E$791*$E$792/100,2)</f>
        <v>94.37</v>
      </c>
      <c r="F2351" s="12">
        <f>ROUND(АТС!E111*$F$791*$F$792/100,2)</f>
        <v>64.27</v>
      </c>
      <c r="G2351" s="12">
        <f>ROUND(АТС!E111*$G$791*$G$792/100,2)</f>
        <v>37.61</v>
      </c>
    </row>
    <row r="2352" spans="1:7" x14ac:dyDescent="0.25">
      <c r="A2352" s="236"/>
      <c r="B2352" s="125">
        <f t="shared" si="37"/>
        <v>41581.958330000001</v>
      </c>
      <c r="C2352" s="115">
        <v>23</v>
      </c>
      <c r="D2352" s="12">
        <f>ROUND(АТС!E112*$D$791*$D$792/100,2)</f>
        <v>112.24</v>
      </c>
      <c r="E2352" s="12">
        <f>ROUND(АТС!E112*$E$791*$E$792/100,2)</f>
        <v>103.11</v>
      </c>
      <c r="F2352" s="12">
        <f>ROUND(АТС!E112*$F$791*$F$792/100,2)</f>
        <v>70.23</v>
      </c>
      <c r="G2352" s="12">
        <f>ROUND(АТС!E112*$G$791*$G$792/100,2)</f>
        <v>41.1</v>
      </c>
    </row>
    <row r="2353" spans="1:7" x14ac:dyDescent="0.25">
      <c r="A2353" s="236"/>
      <c r="B2353" s="124">
        <f t="shared" si="37"/>
        <v>41582</v>
      </c>
      <c r="C2353" s="115">
        <v>0</v>
      </c>
      <c r="D2353" s="12">
        <f>ROUND(АТС!E113*$D$791*$D$792/100,2)</f>
        <v>41.02</v>
      </c>
      <c r="E2353" s="12">
        <f>ROUND(АТС!E113*$E$791*$E$792/100,2)</f>
        <v>37.69</v>
      </c>
      <c r="F2353" s="12">
        <f>ROUND(АТС!E113*$F$791*$F$792/100,2)</f>
        <v>25.67</v>
      </c>
      <c r="G2353" s="12">
        <f>ROUND(АТС!E113*$G$791*$G$792/100,2)</f>
        <v>15.02</v>
      </c>
    </row>
    <row r="2354" spans="1:7" x14ac:dyDescent="0.25">
      <c r="A2354" s="236"/>
      <c r="B2354" s="125">
        <f t="shared" si="37"/>
        <v>41582.041669999999</v>
      </c>
      <c r="C2354" s="115">
        <v>1</v>
      </c>
      <c r="D2354" s="12">
        <f>ROUND(АТС!E114*$D$791*$D$792/100,2)</f>
        <v>51.49</v>
      </c>
      <c r="E2354" s="12">
        <f>ROUND(АТС!E114*$E$791*$E$792/100,2)</f>
        <v>47.3</v>
      </c>
      <c r="F2354" s="12">
        <f>ROUND(АТС!E114*$F$791*$F$792/100,2)</f>
        <v>32.22</v>
      </c>
      <c r="G2354" s="12">
        <f>ROUND(АТС!E114*$G$791*$G$792/100,2)</f>
        <v>18.850000000000001</v>
      </c>
    </row>
    <row r="2355" spans="1:7" x14ac:dyDescent="0.25">
      <c r="A2355" s="236"/>
      <c r="B2355" s="124">
        <f t="shared" si="37"/>
        <v>41582.083330000001</v>
      </c>
      <c r="C2355" s="115">
        <v>2</v>
      </c>
      <c r="D2355" s="12">
        <f>ROUND(АТС!E115*$D$791*$D$792/100,2)</f>
        <v>0</v>
      </c>
      <c r="E2355" s="12">
        <f>ROUND(АТС!E115*$E$791*$E$792/100,2)</f>
        <v>0</v>
      </c>
      <c r="F2355" s="12">
        <f>ROUND(АТС!E115*$F$791*$F$792/100,2)</f>
        <v>0</v>
      </c>
      <c r="G2355" s="12">
        <f>ROUND(АТС!E115*$G$791*$G$792/100,2)</f>
        <v>0</v>
      </c>
    </row>
    <row r="2356" spans="1:7" x14ac:dyDescent="0.25">
      <c r="A2356" s="236"/>
      <c r="B2356" s="125">
        <f t="shared" si="37"/>
        <v>41582.125</v>
      </c>
      <c r="C2356" s="115">
        <v>3</v>
      </c>
      <c r="D2356" s="12">
        <f>ROUND(АТС!E116*$D$791*$D$792/100,2)</f>
        <v>0</v>
      </c>
      <c r="E2356" s="12">
        <f>ROUND(АТС!E116*$E$791*$E$792/100,2)</f>
        <v>0</v>
      </c>
      <c r="F2356" s="12">
        <f>ROUND(АТС!E116*$F$791*$F$792/100,2)</f>
        <v>0</v>
      </c>
      <c r="G2356" s="12">
        <f>ROUND(АТС!E116*$G$791*$G$792/100,2)</f>
        <v>0</v>
      </c>
    </row>
    <row r="2357" spans="1:7" x14ac:dyDescent="0.25">
      <c r="A2357" s="236"/>
      <c r="B2357" s="124">
        <f t="shared" si="37"/>
        <v>41582.166669999999</v>
      </c>
      <c r="C2357" s="115">
        <v>4</v>
      </c>
      <c r="D2357" s="12">
        <f>ROUND(АТС!E117*$D$791*$D$792/100,2)</f>
        <v>88.61</v>
      </c>
      <c r="E2357" s="12">
        <f>ROUND(АТС!E117*$E$791*$E$792/100,2)</f>
        <v>81.400000000000006</v>
      </c>
      <c r="F2357" s="12">
        <f>ROUND(АТС!E117*$F$791*$F$792/100,2)</f>
        <v>55.44</v>
      </c>
      <c r="G2357" s="12">
        <f>ROUND(АТС!E117*$G$791*$G$792/100,2)</f>
        <v>32.450000000000003</v>
      </c>
    </row>
    <row r="2358" spans="1:7" x14ac:dyDescent="0.25">
      <c r="A2358" s="236"/>
      <c r="B2358" s="125">
        <f t="shared" si="37"/>
        <v>41582.208330000001</v>
      </c>
      <c r="C2358" s="115">
        <v>5</v>
      </c>
      <c r="D2358" s="12">
        <f>ROUND(АТС!E118*$D$791*$D$792/100,2)</f>
        <v>68.900000000000006</v>
      </c>
      <c r="E2358" s="12">
        <f>ROUND(АТС!E118*$E$791*$E$792/100,2)</f>
        <v>63.3</v>
      </c>
      <c r="F2358" s="12">
        <f>ROUND(АТС!E118*$F$791*$F$792/100,2)</f>
        <v>43.11</v>
      </c>
      <c r="G2358" s="12">
        <f>ROUND(АТС!E118*$G$791*$G$792/100,2)</f>
        <v>25.23</v>
      </c>
    </row>
    <row r="2359" spans="1:7" x14ac:dyDescent="0.25">
      <c r="A2359" s="236"/>
      <c r="B2359" s="124">
        <f t="shared" si="37"/>
        <v>41582.25</v>
      </c>
      <c r="C2359" s="115">
        <v>6</v>
      </c>
      <c r="D2359" s="12">
        <f>ROUND(АТС!E119*$D$791*$D$792/100,2)</f>
        <v>8.9499999999999993</v>
      </c>
      <c r="E2359" s="12">
        <f>ROUND(АТС!E119*$E$791*$E$792/100,2)</f>
        <v>8.2200000000000006</v>
      </c>
      <c r="F2359" s="12">
        <f>ROUND(АТС!E119*$F$791*$F$792/100,2)</f>
        <v>5.6</v>
      </c>
      <c r="G2359" s="12">
        <f>ROUND(АТС!E119*$G$791*$G$792/100,2)</f>
        <v>3.28</v>
      </c>
    </row>
    <row r="2360" spans="1:7" x14ac:dyDescent="0.25">
      <c r="A2360" s="236"/>
      <c r="B2360" s="125">
        <f t="shared" si="37"/>
        <v>41582.291669999999</v>
      </c>
      <c r="C2360" s="115">
        <v>7</v>
      </c>
      <c r="D2360" s="12">
        <f>ROUND(АТС!E120*$D$791*$D$792/100,2)</f>
        <v>39.14</v>
      </c>
      <c r="E2360" s="12">
        <f>ROUND(АТС!E120*$E$791*$E$792/100,2)</f>
        <v>35.96</v>
      </c>
      <c r="F2360" s="12">
        <f>ROUND(АТС!E120*$F$791*$F$792/100,2)</f>
        <v>24.49</v>
      </c>
      <c r="G2360" s="12">
        <f>ROUND(АТС!E120*$G$791*$G$792/100,2)</f>
        <v>14.33</v>
      </c>
    </row>
    <row r="2361" spans="1:7" x14ac:dyDescent="0.25">
      <c r="A2361" s="236"/>
      <c r="B2361" s="124">
        <f t="shared" si="37"/>
        <v>41582.333330000001</v>
      </c>
      <c r="C2361" s="115">
        <v>8</v>
      </c>
      <c r="D2361" s="12">
        <f>ROUND(АТС!E121*$D$791*$D$792/100,2)</f>
        <v>0</v>
      </c>
      <c r="E2361" s="12">
        <f>ROUND(АТС!E121*$E$791*$E$792/100,2)</f>
        <v>0</v>
      </c>
      <c r="F2361" s="12">
        <f>ROUND(АТС!E121*$F$791*$F$792/100,2)</f>
        <v>0</v>
      </c>
      <c r="G2361" s="12">
        <f>ROUND(АТС!E121*$G$791*$G$792/100,2)</f>
        <v>0</v>
      </c>
    </row>
    <row r="2362" spans="1:7" x14ac:dyDescent="0.25">
      <c r="A2362" s="236"/>
      <c r="B2362" s="125">
        <f t="shared" si="37"/>
        <v>41582.375</v>
      </c>
      <c r="C2362" s="115">
        <v>9</v>
      </c>
      <c r="D2362" s="12">
        <f>ROUND(АТС!E122*$D$791*$D$792/100,2)</f>
        <v>33.72</v>
      </c>
      <c r="E2362" s="12">
        <f>ROUND(АТС!E122*$E$791*$E$792/100,2)</f>
        <v>30.98</v>
      </c>
      <c r="F2362" s="12">
        <f>ROUND(АТС!E122*$F$791*$F$792/100,2)</f>
        <v>21.1</v>
      </c>
      <c r="G2362" s="12">
        <f>ROUND(АТС!E122*$G$791*$G$792/100,2)</f>
        <v>12.35</v>
      </c>
    </row>
    <row r="2363" spans="1:7" x14ac:dyDescent="0.25">
      <c r="A2363" s="236"/>
      <c r="B2363" s="124">
        <f t="shared" si="37"/>
        <v>41582.416669999999</v>
      </c>
      <c r="C2363" s="115">
        <v>10</v>
      </c>
      <c r="D2363" s="12">
        <f>ROUND(АТС!E123*$D$791*$D$792/100,2)</f>
        <v>17.010000000000002</v>
      </c>
      <c r="E2363" s="12">
        <f>ROUND(АТС!E123*$E$791*$E$792/100,2)</f>
        <v>15.63</v>
      </c>
      <c r="F2363" s="12">
        <f>ROUND(АТС!E123*$F$791*$F$792/100,2)</f>
        <v>10.64</v>
      </c>
      <c r="G2363" s="12">
        <f>ROUND(АТС!E123*$G$791*$G$792/100,2)</f>
        <v>6.23</v>
      </c>
    </row>
    <row r="2364" spans="1:7" x14ac:dyDescent="0.25">
      <c r="A2364" s="236"/>
      <c r="B2364" s="125">
        <f t="shared" si="37"/>
        <v>41582.458330000001</v>
      </c>
      <c r="C2364" s="115">
        <v>11</v>
      </c>
      <c r="D2364" s="12">
        <f>ROUND(АТС!E124*$D$791*$D$792/100,2)</f>
        <v>73.94</v>
      </c>
      <c r="E2364" s="12">
        <f>ROUND(АТС!E124*$E$791*$E$792/100,2)</f>
        <v>67.930000000000007</v>
      </c>
      <c r="F2364" s="12">
        <f>ROUND(АТС!E124*$F$791*$F$792/100,2)</f>
        <v>46.27</v>
      </c>
      <c r="G2364" s="12">
        <f>ROUND(АТС!E124*$G$791*$G$792/100,2)</f>
        <v>27.08</v>
      </c>
    </row>
    <row r="2365" spans="1:7" x14ac:dyDescent="0.25">
      <c r="A2365" s="236"/>
      <c r="B2365" s="124">
        <f t="shared" si="37"/>
        <v>41582.5</v>
      </c>
      <c r="C2365" s="115">
        <v>12</v>
      </c>
      <c r="D2365" s="12">
        <f>ROUND(АТС!E125*$D$791*$D$792/100,2)</f>
        <v>28.55</v>
      </c>
      <c r="E2365" s="12">
        <f>ROUND(АТС!E125*$E$791*$E$792/100,2)</f>
        <v>26.23</v>
      </c>
      <c r="F2365" s="12">
        <f>ROUND(АТС!E125*$F$791*$F$792/100,2)</f>
        <v>17.86</v>
      </c>
      <c r="G2365" s="12">
        <f>ROUND(АТС!E125*$G$791*$G$792/100,2)</f>
        <v>10.45</v>
      </c>
    </row>
    <row r="2366" spans="1:7" x14ac:dyDescent="0.25">
      <c r="A2366" s="236"/>
      <c r="B2366" s="125">
        <f t="shared" si="37"/>
        <v>41582.541669999999</v>
      </c>
      <c r="C2366" s="115">
        <v>13</v>
      </c>
      <c r="D2366" s="12">
        <f>ROUND(АТС!E126*$D$791*$D$792/100,2)</f>
        <v>79.900000000000006</v>
      </c>
      <c r="E2366" s="12">
        <f>ROUND(АТС!E126*$E$791*$E$792/100,2)</f>
        <v>73.400000000000006</v>
      </c>
      <c r="F2366" s="12">
        <f>ROUND(АТС!E126*$F$791*$F$792/100,2)</f>
        <v>49.99</v>
      </c>
      <c r="G2366" s="12">
        <f>ROUND(АТС!E126*$G$791*$G$792/100,2)</f>
        <v>29.26</v>
      </c>
    </row>
    <row r="2367" spans="1:7" x14ac:dyDescent="0.25">
      <c r="A2367" s="236"/>
      <c r="B2367" s="124">
        <f t="shared" si="37"/>
        <v>41582.583330000001</v>
      </c>
      <c r="C2367" s="115">
        <v>14</v>
      </c>
      <c r="D2367" s="12">
        <f>ROUND(АТС!E127*$D$791*$D$792/100,2)</f>
        <v>2.68</v>
      </c>
      <c r="E2367" s="12">
        <f>ROUND(АТС!E127*$E$791*$E$792/100,2)</f>
        <v>2.46</v>
      </c>
      <c r="F2367" s="12">
        <f>ROUND(АТС!E127*$F$791*$F$792/100,2)</f>
        <v>1.68</v>
      </c>
      <c r="G2367" s="12">
        <f>ROUND(АТС!E127*$G$791*$G$792/100,2)</f>
        <v>0.98</v>
      </c>
    </row>
    <row r="2368" spans="1:7" x14ac:dyDescent="0.25">
      <c r="A2368" s="236"/>
      <c r="B2368" s="125">
        <f t="shared" si="37"/>
        <v>41582.625</v>
      </c>
      <c r="C2368" s="115">
        <v>15</v>
      </c>
      <c r="D2368" s="12">
        <f>ROUND(АТС!E128*$D$791*$D$792/100,2)</f>
        <v>0</v>
      </c>
      <c r="E2368" s="12">
        <f>ROUND(АТС!E128*$E$791*$E$792/100,2)</f>
        <v>0</v>
      </c>
      <c r="F2368" s="12">
        <f>ROUND(АТС!E128*$F$791*$F$792/100,2)</f>
        <v>0</v>
      </c>
      <c r="G2368" s="12">
        <f>ROUND(АТС!E128*$G$791*$G$792/100,2)</f>
        <v>0</v>
      </c>
    </row>
    <row r="2369" spans="1:7" x14ac:dyDescent="0.25">
      <c r="A2369" s="236"/>
      <c r="B2369" s="124">
        <f t="shared" si="37"/>
        <v>41582.666669999999</v>
      </c>
      <c r="C2369" s="115">
        <v>16</v>
      </c>
      <c r="D2369" s="12">
        <f>ROUND(АТС!E129*$D$791*$D$792/100,2)</f>
        <v>4.26</v>
      </c>
      <c r="E2369" s="12">
        <f>ROUND(АТС!E129*$E$791*$E$792/100,2)</f>
        <v>3.91</v>
      </c>
      <c r="F2369" s="12">
        <f>ROUND(АТС!E129*$F$791*$F$792/100,2)</f>
        <v>2.66</v>
      </c>
      <c r="G2369" s="12">
        <f>ROUND(АТС!E129*$G$791*$G$792/100,2)</f>
        <v>1.56</v>
      </c>
    </row>
    <row r="2370" spans="1:7" x14ac:dyDescent="0.25">
      <c r="A2370" s="236"/>
      <c r="B2370" s="125">
        <f t="shared" ref="B2370:B2433" si="38">B2346+1</f>
        <v>41582.708330000001</v>
      </c>
      <c r="C2370" s="115">
        <v>17</v>
      </c>
      <c r="D2370" s="12">
        <f>ROUND(АТС!E130*$D$791*$D$792/100,2)</f>
        <v>1.65</v>
      </c>
      <c r="E2370" s="12">
        <f>ROUND(АТС!E130*$E$791*$E$792/100,2)</f>
        <v>1.52</v>
      </c>
      <c r="F2370" s="12">
        <f>ROUND(АТС!E130*$F$791*$F$792/100,2)</f>
        <v>1.03</v>
      </c>
      <c r="G2370" s="12">
        <f>ROUND(АТС!E130*$G$791*$G$792/100,2)</f>
        <v>0.61</v>
      </c>
    </row>
    <row r="2371" spans="1:7" x14ac:dyDescent="0.25">
      <c r="A2371" s="236"/>
      <c r="B2371" s="124">
        <f t="shared" si="38"/>
        <v>41582.75</v>
      </c>
      <c r="C2371" s="115">
        <v>18</v>
      </c>
      <c r="D2371" s="12">
        <f>ROUND(АТС!E131*$D$791*$D$792/100,2)</f>
        <v>0</v>
      </c>
      <c r="E2371" s="12">
        <f>ROUND(АТС!E131*$E$791*$E$792/100,2)</f>
        <v>0</v>
      </c>
      <c r="F2371" s="12">
        <f>ROUND(АТС!E131*$F$791*$F$792/100,2)</f>
        <v>0</v>
      </c>
      <c r="G2371" s="12">
        <f>ROUND(АТС!E131*$G$791*$G$792/100,2)</f>
        <v>0</v>
      </c>
    </row>
    <row r="2372" spans="1:7" x14ac:dyDescent="0.25">
      <c r="A2372" s="236"/>
      <c r="B2372" s="125">
        <f t="shared" si="38"/>
        <v>41582.791669999999</v>
      </c>
      <c r="C2372" s="115">
        <v>19</v>
      </c>
      <c r="D2372" s="12">
        <f>ROUND(АТС!E132*$D$791*$D$792/100,2)</f>
        <v>7.9</v>
      </c>
      <c r="E2372" s="12">
        <f>ROUND(АТС!E132*$E$791*$E$792/100,2)</f>
        <v>7.26</v>
      </c>
      <c r="F2372" s="12">
        <f>ROUND(АТС!E132*$F$791*$F$792/100,2)</f>
        <v>4.9400000000000004</v>
      </c>
      <c r="G2372" s="12">
        <f>ROUND(АТС!E132*$G$791*$G$792/100,2)</f>
        <v>2.89</v>
      </c>
    </row>
    <row r="2373" spans="1:7" x14ac:dyDescent="0.25">
      <c r="A2373" s="236"/>
      <c r="B2373" s="124">
        <f t="shared" si="38"/>
        <v>41582.833330000001</v>
      </c>
      <c r="C2373" s="115">
        <v>20</v>
      </c>
      <c r="D2373" s="12">
        <f>ROUND(АТС!E133*$D$791*$D$792/100,2)</f>
        <v>3.81</v>
      </c>
      <c r="E2373" s="12">
        <f>ROUND(АТС!E133*$E$791*$E$792/100,2)</f>
        <v>3.5</v>
      </c>
      <c r="F2373" s="12">
        <f>ROUND(АТС!E133*$F$791*$F$792/100,2)</f>
        <v>2.39</v>
      </c>
      <c r="G2373" s="12">
        <f>ROUND(АТС!E133*$G$791*$G$792/100,2)</f>
        <v>1.4</v>
      </c>
    </row>
    <row r="2374" spans="1:7" x14ac:dyDescent="0.25">
      <c r="A2374" s="236"/>
      <c r="B2374" s="125">
        <f t="shared" si="38"/>
        <v>41582.875</v>
      </c>
      <c r="C2374" s="115">
        <v>21</v>
      </c>
      <c r="D2374" s="12">
        <f>ROUND(АТС!E134*$D$791*$D$792/100,2)</f>
        <v>69.97</v>
      </c>
      <c r="E2374" s="12">
        <f>ROUND(АТС!E134*$E$791*$E$792/100,2)</f>
        <v>64.28</v>
      </c>
      <c r="F2374" s="12">
        <f>ROUND(АТС!E134*$F$791*$F$792/100,2)</f>
        <v>43.78</v>
      </c>
      <c r="G2374" s="12">
        <f>ROUND(АТС!E134*$G$791*$G$792/100,2)</f>
        <v>25.62</v>
      </c>
    </row>
    <row r="2375" spans="1:7" x14ac:dyDescent="0.25">
      <c r="A2375" s="236"/>
      <c r="B2375" s="124">
        <f t="shared" si="38"/>
        <v>41582.916669999999</v>
      </c>
      <c r="C2375" s="115">
        <v>22</v>
      </c>
      <c r="D2375" s="12">
        <f>ROUND(АТС!E135*$D$791*$D$792/100,2)</f>
        <v>0.01</v>
      </c>
      <c r="E2375" s="12">
        <f>ROUND(АТС!E135*$E$791*$E$792/100,2)</f>
        <v>0</v>
      </c>
      <c r="F2375" s="12">
        <f>ROUND(АТС!E135*$F$791*$F$792/100,2)</f>
        <v>0</v>
      </c>
      <c r="G2375" s="12">
        <f>ROUND(АТС!E135*$G$791*$G$792/100,2)</f>
        <v>0</v>
      </c>
    </row>
    <row r="2376" spans="1:7" x14ac:dyDescent="0.25">
      <c r="A2376" s="236"/>
      <c r="B2376" s="125">
        <f t="shared" si="38"/>
        <v>41582.958330000001</v>
      </c>
      <c r="C2376" s="115">
        <v>23</v>
      </c>
      <c r="D2376" s="12">
        <f>ROUND(АТС!E136*$D$791*$D$792/100,2)</f>
        <v>24.99</v>
      </c>
      <c r="E2376" s="12">
        <f>ROUND(АТС!E136*$E$791*$E$792/100,2)</f>
        <v>22.95</v>
      </c>
      <c r="F2376" s="12">
        <f>ROUND(АТС!E136*$F$791*$F$792/100,2)</f>
        <v>15.63</v>
      </c>
      <c r="G2376" s="12">
        <f>ROUND(АТС!E136*$G$791*$G$792/100,2)</f>
        <v>9.15</v>
      </c>
    </row>
    <row r="2377" spans="1:7" x14ac:dyDescent="0.25">
      <c r="A2377" s="236"/>
      <c r="B2377" s="124">
        <f t="shared" si="38"/>
        <v>41583</v>
      </c>
      <c r="C2377" s="115">
        <v>0</v>
      </c>
      <c r="D2377" s="12">
        <f>ROUND(АТС!E137*$D$791*$D$792/100,2)</f>
        <v>49.85</v>
      </c>
      <c r="E2377" s="12">
        <f>ROUND(АТС!E137*$E$791*$E$792/100,2)</f>
        <v>45.8</v>
      </c>
      <c r="F2377" s="12">
        <f>ROUND(АТС!E137*$F$791*$F$792/100,2)</f>
        <v>31.19</v>
      </c>
      <c r="G2377" s="12">
        <f>ROUND(АТС!E137*$G$791*$G$792/100,2)</f>
        <v>18.25</v>
      </c>
    </row>
    <row r="2378" spans="1:7" x14ac:dyDescent="0.25">
      <c r="A2378" s="236"/>
      <c r="B2378" s="125">
        <f t="shared" si="38"/>
        <v>41583.041669999999</v>
      </c>
      <c r="C2378" s="115">
        <v>1</v>
      </c>
      <c r="D2378" s="12">
        <f>ROUND(АТС!E138*$D$791*$D$792/100,2)</f>
        <v>287.19</v>
      </c>
      <c r="E2378" s="12">
        <f>ROUND(АТС!E138*$E$791*$E$792/100,2)</f>
        <v>263.83999999999997</v>
      </c>
      <c r="F2378" s="12">
        <f>ROUND(АТС!E138*$F$791*$F$792/100,2)</f>
        <v>179.7</v>
      </c>
      <c r="G2378" s="12">
        <f>ROUND(АТС!E138*$G$791*$G$792/100,2)</f>
        <v>105.16</v>
      </c>
    </row>
    <row r="2379" spans="1:7" x14ac:dyDescent="0.25">
      <c r="A2379" s="236"/>
      <c r="B2379" s="124">
        <f t="shared" si="38"/>
        <v>41583.083330000001</v>
      </c>
      <c r="C2379" s="115">
        <v>2</v>
      </c>
      <c r="D2379" s="12">
        <f>ROUND(АТС!E139*$D$791*$D$792/100,2)</f>
        <v>23.12</v>
      </c>
      <c r="E2379" s="12">
        <f>ROUND(АТС!E139*$E$791*$E$792/100,2)</f>
        <v>21.24</v>
      </c>
      <c r="F2379" s="12">
        <f>ROUND(АТС!E139*$F$791*$F$792/100,2)</f>
        <v>14.47</v>
      </c>
      <c r="G2379" s="12">
        <f>ROUND(АТС!E139*$G$791*$G$792/100,2)</f>
        <v>8.4700000000000006</v>
      </c>
    </row>
    <row r="2380" spans="1:7" x14ac:dyDescent="0.25">
      <c r="A2380" s="236"/>
      <c r="B2380" s="125">
        <f t="shared" si="38"/>
        <v>41583.125</v>
      </c>
      <c r="C2380" s="115">
        <v>3</v>
      </c>
      <c r="D2380" s="12">
        <f>ROUND(АТС!E140*$D$791*$D$792/100,2)</f>
        <v>48.33</v>
      </c>
      <c r="E2380" s="12">
        <f>ROUND(АТС!E140*$E$791*$E$792/100,2)</f>
        <v>44.4</v>
      </c>
      <c r="F2380" s="12">
        <f>ROUND(АТС!E140*$F$791*$F$792/100,2)</f>
        <v>30.24</v>
      </c>
      <c r="G2380" s="12">
        <f>ROUND(АТС!E140*$G$791*$G$792/100,2)</f>
        <v>17.7</v>
      </c>
    </row>
    <row r="2381" spans="1:7" x14ac:dyDescent="0.25">
      <c r="A2381" s="236"/>
      <c r="B2381" s="124">
        <f t="shared" si="38"/>
        <v>41583.166669999999</v>
      </c>
      <c r="C2381" s="115">
        <v>4</v>
      </c>
      <c r="D2381" s="12">
        <f>ROUND(АТС!E141*$D$791*$D$792/100,2)</f>
        <v>42.95</v>
      </c>
      <c r="E2381" s="12">
        <f>ROUND(АТС!E141*$E$791*$E$792/100,2)</f>
        <v>39.46</v>
      </c>
      <c r="F2381" s="12">
        <f>ROUND(АТС!E141*$F$791*$F$792/100,2)</f>
        <v>26.87</v>
      </c>
      <c r="G2381" s="12">
        <f>ROUND(АТС!E141*$G$791*$G$792/100,2)</f>
        <v>15.73</v>
      </c>
    </row>
    <row r="2382" spans="1:7" x14ac:dyDescent="0.25">
      <c r="A2382" s="236"/>
      <c r="B2382" s="125">
        <f t="shared" si="38"/>
        <v>41583.208330000001</v>
      </c>
      <c r="C2382" s="115">
        <v>5</v>
      </c>
      <c r="D2382" s="12">
        <f>ROUND(АТС!E142*$D$791*$D$792/100,2)</f>
        <v>0</v>
      </c>
      <c r="E2382" s="12">
        <f>ROUND(АТС!E142*$E$791*$E$792/100,2)</f>
        <v>0</v>
      </c>
      <c r="F2382" s="12">
        <f>ROUND(АТС!E142*$F$791*$F$792/100,2)</f>
        <v>0</v>
      </c>
      <c r="G2382" s="12">
        <f>ROUND(АТС!E142*$G$791*$G$792/100,2)</f>
        <v>0</v>
      </c>
    </row>
    <row r="2383" spans="1:7" x14ac:dyDescent="0.25">
      <c r="A2383" s="236"/>
      <c r="B2383" s="124">
        <f t="shared" si="38"/>
        <v>41583.25</v>
      </c>
      <c r="C2383" s="115">
        <v>6</v>
      </c>
      <c r="D2383" s="12">
        <f>ROUND(АТС!E143*$D$791*$D$792/100,2)</f>
        <v>0</v>
      </c>
      <c r="E2383" s="12">
        <f>ROUND(АТС!E143*$E$791*$E$792/100,2)</f>
        <v>0</v>
      </c>
      <c r="F2383" s="12">
        <f>ROUND(АТС!E143*$F$791*$F$792/100,2)</f>
        <v>0</v>
      </c>
      <c r="G2383" s="12">
        <f>ROUND(АТС!E143*$G$791*$G$792/100,2)</f>
        <v>0</v>
      </c>
    </row>
    <row r="2384" spans="1:7" x14ac:dyDescent="0.25">
      <c r="A2384" s="236"/>
      <c r="B2384" s="125">
        <f t="shared" si="38"/>
        <v>41583.291669999999</v>
      </c>
      <c r="C2384" s="115">
        <v>7</v>
      </c>
      <c r="D2384" s="12">
        <f>ROUND(АТС!E144*$D$791*$D$792/100,2)</f>
        <v>0</v>
      </c>
      <c r="E2384" s="12">
        <f>ROUND(АТС!E144*$E$791*$E$792/100,2)</f>
        <v>0</v>
      </c>
      <c r="F2384" s="12">
        <f>ROUND(АТС!E144*$F$791*$F$792/100,2)</f>
        <v>0</v>
      </c>
      <c r="G2384" s="12">
        <f>ROUND(АТС!E144*$G$791*$G$792/100,2)</f>
        <v>0</v>
      </c>
    </row>
    <row r="2385" spans="1:7" x14ac:dyDescent="0.25">
      <c r="A2385" s="236"/>
      <c r="B2385" s="124">
        <f t="shared" si="38"/>
        <v>41583.333330000001</v>
      </c>
      <c r="C2385" s="115">
        <v>8</v>
      </c>
      <c r="D2385" s="12">
        <f>ROUND(АТС!E145*$D$791*$D$792/100,2)</f>
        <v>0</v>
      </c>
      <c r="E2385" s="12">
        <f>ROUND(АТС!E145*$E$791*$E$792/100,2)</f>
        <v>0</v>
      </c>
      <c r="F2385" s="12">
        <f>ROUND(АТС!E145*$F$791*$F$792/100,2)</f>
        <v>0</v>
      </c>
      <c r="G2385" s="12">
        <f>ROUND(АТС!E145*$G$791*$G$792/100,2)</f>
        <v>0</v>
      </c>
    </row>
    <row r="2386" spans="1:7" x14ac:dyDescent="0.25">
      <c r="A2386" s="236"/>
      <c r="B2386" s="125">
        <f t="shared" si="38"/>
        <v>41583.375</v>
      </c>
      <c r="C2386" s="115">
        <v>9</v>
      </c>
      <c r="D2386" s="12">
        <f>ROUND(АТС!E146*$D$791*$D$792/100,2)</f>
        <v>13.33</v>
      </c>
      <c r="E2386" s="12">
        <f>ROUND(АТС!E146*$E$791*$E$792/100,2)</f>
        <v>12.24</v>
      </c>
      <c r="F2386" s="12">
        <f>ROUND(АТС!E146*$F$791*$F$792/100,2)</f>
        <v>8.34</v>
      </c>
      <c r="G2386" s="12">
        <f>ROUND(АТС!E146*$G$791*$G$792/100,2)</f>
        <v>4.88</v>
      </c>
    </row>
    <row r="2387" spans="1:7" x14ac:dyDescent="0.25">
      <c r="A2387" s="236"/>
      <c r="B2387" s="124">
        <f t="shared" si="38"/>
        <v>41583.416669999999</v>
      </c>
      <c r="C2387" s="115">
        <v>10</v>
      </c>
      <c r="D2387" s="12">
        <f>ROUND(АТС!E147*$D$791*$D$792/100,2)</f>
        <v>26.08</v>
      </c>
      <c r="E2387" s="12">
        <f>ROUND(АТС!E147*$E$791*$E$792/100,2)</f>
        <v>23.96</v>
      </c>
      <c r="F2387" s="12">
        <f>ROUND(АТС!E147*$F$791*$F$792/100,2)</f>
        <v>16.32</v>
      </c>
      <c r="G2387" s="12">
        <f>ROUND(АТС!E147*$G$791*$G$792/100,2)</f>
        <v>9.5500000000000007</v>
      </c>
    </row>
    <row r="2388" spans="1:7" x14ac:dyDescent="0.25">
      <c r="A2388" s="236"/>
      <c r="B2388" s="125">
        <f t="shared" si="38"/>
        <v>41583.458330000001</v>
      </c>
      <c r="C2388" s="115">
        <v>11</v>
      </c>
      <c r="D2388" s="12">
        <f>ROUND(АТС!E148*$D$791*$D$792/100,2)</f>
        <v>31.11</v>
      </c>
      <c r="E2388" s="12">
        <f>ROUND(АТС!E148*$E$791*$E$792/100,2)</f>
        <v>28.59</v>
      </c>
      <c r="F2388" s="12">
        <f>ROUND(АТС!E148*$F$791*$F$792/100,2)</f>
        <v>19.47</v>
      </c>
      <c r="G2388" s="12">
        <f>ROUND(АТС!E148*$G$791*$G$792/100,2)</f>
        <v>11.39</v>
      </c>
    </row>
    <row r="2389" spans="1:7" x14ac:dyDescent="0.25">
      <c r="A2389" s="236"/>
      <c r="B2389" s="124">
        <f t="shared" si="38"/>
        <v>41583.5</v>
      </c>
      <c r="C2389" s="115">
        <v>12</v>
      </c>
      <c r="D2389" s="12">
        <f>ROUND(АТС!E149*$D$791*$D$792/100,2)</f>
        <v>15.16</v>
      </c>
      <c r="E2389" s="12">
        <f>ROUND(АТС!E149*$E$791*$E$792/100,2)</f>
        <v>13.93</v>
      </c>
      <c r="F2389" s="12">
        <f>ROUND(АТС!E149*$F$791*$F$792/100,2)</f>
        <v>9.49</v>
      </c>
      <c r="G2389" s="12">
        <f>ROUND(АТС!E149*$G$791*$G$792/100,2)</f>
        <v>5.55</v>
      </c>
    </row>
    <row r="2390" spans="1:7" x14ac:dyDescent="0.25">
      <c r="A2390" s="236"/>
      <c r="B2390" s="125">
        <f t="shared" si="38"/>
        <v>41583.541669999999</v>
      </c>
      <c r="C2390" s="115">
        <v>13</v>
      </c>
      <c r="D2390" s="12">
        <f>ROUND(АТС!E150*$D$791*$D$792/100,2)</f>
        <v>13.08</v>
      </c>
      <c r="E2390" s="12">
        <f>ROUND(АТС!E150*$E$791*$E$792/100,2)</f>
        <v>12.01</v>
      </c>
      <c r="F2390" s="12">
        <f>ROUND(АТС!E150*$F$791*$F$792/100,2)</f>
        <v>8.18</v>
      </c>
      <c r="G2390" s="12">
        <f>ROUND(АТС!E150*$G$791*$G$792/100,2)</f>
        <v>4.79</v>
      </c>
    </row>
    <row r="2391" spans="1:7" x14ac:dyDescent="0.25">
      <c r="A2391" s="236"/>
      <c r="B2391" s="124">
        <f t="shared" si="38"/>
        <v>41583.583330000001</v>
      </c>
      <c r="C2391" s="115">
        <v>14</v>
      </c>
      <c r="D2391" s="12">
        <f>ROUND(АТС!E151*$D$791*$D$792/100,2)</f>
        <v>7.77</v>
      </c>
      <c r="E2391" s="12">
        <f>ROUND(АТС!E151*$E$791*$E$792/100,2)</f>
        <v>7.14</v>
      </c>
      <c r="F2391" s="12">
        <f>ROUND(АТС!E151*$F$791*$F$792/100,2)</f>
        <v>4.8600000000000003</v>
      </c>
      <c r="G2391" s="12">
        <f>ROUND(АТС!E151*$G$791*$G$792/100,2)</f>
        <v>2.85</v>
      </c>
    </row>
    <row r="2392" spans="1:7" x14ac:dyDescent="0.25">
      <c r="A2392" s="236"/>
      <c r="B2392" s="125">
        <f t="shared" si="38"/>
        <v>41583.625</v>
      </c>
      <c r="C2392" s="115">
        <v>15</v>
      </c>
      <c r="D2392" s="12">
        <f>ROUND(АТС!E152*$D$791*$D$792/100,2)</f>
        <v>9.51</v>
      </c>
      <c r="E2392" s="12">
        <f>ROUND(АТС!E152*$E$791*$E$792/100,2)</f>
        <v>8.74</v>
      </c>
      <c r="F2392" s="12">
        <f>ROUND(АТС!E152*$F$791*$F$792/100,2)</f>
        <v>5.95</v>
      </c>
      <c r="G2392" s="12">
        <f>ROUND(АТС!E152*$G$791*$G$792/100,2)</f>
        <v>3.48</v>
      </c>
    </row>
    <row r="2393" spans="1:7" x14ac:dyDescent="0.25">
      <c r="A2393" s="236"/>
      <c r="B2393" s="124">
        <f t="shared" si="38"/>
        <v>41583.666669999999</v>
      </c>
      <c r="C2393" s="115">
        <v>16</v>
      </c>
      <c r="D2393" s="12">
        <f>ROUND(АТС!E153*$D$791*$D$792/100,2)</f>
        <v>4.07</v>
      </c>
      <c r="E2393" s="12">
        <f>ROUND(АТС!E153*$E$791*$E$792/100,2)</f>
        <v>3.74</v>
      </c>
      <c r="F2393" s="12">
        <f>ROUND(АТС!E153*$F$791*$F$792/100,2)</f>
        <v>2.5499999999999998</v>
      </c>
      <c r="G2393" s="12">
        <f>ROUND(АТС!E153*$G$791*$G$792/100,2)</f>
        <v>1.49</v>
      </c>
    </row>
    <row r="2394" spans="1:7" x14ac:dyDescent="0.25">
      <c r="A2394" s="236"/>
      <c r="B2394" s="125">
        <f t="shared" si="38"/>
        <v>41583.708330000001</v>
      </c>
      <c r="C2394" s="115">
        <v>17</v>
      </c>
      <c r="D2394" s="12">
        <f>ROUND(АТС!E154*$D$791*$D$792/100,2)</f>
        <v>0</v>
      </c>
      <c r="E2394" s="12">
        <f>ROUND(АТС!E154*$E$791*$E$792/100,2)</f>
        <v>0</v>
      </c>
      <c r="F2394" s="12">
        <f>ROUND(АТС!E154*$F$791*$F$792/100,2)</f>
        <v>0</v>
      </c>
      <c r="G2394" s="12">
        <f>ROUND(АТС!E154*$G$791*$G$792/100,2)</f>
        <v>0</v>
      </c>
    </row>
    <row r="2395" spans="1:7" x14ac:dyDescent="0.25">
      <c r="A2395" s="236"/>
      <c r="B2395" s="124">
        <f t="shared" si="38"/>
        <v>41583.75</v>
      </c>
      <c r="C2395" s="115">
        <v>18</v>
      </c>
      <c r="D2395" s="12">
        <f>ROUND(АТС!E155*$D$791*$D$792/100,2)</f>
        <v>0</v>
      </c>
      <c r="E2395" s="12">
        <f>ROUND(АТС!E155*$E$791*$E$792/100,2)</f>
        <v>0</v>
      </c>
      <c r="F2395" s="12">
        <f>ROUND(АТС!E155*$F$791*$F$792/100,2)</f>
        <v>0</v>
      </c>
      <c r="G2395" s="12">
        <f>ROUND(АТС!E155*$G$791*$G$792/100,2)</f>
        <v>0</v>
      </c>
    </row>
    <row r="2396" spans="1:7" x14ac:dyDescent="0.25">
      <c r="A2396" s="236"/>
      <c r="B2396" s="125">
        <f t="shared" si="38"/>
        <v>41583.791669999999</v>
      </c>
      <c r="C2396" s="115">
        <v>19</v>
      </c>
      <c r="D2396" s="12">
        <f>ROUND(АТС!E156*$D$791*$D$792/100,2)</f>
        <v>28.94</v>
      </c>
      <c r="E2396" s="12">
        <f>ROUND(АТС!E156*$E$791*$E$792/100,2)</f>
        <v>26.59</v>
      </c>
      <c r="F2396" s="12">
        <f>ROUND(АТС!E156*$F$791*$F$792/100,2)</f>
        <v>18.11</v>
      </c>
      <c r="G2396" s="12">
        <f>ROUND(АТС!E156*$G$791*$G$792/100,2)</f>
        <v>10.6</v>
      </c>
    </row>
    <row r="2397" spans="1:7" x14ac:dyDescent="0.25">
      <c r="A2397" s="236"/>
      <c r="B2397" s="124">
        <f t="shared" si="38"/>
        <v>41583.833330000001</v>
      </c>
      <c r="C2397" s="115">
        <v>20</v>
      </c>
      <c r="D2397" s="12">
        <f>ROUND(АТС!E157*$D$791*$D$792/100,2)</f>
        <v>69.650000000000006</v>
      </c>
      <c r="E2397" s="12">
        <f>ROUND(АТС!E157*$E$791*$E$792/100,2)</f>
        <v>63.99</v>
      </c>
      <c r="F2397" s="12">
        <f>ROUND(АТС!E157*$F$791*$F$792/100,2)</f>
        <v>43.58</v>
      </c>
      <c r="G2397" s="12">
        <f>ROUND(АТС!E157*$G$791*$G$792/100,2)</f>
        <v>25.5</v>
      </c>
    </row>
    <row r="2398" spans="1:7" x14ac:dyDescent="0.25">
      <c r="A2398" s="236"/>
      <c r="B2398" s="125">
        <f t="shared" si="38"/>
        <v>41583.875</v>
      </c>
      <c r="C2398" s="115">
        <v>21</v>
      </c>
      <c r="D2398" s="12">
        <f>ROUND(АТС!E158*$D$791*$D$792/100,2)</f>
        <v>61.2</v>
      </c>
      <c r="E2398" s="12">
        <f>ROUND(АТС!E158*$E$791*$E$792/100,2)</f>
        <v>56.23</v>
      </c>
      <c r="F2398" s="12">
        <f>ROUND(АТС!E158*$F$791*$F$792/100,2)</f>
        <v>38.29</v>
      </c>
      <c r="G2398" s="12">
        <f>ROUND(АТС!E158*$G$791*$G$792/100,2)</f>
        <v>22.41</v>
      </c>
    </row>
    <row r="2399" spans="1:7" x14ac:dyDescent="0.25">
      <c r="A2399" s="236"/>
      <c r="B2399" s="124">
        <f t="shared" si="38"/>
        <v>41583.916669999999</v>
      </c>
      <c r="C2399" s="115">
        <v>22</v>
      </c>
      <c r="D2399" s="12">
        <f>ROUND(АТС!E159*$D$791*$D$792/100,2)</f>
        <v>98.29</v>
      </c>
      <c r="E2399" s="12">
        <f>ROUND(АТС!E159*$E$791*$E$792/100,2)</f>
        <v>90.3</v>
      </c>
      <c r="F2399" s="12">
        <f>ROUND(АТС!E159*$F$791*$F$792/100,2)</f>
        <v>61.5</v>
      </c>
      <c r="G2399" s="12">
        <f>ROUND(АТС!E159*$G$791*$G$792/100,2)</f>
        <v>35.99</v>
      </c>
    </row>
    <row r="2400" spans="1:7" x14ac:dyDescent="0.25">
      <c r="A2400" s="236"/>
      <c r="B2400" s="125">
        <f t="shared" si="38"/>
        <v>41583.958330000001</v>
      </c>
      <c r="C2400" s="115">
        <v>23</v>
      </c>
      <c r="D2400" s="12">
        <f>ROUND(АТС!E160*$D$791*$D$792/100,2)</f>
        <v>149.54</v>
      </c>
      <c r="E2400" s="12">
        <f>ROUND(АТС!E160*$E$791*$E$792/100,2)</f>
        <v>137.38</v>
      </c>
      <c r="F2400" s="12">
        <f>ROUND(АТС!E160*$F$791*$F$792/100,2)</f>
        <v>93.57</v>
      </c>
      <c r="G2400" s="12">
        <f>ROUND(АТС!E160*$G$791*$G$792/100,2)</f>
        <v>54.76</v>
      </c>
    </row>
    <row r="2401" spans="1:7" x14ac:dyDescent="0.25">
      <c r="A2401" s="236"/>
      <c r="B2401" s="124">
        <f t="shared" si="38"/>
        <v>41584</v>
      </c>
      <c r="C2401" s="115">
        <v>0</v>
      </c>
      <c r="D2401" s="12">
        <f>ROUND(АТС!E161*$D$791*$D$792/100,2)</f>
        <v>50.32</v>
      </c>
      <c r="E2401" s="12">
        <f>ROUND(АТС!E161*$E$791*$E$792/100,2)</f>
        <v>46.22</v>
      </c>
      <c r="F2401" s="12">
        <f>ROUND(АТС!E161*$F$791*$F$792/100,2)</f>
        <v>31.48</v>
      </c>
      <c r="G2401" s="12">
        <f>ROUND(АТС!E161*$G$791*$G$792/100,2)</f>
        <v>18.420000000000002</v>
      </c>
    </row>
    <row r="2402" spans="1:7" x14ac:dyDescent="0.25">
      <c r="A2402" s="236"/>
      <c r="B2402" s="125">
        <f t="shared" si="38"/>
        <v>41584.041669999999</v>
      </c>
      <c r="C2402" s="115">
        <v>1</v>
      </c>
      <c r="D2402" s="12">
        <f>ROUND(АТС!E162*$D$791*$D$792/100,2)</f>
        <v>34.020000000000003</v>
      </c>
      <c r="E2402" s="12">
        <f>ROUND(АТС!E162*$E$791*$E$792/100,2)</f>
        <v>31.25</v>
      </c>
      <c r="F2402" s="12">
        <f>ROUND(АТС!E162*$F$791*$F$792/100,2)</f>
        <v>21.28</v>
      </c>
      <c r="G2402" s="12">
        <f>ROUND(АТС!E162*$G$791*$G$792/100,2)</f>
        <v>12.46</v>
      </c>
    </row>
    <row r="2403" spans="1:7" x14ac:dyDescent="0.25">
      <c r="A2403" s="236"/>
      <c r="B2403" s="124">
        <f t="shared" si="38"/>
        <v>41584.083330000001</v>
      </c>
      <c r="C2403" s="115">
        <v>2</v>
      </c>
      <c r="D2403" s="12">
        <f>ROUND(АТС!E163*$D$791*$D$792/100,2)</f>
        <v>57.36</v>
      </c>
      <c r="E2403" s="12">
        <f>ROUND(АТС!E163*$E$791*$E$792/100,2)</f>
        <v>52.7</v>
      </c>
      <c r="F2403" s="12">
        <f>ROUND(АТС!E163*$F$791*$F$792/100,2)</f>
        <v>35.89</v>
      </c>
      <c r="G2403" s="12">
        <f>ROUND(АТС!E163*$G$791*$G$792/100,2)</f>
        <v>21</v>
      </c>
    </row>
    <row r="2404" spans="1:7" x14ac:dyDescent="0.25">
      <c r="A2404" s="236"/>
      <c r="B2404" s="125">
        <f t="shared" si="38"/>
        <v>41584.125</v>
      </c>
      <c r="C2404" s="115">
        <v>3</v>
      </c>
      <c r="D2404" s="12">
        <f>ROUND(АТС!E164*$D$791*$D$792/100,2)</f>
        <v>26.24</v>
      </c>
      <c r="E2404" s="12">
        <f>ROUND(АТС!E164*$E$791*$E$792/100,2)</f>
        <v>24.11</v>
      </c>
      <c r="F2404" s="12">
        <f>ROUND(АТС!E164*$F$791*$F$792/100,2)</f>
        <v>16.420000000000002</v>
      </c>
      <c r="G2404" s="12">
        <f>ROUND(АТС!E164*$G$791*$G$792/100,2)</f>
        <v>9.61</v>
      </c>
    </row>
    <row r="2405" spans="1:7" x14ac:dyDescent="0.25">
      <c r="A2405" s="236"/>
      <c r="B2405" s="124">
        <f t="shared" si="38"/>
        <v>41584.166669999999</v>
      </c>
      <c r="C2405" s="115">
        <v>4</v>
      </c>
      <c r="D2405" s="12">
        <f>ROUND(АТС!E165*$D$791*$D$792/100,2)</f>
        <v>0</v>
      </c>
      <c r="E2405" s="12">
        <f>ROUND(АТС!E165*$E$791*$E$792/100,2)</f>
        <v>0</v>
      </c>
      <c r="F2405" s="12">
        <f>ROUND(АТС!E165*$F$791*$F$792/100,2)</f>
        <v>0</v>
      </c>
      <c r="G2405" s="12">
        <f>ROUND(АТС!E165*$G$791*$G$792/100,2)</f>
        <v>0</v>
      </c>
    </row>
    <row r="2406" spans="1:7" x14ac:dyDescent="0.25">
      <c r="A2406" s="236"/>
      <c r="B2406" s="125">
        <f t="shared" si="38"/>
        <v>41584.208330000001</v>
      </c>
      <c r="C2406" s="115">
        <v>5</v>
      </c>
      <c r="D2406" s="12">
        <f>ROUND(АТС!E166*$D$791*$D$792/100,2)</f>
        <v>0</v>
      </c>
      <c r="E2406" s="12">
        <f>ROUND(АТС!E166*$E$791*$E$792/100,2)</f>
        <v>0</v>
      </c>
      <c r="F2406" s="12">
        <f>ROUND(АТС!E166*$F$791*$F$792/100,2)</f>
        <v>0</v>
      </c>
      <c r="G2406" s="12">
        <f>ROUND(АТС!E166*$G$791*$G$792/100,2)</f>
        <v>0</v>
      </c>
    </row>
    <row r="2407" spans="1:7" x14ac:dyDescent="0.25">
      <c r="A2407" s="236"/>
      <c r="B2407" s="124">
        <f t="shared" si="38"/>
        <v>41584.25</v>
      </c>
      <c r="C2407" s="115">
        <v>6</v>
      </c>
      <c r="D2407" s="12">
        <f>ROUND(АТС!E167*$D$791*$D$792/100,2)</f>
        <v>0</v>
      </c>
      <c r="E2407" s="12">
        <f>ROUND(АТС!E167*$E$791*$E$792/100,2)</f>
        <v>0</v>
      </c>
      <c r="F2407" s="12">
        <f>ROUND(АТС!E167*$F$791*$F$792/100,2)</f>
        <v>0</v>
      </c>
      <c r="G2407" s="12">
        <f>ROUND(АТС!E167*$G$791*$G$792/100,2)</f>
        <v>0</v>
      </c>
    </row>
    <row r="2408" spans="1:7" x14ac:dyDescent="0.25">
      <c r="A2408" s="236"/>
      <c r="B2408" s="125">
        <f t="shared" si="38"/>
        <v>41584.291669999999</v>
      </c>
      <c r="C2408" s="115">
        <v>7</v>
      </c>
      <c r="D2408" s="12">
        <f>ROUND(АТС!E168*$D$791*$D$792/100,2)</f>
        <v>0</v>
      </c>
      <c r="E2408" s="12">
        <f>ROUND(АТС!E168*$E$791*$E$792/100,2)</f>
        <v>0</v>
      </c>
      <c r="F2408" s="12">
        <f>ROUND(АТС!E168*$F$791*$F$792/100,2)</f>
        <v>0</v>
      </c>
      <c r="G2408" s="12">
        <f>ROUND(АТС!E168*$G$791*$G$792/100,2)</f>
        <v>0</v>
      </c>
    </row>
    <row r="2409" spans="1:7" x14ac:dyDescent="0.25">
      <c r="A2409" s="236"/>
      <c r="B2409" s="124">
        <f t="shared" si="38"/>
        <v>41584.333330000001</v>
      </c>
      <c r="C2409" s="115">
        <v>8</v>
      </c>
      <c r="D2409" s="12">
        <f>ROUND(АТС!E169*$D$791*$D$792/100,2)</f>
        <v>28.99</v>
      </c>
      <c r="E2409" s="12">
        <f>ROUND(АТС!E169*$E$791*$E$792/100,2)</f>
        <v>26.64</v>
      </c>
      <c r="F2409" s="12">
        <f>ROUND(АТС!E169*$F$791*$F$792/100,2)</f>
        <v>18.14</v>
      </c>
      <c r="G2409" s="12">
        <f>ROUND(АТС!E169*$G$791*$G$792/100,2)</f>
        <v>10.62</v>
      </c>
    </row>
    <row r="2410" spans="1:7" x14ac:dyDescent="0.25">
      <c r="A2410" s="236"/>
      <c r="B2410" s="125">
        <f t="shared" si="38"/>
        <v>41584.375</v>
      </c>
      <c r="C2410" s="115">
        <v>9</v>
      </c>
      <c r="D2410" s="12">
        <f>ROUND(АТС!E170*$D$791*$D$792/100,2)</f>
        <v>24.63</v>
      </c>
      <c r="E2410" s="12">
        <f>ROUND(АТС!E170*$E$791*$E$792/100,2)</f>
        <v>22.63</v>
      </c>
      <c r="F2410" s="12">
        <f>ROUND(АТС!E170*$F$791*$F$792/100,2)</f>
        <v>15.41</v>
      </c>
      <c r="G2410" s="12">
        <f>ROUND(АТС!E170*$G$791*$G$792/100,2)</f>
        <v>9.02</v>
      </c>
    </row>
    <row r="2411" spans="1:7" x14ac:dyDescent="0.25">
      <c r="A2411" s="236"/>
      <c r="B2411" s="124">
        <f t="shared" si="38"/>
        <v>41584.416669999999</v>
      </c>
      <c r="C2411" s="115">
        <v>10</v>
      </c>
      <c r="D2411" s="12">
        <f>ROUND(АТС!E171*$D$791*$D$792/100,2)</f>
        <v>33.07</v>
      </c>
      <c r="E2411" s="12">
        <f>ROUND(АТС!E171*$E$791*$E$792/100,2)</f>
        <v>30.38</v>
      </c>
      <c r="F2411" s="12">
        <f>ROUND(АТС!E171*$F$791*$F$792/100,2)</f>
        <v>20.69</v>
      </c>
      <c r="G2411" s="12">
        <f>ROUND(АТС!E171*$G$791*$G$792/100,2)</f>
        <v>12.11</v>
      </c>
    </row>
    <row r="2412" spans="1:7" x14ac:dyDescent="0.25">
      <c r="A2412" s="236"/>
      <c r="B2412" s="125">
        <f t="shared" si="38"/>
        <v>41584.458330000001</v>
      </c>
      <c r="C2412" s="115">
        <v>11</v>
      </c>
      <c r="D2412" s="12">
        <f>ROUND(АТС!E172*$D$791*$D$792/100,2)</f>
        <v>42.63</v>
      </c>
      <c r="E2412" s="12">
        <f>ROUND(АТС!E172*$E$791*$E$792/100,2)</f>
        <v>39.159999999999997</v>
      </c>
      <c r="F2412" s="12">
        <f>ROUND(АТС!E172*$F$791*$F$792/100,2)</f>
        <v>26.67</v>
      </c>
      <c r="G2412" s="12">
        <f>ROUND(АТС!E172*$G$791*$G$792/100,2)</f>
        <v>15.61</v>
      </c>
    </row>
    <row r="2413" spans="1:7" x14ac:dyDescent="0.25">
      <c r="A2413" s="236"/>
      <c r="B2413" s="124">
        <f t="shared" si="38"/>
        <v>41584.5</v>
      </c>
      <c r="C2413" s="115">
        <v>12</v>
      </c>
      <c r="D2413" s="12">
        <f>ROUND(АТС!E173*$D$791*$D$792/100,2)</f>
        <v>23.95</v>
      </c>
      <c r="E2413" s="12">
        <f>ROUND(АТС!E173*$E$791*$E$792/100,2)</f>
        <v>22</v>
      </c>
      <c r="F2413" s="12">
        <f>ROUND(АТС!E173*$F$791*$F$792/100,2)</f>
        <v>14.98</v>
      </c>
      <c r="G2413" s="12">
        <f>ROUND(АТС!E173*$G$791*$G$792/100,2)</f>
        <v>8.77</v>
      </c>
    </row>
    <row r="2414" spans="1:7" x14ac:dyDescent="0.25">
      <c r="A2414" s="236"/>
      <c r="B2414" s="125">
        <f t="shared" si="38"/>
        <v>41584.541669999999</v>
      </c>
      <c r="C2414" s="115">
        <v>13</v>
      </c>
      <c r="D2414" s="12">
        <f>ROUND(АТС!E174*$D$791*$D$792/100,2)</f>
        <v>21.74</v>
      </c>
      <c r="E2414" s="12">
        <f>ROUND(АТС!E174*$E$791*$E$792/100,2)</f>
        <v>19.97</v>
      </c>
      <c r="F2414" s="12">
        <f>ROUND(АТС!E174*$F$791*$F$792/100,2)</f>
        <v>13.6</v>
      </c>
      <c r="G2414" s="12">
        <f>ROUND(АТС!E174*$G$791*$G$792/100,2)</f>
        <v>7.96</v>
      </c>
    </row>
    <row r="2415" spans="1:7" x14ac:dyDescent="0.25">
      <c r="A2415" s="236"/>
      <c r="B2415" s="124">
        <f t="shared" si="38"/>
        <v>41584.583330000001</v>
      </c>
      <c r="C2415" s="115">
        <v>14</v>
      </c>
      <c r="D2415" s="12">
        <f>ROUND(АТС!E175*$D$791*$D$792/100,2)</f>
        <v>0</v>
      </c>
      <c r="E2415" s="12">
        <f>ROUND(АТС!E175*$E$791*$E$792/100,2)</f>
        <v>0</v>
      </c>
      <c r="F2415" s="12">
        <f>ROUND(АТС!E175*$F$791*$F$792/100,2)</f>
        <v>0</v>
      </c>
      <c r="G2415" s="12">
        <f>ROUND(АТС!E175*$G$791*$G$792/100,2)</f>
        <v>0</v>
      </c>
    </row>
    <row r="2416" spans="1:7" x14ac:dyDescent="0.25">
      <c r="A2416" s="236"/>
      <c r="B2416" s="125">
        <f t="shared" si="38"/>
        <v>41584.625</v>
      </c>
      <c r="C2416" s="115">
        <v>15</v>
      </c>
      <c r="D2416" s="12">
        <f>ROUND(АТС!E176*$D$791*$D$792/100,2)</f>
        <v>0</v>
      </c>
      <c r="E2416" s="12">
        <f>ROUND(АТС!E176*$E$791*$E$792/100,2)</f>
        <v>0</v>
      </c>
      <c r="F2416" s="12">
        <f>ROUND(АТС!E176*$F$791*$F$792/100,2)</f>
        <v>0</v>
      </c>
      <c r="G2416" s="12">
        <f>ROUND(АТС!E176*$G$791*$G$792/100,2)</f>
        <v>0</v>
      </c>
    </row>
    <row r="2417" spans="1:7" x14ac:dyDescent="0.25">
      <c r="A2417" s="236"/>
      <c r="B2417" s="124">
        <f t="shared" si="38"/>
        <v>41584.666669999999</v>
      </c>
      <c r="C2417" s="115">
        <v>16</v>
      </c>
      <c r="D2417" s="12">
        <f>ROUND(АТС!E177*$D$791*$D$792/100,2)</f>
        <v>0</v>
      </c>
      <c r="E2417" s="12">
        <f>ROUND(АТС!E177*$E$791*$E$792/100,2)</f>
        <v>0</v>
      </c>
      <c r="F2417" s="12">
        <f>ROUND(АТС!E177*$F$791*$F$792/100,2)</f>
        <v>0</v>
      </c>
      <c r="G2417" s="12">
        <f>ROUND(АТС!E177*$G$791*$G$792/100,2)</f>
        <v>0</v>
      </c>
    </row>
    <row r="2418" spans="1:7" x14ac:dyDescent="0.25">
      <c r="A2418" s="236"/>
      <c r="B2418" s="125">
        <f t="shared" si="38"/>
        <v>41584.708330000001</v>
      </c>
      <c r="C2418" s="115">
        <v>17</v>
      </c>
      <c r="D2418" s="12">
        <f>ROUND(АТС!E178*$D$791*$D$792/100,2)</f>
        <v>0</v>
      </c>
      <c r="E2418" s="12">
        <f>ROUND(АТС!E178*$E$791*$E$792/100,2)</f>
        <v>0</v>
      </c>
      <c r="F2418" s="12">
        <f>ROUND(АТС!E178*$F$791*$F$792/100,2)</f>
        <v>0</v>
      </c>
      <c r="G2418" s="12">
        <f>ROUND(АТС!E178*$G$791*$G$792/100,2)</f>
        <v>0</v>
      </c>
    </row>
    <row r="2419" spans="1:7" x14ac:dyDescent="0.25">
      <c r="A2419" s="236"/>
      <c r="B2419" s="124">
        <f t="shared" si="38"/>
        <v>41584.75</v>
      </c>
      <c r="C2419" s="115">
        <v>18</v>
      </c>
      <c r="D2419" s="12">
        <f>ROUND(АТС!E179*$D$791*$D$792/100,2)</f>
        <v>0</v>
      </c>
      <c r="E2419" s="12">
        <f>ROUND(АТС!E179*$E$791*$E$792/100,2)</f>
        <v>0</v>
      </c>
      <c r="F2419" s="12">
        <f>ROUND(АТС!E179*$F$791*$F$792/100,2)</f>
        <v>0</v>
      </c>
      <c r="G2419" s="12">
        <f>ROUND(АТС!E179*$G$791*$G$792/100,2)</f>
        <v>0</v>
      </c>
    </row>
    <row r="2420" spans="1:7" x14ac:dyDescent="0.25">
      <c r="A2420" s="236"/>
      <c r="B2420" s="125">
        <f t="shared" si="38"/>
        <v>41584.791669999999</v>
      </c>
      <c r="C2420" s="115">
        <v>19</v>
      </c>
      <c r="D2420" s="12">
        <f>ROUND(АТС!E180*$D$791*$D$792/100,2)</f>
        <v>0</v>
      </c>
      <c r="E2420" s="12">
        <f>ROUND(АТС!E180*$E$791*$E$792/100,2)</f>
        <v>0</v>
      </c>
      <c r="F2420" s="12">
        <f>ROUND(АТС!E180*$F$791*$F$792/100,2)</f>
        <v>0</v>
      </c>
      <c r="G2420" s="12">
        <f>ROUND(АТС!E180*$G$791*$G$792/100,2)</f>
        <v>0</v>
      </c>
    </row>
    <row r="2421" spans="1:7" x14ac:dyDescent="0.25">
      <c r="A2421" s="236"/>
      <c r="B2421" s="124">
        <f t="shared" si="38"/>
        <v>41584.833330000001</v>
      </c>
      <c r="C2421" s="115">
        <v>20</v>
      </c>
      <c r="D2421" s="12">
        <f>ROUND(АТС!E181*$D$791*$D$792/100,2)</f>
        <v>0</v>
      </c>
      <c r="E2421" s="12">
        <f>ROUND(АТС!E181*$E$791*$E$792/100,2)</f>
        <v>0</v>
      </c>
      <c r="F2421" s="12">
        <f>ROUND(АТС!E181*$F$791*$F$792/100,2)</f>
        <v>0</v>
      </c>
      <c r="G2421" s="12">
        <f>ROUND(АТС!E181*$G$791*$G$792/100,2)</f>
        <v>0</v>
      </c>
    </row>
    <row r="2422" spans="1:7" x14ac:dyDescent="0.25">
      <c r="A2422" s="236"/>
      <c r="B2422" s="125">
        <f t="shared" si="38"/>
        <v>41584.875</v>
      </c>
      <c r="C2422" s="115">
        <v>21</v>
      </c>
      <c r="D2422" s="12">
        <f>ROUND(АТС!E182*$D$791*$D$792/100,2)</f>
        <v>0</v>
      </c>
      <c r="E2422" s="12">
        <f>ROUND(АТС!E182*$E$791*$E$792/100,2)</f>
        <v>0</v>
      </c>
      <c r="F2422" s="12">
        <f>ROUND(АТС!E182*$F$791*$F$792/100,2)</f>
        <v>0</v>
      </c>
      <c r="G2422" s="12">
        <f>ROUND(АТС!E182*$G$791*$G$792/100,2)</f>
        <v>0</v>
      </c>
    </row>
    <row r="2423" spans="1:7" x14ac:dyDescent="0.25">
      <c r="A2423" s="236"/>
      <c r="B2423" s="124">
        <f t="shared" si="38"/>
        <v>41584.916669999999</v>
      </c>
      <c r="C2423" s="115">
        <v>22</v>
      </c>
      <c r="D2423" s="12">
        <f>ROUND(АТС!E183*$D$791*$D$792/100,2)</f>
        <v>60.11</v>
      </c>
      <c r="E2423" s="12">
        <f>ROUND(АТС!E183*$E$791*$E$792/100,2)</f>
        <v>55.22</v>
      </c>
      <c r="F2423" s="12">
        <f>ROUND(АТС!E183*$F$791*$F$792/100,2)</f>
        <v>37.61</v>
      </c>
      <c r="G2423" s="12">
        <f>ROUND(АТС!E183*$G$791*$G$792/100,2)</f>
        <v>22.01</v>
      </c>
    </row>
    <row r="2424" spans="1:7" x14ac:dyDescent="0.25">
      <c r="A2424" s="236"/>
      <c r="B2424" s="125">
        <f t="shared" si="38"/>
        <v>41584.958330000001</v>
      </c>
      <c r="C2424" s="115">
        <v>23</v>
      </c>
      <c r="D2424" s="12">
        <f>ROUND(АТС!E184*$D$791*$D$792/100,2)</f>
        <v>13.18</v>
      </c>
      <c r="E2424" s="12">
        <f>ROUND(АТС!E184*$E$791*$E$792/100,2)</f>
        <v>12.11</v>
      </c>
      <c r="F2424" s="12">
        <f>ROUND(АТС!E184*$F$791*$F$792/100,2)</f>
        <v>8.25</v>
      </c>
      <c r="G2424" s="12">
        <f>ROUND(АТС!E184*$G$791*$G$792/100,2)</f>
        <v>4.83</v>
      </c>
    </row>
    <row r="2425" spans="1:7" x14ac:dyDescent="0.25">
      <c r="A2425" s="236"/>
      <c r="B2425" s="124">
        <f t="shared" si="38"/>
        <v>41585</v>
      </c>
      <c r="C2425" s="115">
        <v>0</v>
      </c>
      <c r="D2425" s="12">
        <f>ROUND(АТС!E185*$D$791*$D$792/100,2)</f>
        <v>81.45</v>
      </c>
      <c r="E2425" s="12">
        <f>ROUND(АТС!E185*$E$791*$E$792/100,2)</f>
        <v>74.83</v>
      </c>
      <c r="F2425" s="12">
        <f>ROUND(АТС!E185*$F$791*$F$792/100,2)</f>
        <v>50.96</v>
      </c>
      <c r="G2425" s="12">
        <f>ROUND(АТС!E185*$G$791*$G$792/100,2)</f>
        <v>29.82</v>
      </c>
    </row>
    <row r="2426" spans="1:7" x14ac:dyDescent="0.25">
      <c r="A2426" s="236"/>
      <c r="B2426" s="125">
        <f t="shared" si="38"/>
        <v>41585.041669999999</v>
      </c>
      <c r="C2426" s="115">
        <v>1</v>
      </c>
      <c r="D2426" s="12">
        <f>ROUND(АТС!E186*$D$791*$D$792/100,2)</f>
        <v>46.01</v>
      </c>
      <c r="E2426" s="12">
        <f>ROUND(АТС!E186*$E$791*$E$792/100,2)</f>
        <v>42.27</v>
      </c>
      <c r="F2426" s="12">
        <f>ROUND(АТС!E186*$F$791*$F$792/100,2)</f>
        <v>28.79</v>
      </c>
      <c r="G2426" s="12">
        <f>ROUND(АТС!E186*$G$791*$G$792/100,2)</f>
        <v>16.850000000000001</v>
      </c>
    </row>
    <row r="2427" spans="1:7" x14ac:dyDescent="0.25">
      <c r="A2427" s="236"/>
      <c r="B2427" s="124">
        <f t="shared" si="38"/>
        <v>41585.083330000001</v>
      </c>
      <c r="C2427" s="115">
        <v>2</v>
      </c>
      <c r="D2427" s="12">
        <f>ROUND(АТС!E187*$D$791*$D$792/100,2)</f>
        <v>31.98</v>
      </c>
      <c r="E2427" s="12">
        <f>ROUND(АТС!E187*$E$791*$E$792/100,2)</f>
        <v>29.38</v>
      </c>
      <c r="F2427" s="12">
        <f>ROUND(АТС!E187*$F$791*$F$792/100,2)</f>
        <v>20.010000000000002</v>
      </c>
      <c r="G2427" s="12">
        <f>ROUND(АТС!E187*$G$791*$G$792/100,2)</f>
        <v>11.71</v>
      </c>
    </row>
    <row r="2428" spans="1:7" x14ac:dyDescent="0.25">
      <c r="A2428" s="236"/>
      <c r="B2428" s="125">
        <f t="shared" si="38"/>
        <v>41585.125</v>
      </c>
      <c r="C2428" s="115">
        <v>3</v>
      </c>
      <c r="D2428" s="12">
        <f>ROUND(АТС!E188*$D$791*$D$792/100,2)</f>
        <v>31.1</v>
      </c>
      <c r="E2428" s="12">
        <f>ROUND(АТС!E188*$E$791*$E$792/100,2)</f>
        <v>28.58</v>
      </c>
      <c r="F2428" s="12">
        <f>ROUND(АТС!E188*$F$791*$F$792/100,2)</f>
        <v>19.46</v>
      </c>
      <c r="G2428" s="12">
        <f>ROUND(АТС!E188*$G$791*$G$792/100,2)</f>
        <v>11.39</v>
      </c>
    </row>
    <row r="2429" spans="1:7" x14ac:dyDescent="0.25">
      <c r="A2429" s="236"/>
      <c r="B2429" s="124">
        <f t="shared" si="38"/>
        <v>41585.166669999999</v>
      </c>
      <c r="C2429" s="115">
        <v>4</v>
      </c>
      <c r="D2429" s="12">
        <f>ROUND(АТС!E189*$D$791*$D$792/100,2)</f>
        <v>7.68</v>
      </c>
      <c r="E2429" s="12">
        <f>ROUND(АТС!E189*$E$791*$E$792/100,2)</f>
        <v>7.05</v>
      </c>
      <c r="F2429" s="12">
        <f>ROUND(АТС!E189*$F$791*$F$792/100,2)</f>
        <v>4.8</v>
      </c>
      <c r="G2429" s="12">
        <f>ROUND(АТС!E189*$G$791*$G$792/100,2)</f>
        <v>2.81</v>
      </c>
    </row>
    <row r="2430" spans="1:7" x14ac:dyDescent="0.25">
      <c r="A2430" s="236"/>
      <c r="B2430" s="125">
        <f t="shared" si="38"/>
        <v>41585.208330000001</v>
      </c>
      <c r="C2430" s="115">
        <v>5</v>
      </c>
      <c r="D2430" s="12">
        <f>ROUND(АТС!E190*$D$791*$D$792/100,2)</f>
        <v>0</v>
      </c>
      <c r="E2430" s="12">
        <f>ROUND(АТС!E190*$E$791*$E$792/100,2)</f>
        <v>0</v>
      </c>
      <c r="F2430" s="12">
        <f>ROUND(АТС!E190*$F$791*$F$792/100,2)</f>
        <v>0</v>
      </c>
      <c r="G2430" s="12">
        <f>ROUND(АТС!E190*$G$791*$G$792/100,2)</f>
        <v>0</v>
      </c>
    </row>
    <row r="2431" spans="1:7" x14ac:dyDescent="0.25">
      <c r="A2431" s="236"/>
      <c r="B2431" s="124">
        <f t="shared" si="38"/>
        <v>41585.25</v>
      </c>
      <c r="C2431" s="115">
        <v>6</v>
      </c>
      <c r="D2431" s="12">
        <f>ROUND(АТС!E191*$D$791*$D$792/100,2)</f>
        <v>0</v>
      </c>
      <c r="E2431" s="12">
        <f>ROUND(АТС!E191*$E$791*$E$792/100,2)</f>
        <v>0</v>
      </c>
      <c r="F2431" s="12">
        <f>ROUND(АТС!E191*$F$791*$F$792/100,2)</f>
        <v>0</v>
      </c>
      <c r="G2431" s="12">
        <f>ROUND(АТС!E191*$G$791*$G$792/100,2)</f>
        <v>0</v>
      </c>
    </row>
    <row r="2432" spans="1:7" x14ac:dyDescent="0.25">
      <c r="A2432" s="236"/>
      <c r="B2432" s="125">
        <f t="shared" si="38"/>
        <v>41585.291669999999</v>
      </c>
      <c r="C2432" s="115">
        <v>7</v>
      </c>
      <c r="D2432" s="12">
        <f>ROUND(АТС!E192*$D$791*$D$792/100,2)</f>
        <v>0</v>
      </c>
      <c r="E2432" s="12">
        <f>ROUND(АТС!E192*$E$791*$E$792/100,2)</f>
        <v>0</v>
      </c>
      <c r="F2432" s="12">
        <f>ROUND(АТС!E192*$F$791*$F$792/100,2)</f>
        <v>0</v>
      </c>
      <c r="G2432" s="12">
        <f>ROUND(АТС!E192*$G$791*$G$792/100,2)</f>
        <v>0</v>
      </c>
    </row>
    <row r="2433" spans="1:7" x14ac:dyDescent="0.25">
      <c r="A2433" s="236"/>
      <c r="B2433" s="124">
        <f t="shared" si="38"/>
        <v>41585.333330000001</v>
      </c>
      <c r="C2433" s="115">
        <v>8</v>
      </c>
      <c r="D2433" s="12">
        <f>ROUND(АТС!E193*$D$791*$D$792/100,2)</f>
        <v>0</v>
      </c>
      <c r="E2433" s="12">
        <f>ROUND(АТС!E193*$E$791*$E$792/100,2)</f>
        <v>0</v>
      </c>
      <c r="F2433" s="12">
        <f>ROUND(АТС!E193*$F$791*$F$792/100,2)</f>
        <v>0</v>
      </c>
      <c r="G2433" s="12">
        <f>ROUND(АТС!E193*$G$791*$G$792/100,2)</f>
        <v>0</v>
      </c>
    </row>
    <row r="2434" spans="1:7" x14ac:dyDescent="0.25">
      <c r="A2434" s="236"/>
      <c r="B2434" s="125">
        <f t="shared" ref="B2434:B2497" si="39">B2410+1</f>
        <v>41585.375</v>
      </c>
      <c r="C2434" s="115">
        <v>9</v>
      </c>
      <c r="D2434" s="12">
        <f>ROUND(АТС!E194*$D$791*$D$792/100,2)</f>
        <v>7.57</v>
      </c>
      <c r="E2434" s="12">
        <f>ROUND(АТС!E194*$E$791*$E$792/100,2)</f>
        <v>6.96</v>
      </c>
      <c r="F2434" s="12">
        <f>ROUND(АТС!E194*$F$791*$F$792/100,2)</f>
        <v>4.74</v>
      </c>
      <c r="G2434" s="12">
        <f>ROUND(АТС!E194*$G$791*$G$792/100,2)</f>
        <v>2.77</v>
      </c>
    </row>
    <row r="2435" spans="1:7" x14ac:dyDescent="0.25">
      <c r="A2435" s="236"/>
      <c r="B2435" s="124">
        <f t="shared" si="39"/>
        <v>41585.416669999999</v>
      </c>
      <c r="C2435" s="115">
        <v>10</v>
      </c>
      <c r="D2435" s="12">
        <f>ROUND(АТС!E195*$D$791*$D$792/100,2)</f>
        <v>17.96</v>
      </c>
      <c r="E2435" s="12">
        <f>ROUND(АТС!E195*$E$791*$E$792/100,2)</f>
        <v>16.5</v>
      </c>
      <c r="F2435" s="12">
        <f>ROUND(АТС!E195*$F$791*$F$792/100,2)</f>
        <v>11.24</v>
      </c>
      <c r="G2435" s="12">
        <f>ROUND(АТС!E195*$G$791*$G$792/100,2)</f>
        <v>6.58</v>
      </c>
    </row>
    <row r="2436" spans="1:7" x14ac:dyDescent="0.25">
      <c r="A2436" s="236"/>
      <c r="B2436" s="125">
        <f t="shared" si="39"/>
        <v>41585.458330000001</v>
      </c>
      <c r="C2436" s="115">
        <v>11</v>
      </c>
      <c r="D2436" s="12">
        <f>ROUND(АТС!E196*$D$791*$D$792/100,2)</f>
        <v>29.58</v>
      </c>
      <c r="E2436" s="12">
        <f>ROUND(АТС!E196*$E$791*$E$792/100,2)</f>
        <v>27.17</v>
      </c>
      <c r="F2436" s="12">
        <f>ROUND(АТС!E196*$F$791*$F$792/100,2)</f>
        <v>18.510000000000002</v>
      </c>
      <c r="G2436" s="12">
        <f>ROUND(АТС!E196*$G$791*$G$792/100,2)</f>
        <v>10.83</v>
      </c>
    </row>
    <row r="2437" spans="1:7" x14ac:dyDescent="0.25">
      <c r="A2437" s="236"/>
      <c r="B2437" s="124">
        <f t="shared" si="39"/>
        <v>41585.5</v>
      </c>
      <c r="C2437" s="115">
        <v>12</v>
      </c>
      <c r="D2437" s="12">
        <f>ROUND(АТС!E197*$D$791*$D$792/100,2)</f>
        <v>45.5</v>
      </c>
      <c r="E2437" s="12">
        <f>ROUND(АТС!E197*$E$791*$E$792/100,2)</f>
        <v>41.8</v>
      </c>
      <c r="F2437" s="12">
        <f>ROUND(АТС!E197*$F$791*$F$792/100,2)</f>
        <v>28.47</v>
      </c>
      <c r="G2437" s="12">
        <f>ROUND(АТС!E197*$G$791*$G$792/100,2)</f>
        <v>16.66</v>
      </c>
    </row>
    <row r="2438" spans="1:7" x14ac:dyDescent="0.25">
      <c r="A2438" s="236"/>
      <c r="B2438" s="125">
        <f t="shared" si="39"/>
        <v>41585.541669999999</v>
      </c>
      <c r="C2438" s="115">
        <v>13</v>
      </c>
      <c r="D2438" s="12">
        <f>ROUND(АТС!E198*$D$791*$D$792/100,2)</f>
        <v>55.2</v>
      </c>
      <c r="E2438" s="12">
        <f>ROUND(АТС!E198*$E$791*$E$792/100,2)</f>
        <v>50.71</v>
      </c>
      <c r="F2438" s="12">
        <f>ROUND(АТС!E198*$F$791*$F$792/100,2)</f>
        <v>34.54</v>
      </c>
      <c r="G2438" s="12">
        <f>ROUND(АТС!E198*$G$791*$G$792/100,2)</f>
        <v>20.21</v>
      </c>
    </row>
    <row r="2439" spans="1:7" x14ac:dyDescent="0.25">
      <c r="A2439" s="236"/>
      <c r="B2439" s="124">
        <f t="shared" si="39"/>
        <v>41585.583330000001</v>
      </c>
      <c r="C2439" s="115">
        <v>14</v>
      </c>
      <c r="D2439" s="12">
        <f>ROUND(АТС!E199*$D$791*$D$792/100,2)</f>
        <v>62.23</v>
      </c>
      <c r="E2439" s="12">
        <f>ROUND(АТС!E199*$E$791*$E$792/100,2)</f>
        <v>57.17</v>
      </c>
      <c r="F2439" s="12">
        <f>ROUND(АТС!E199*$F$791*$F$792/100,2)</f>
        <v>38.94</v>
      </c>
      <c r="G2439" s="12">
        <f>ROUND(АТС!E199*$G$791*$G$792/100,2)</f>
        <v>22.79</v>
      </c>
    </row>
    <row r="2440" spans="1:7" x14ac:dyDescent="0.25">
      <c r="A2440" s="236"/>
      <c r="B2440" s="125">
        <f t="shared" si="39"/>
        <v>41585.625</v>
      </c>
      <c r="C2440" s="115">
        <v>15</v>
      </c>
      <c r="D2440" s="12">
        <f>ROUND(АТС!E200*$D$791*$D$792/100,2)</f>
        <v>58.22</v>
      </c>
      <c r="E2440" s="12">
        <f>ROUND(АТС!E200*$E$791*$E$792/100,2)</f>
        <v>53.48</v>
      </c>
      <c r="F2440" s="12">
        <f>ROUND(АТС!E200*$F$791*$F$792/100,2)</f>
        <v>36.43</v>
      </c>
      <c r="G2440" s="12">
        <f>ROUND(АТС!E200*$G$791*$G$792/100,2)</f>
        <v>21.32</v>
      </c>
    </row>
    <row r="2441" spans="1:7" x14ac:dyDescent="0.25">
      <c r="A2441" s="236"/>
      <c r="B2441" s="124">
        <f t="shared" si="39"/>
        <v>41585.666669999999</v>
      </c>
      <c r="C2441" s="115">
        <v>16</v>
      </c>
      <c r="D2441" s="12">
        <f>ROUND(АТС!E201*$D$791*$D$792/100,2)</f>
        <v>38.200000000000003</v>
      </c>
      <c r="E2441" s="12">
        <f>ROUND(АТС!E201*$E$791*$E$792/100,2)</f>
        <v>35.090000000000003</v>
      </c>
      <c r="F2441" s="12">
        <f>ROUND(АТС!E201*$F$791*$F$792/100,2)</f>
        <v>23.9</v>
      </c>
      <c r="G2441" s="12">
        <f>ROUND(АТС!E201*$G$791*$G$792/100,2)</f>
        <v>13.99</v>
      </c>
    </row>
    <row r="2442" spans="1:7" x14ac:dyDescent="0.25">
      <c r="A2442" s="236"/>
      <c r="B2442" s="125">
        <f t="shared" si="39"/>
        <v>41585.708330000001</v>
      </c>
      <c r="C2442" s="115">
        <v>17</v>
      </c>
      <c r="D2442" s="12">
        <f>ROUND(АТС!E202*$D$791*$D$792/100,2)</f>
        <v>0</v>
      </c>
      <c r="E2442" s="12">
        <f>ROUND(АТС!E202*$E$791*$E$792/100,2)</f>
        <v>0</v>
      </c>
      <c r="F2442" s="12">
        <f>ROUND(АТС!E202*$F$791*$F$792/100,2)</f>
        <v>0</v>
      </c>
      <c r="G2442" s="12">
        <f>ROUND(АТС!E202*$G$791*$G$792/100,2)</f>
        <v>0</v>
      </c>
    </row>
    <row r="2443" spans="1:7" x14ac:dyDescent="0.25">
      <c r="A2443" s="236"/>
      <c r="B2443" s="124">
        <f t="shared" si="39"/>
        <v>41585.75</v>
      </c>
      <c r="C2443" s="115">
        <v>18</v>
      </c>
      <c r="D2443" s="12">
        <f>ROUND(АТС!E203*$D$791*$D$792/100,2)</f>
        <v>1.05</v>
      </c>
      <c r="E2443" s="12">
        <f>ROUND(АТС!E203*$E$791*$E$792/100,2)</f>
        <v>0.96</v>
      </c>
      <c r="F2443" s="12">
        <f>ROUND(АТС!E203*$F$791*$F$792/100,2)</f>
        <v>0.65</v>
      </c>
      <c r="G2443" s="12">
        <f>ROUND(АТС!E203*$G$791*$G$792/100,2)</f>
        <v>0.38</v>
      </c>
    </row>
    <row r="2444" spans="1:7" x14ac:dyDescent="0.25">
      <c r="A2444" s="236"/>
      <c r="B2444" s="125">
        <f t="shared" si="39"/>
        <v>41585.791669999999</v>
      </c>
      <c r="C2444" s="115">
        <v>19</v>
      </c>
      <c r="D2444" s="12">
        <f>ROUND(АТС!E204*$D$791*$D$792/100,2)</f>
        <v>40.5</v>
      </c>
      <c r="E2444" s="12">
        <f>ROUND(АТС!E204*$E$791*$E$792/100,2)</f>
        <v>37.21</v>
      </c>
      <c r="F2444" s="12">
        <f>ROUND(АТС!E204*$F$791*$F$792/100,2)</f>
        <v>25.34</v>
      </c>
      <c r="G2444" s="12">
        <f>ROUND(АТС!E204*$G$791*$G$792/100,2)</f>
        <v>14.83</v>
      </c>
    </row>
    <row r="2445" spans="1:7" x14ac:dyDescent="0.25">
      <c r="A2445" s="236"/>
      <c r="B2445" s="124">
        <f t="shared" si="39"/>
        <v>41585.833330000001</v>
      </c>
      <c r="C2445" s="115">
        <v>20</v>
      </c>
      <c r="D2445" s="12">
        <f>ROUND(АТС!E205*$D$791*$D$792/100,2)</f>
        <v>32.03</v>
      </c>
      <c r="E2445" s="12">
        <f>ROUND(АТС!E205*$E$791*$E$792/100,2)</f>
        <v>29.43</v>
      </c>
      <c r="F2445" s="12">
        <f>ROUND(АТС!E205*$F$791*$F$792/100,2)</f>
        <v>20.04</v>
      </c>
      <c r="G2445" s="12">
        <f>ROUND(АТС!E205*$G$791*$G$792/100,2)</f>
        <v>11.73</v>
      </c>
    </row>
    <row r="2446" spans="1:7" x14ac:dyDescent="0.25">
      <c r="A2446" s="236"/>
      <c r="B2446" s="125">
        <f t="shared" si="39"/>
        <v>41585.875</v>
      </c>
      <c r="C2446" s="115">
        <v>21</v>
      </c>
      <c r="D2446" s="12">
        <f>ROUND(АТС!E206*$D$791*$D$792/100,2)</f>
        <v>35.630000000000003</v>
      </c>
      <c r="E2446" s="12">
        <f>ROUND(АТС!E206*$E$791*$E$792/100,2)</f>
        <v>32.729999999999997</v>
      </c>
      <c r="F2446" s="12">
        <f>ROUND(АТС!E206*$F$791*$F$792/100,2)</f>
        <v>22.29</v>
      </c>
      <c r="G2446" s="12">
        <f>ROUND(АТС!E206*$G$791*$G$792/100,2)</f>
        <v>13.05</v>
      </c>
    </row>
    <row r="2447" spans="1:7" x14ac:dyDescent="0.25">
      <c r="A2447" s="236"/>
      <c r="B2447" s="124">
        <f t="shared" si="39"/>
        <v>41585.916669999999</v>
      </c>
      <c r="C2447" s="115">
        <v>22</v>
      </c>
      <c r="D2447" s="12">
        <f>ROUND(АТС!E207*$D$791*$D$792/100,2)</f>
        <v>18.13</v>
      </c>
      <c r="E2447" s="12">
        <f>ROUND(АТС!E207*$E$791*$E$792/100,2)</f>
        <v>16.66</v>
      </c>
      <c r="F2447" s="12">
        <f>ROUND(АТС!E207*$F$791*$F$792/100,2)</f>
        <v>11.34</v>
      </c>
      <c r="G2447" s="12">
        <f>ROUND(АТС!E207*$G$791*$G$792/100,2)</f>
        <v>6.64</v>
      </c>
    </row>
    <row r="2448" spans="1:7" x14ac:dyDescent="0.25">
      <c r="A2448" s="236"/>
      <c r="B2448" s="125">
        <f t="shared" si="39"/>
        <v>41585.958330000001</v>
      </c>
      <c r="C2448" s="115">
        <v>23</v>
      </c>
      <c r="D2448" s="12">
        <f>ROUND(АТС!E208*$D$791*$D$792/100,2)</f>
        <v>113.25</v>
      </c>
      <c r="E2448" s="12">
        <f>ROUND(АТС!E208*$E$791*$E$792/100,2)</f>
        <v>104.04</v>
      </c>
      <c r="F2448" s="12">
        <f>ROUND(АТС!E208*$F$791*$F$792/100,2)</f>
        <v>70.86</v>
      </c>
      <c r="G2448" s="12">
        <f>ROUND(АТС!E208*$G$791*$G$792/100,2)</f>
        <v>41.47</v>
      </c>
    </row>
    <row r="2449" spans="1:7" x14ac:dyDescent="0.25">
      <c r="A2449" s="236"/>
      <c r="B2449" s="124">
        <f t="shared" si="39"/>
        <v>41586</v>
      </c>
      <c r="C2449" s="115">
        <v>0</v>
      </c>
      <c r="D2449" s="12">
        <f>ROUND(АТС!E209*$D$791*$D$792/100,2)</f>
        <v>61.94</v>
      </c>
      <c r="E2449" s="12">
        <f>ROUND(АТС!E209*$E$791*$E$792/100,2)</f>
        <v>56.9</v>
      </c>
      <c r="F2449" s="12">
        <f>ROUND(АТС!E209*$F$791*$F$792/100,2)</f>
        <v>38.75</v>
      </c>
      <c r="G2449" s="12">
        <f>ROUND(АТС!E209*$G$791*$G$792/100,2)</f>
        <v>22.68</v>
      </c>
    </row>
    <row r="2450" spans="1:7" x14ac:dyDescent="0.25">
      <c r="A2450" s="236"/>
      <c r="B2450" s="125">
        <f t="shared" si="39"/>
        <v>41586.041669999999</v>
      </c>
      <c r="C2450" s="115">
        <v>1</v>
      </c>
      <c r="D2450" s="12">
        <f>ROUND(АТС!E210*$D$791*$D$792/100,2)</f>
        <v>0</v>
      </c>
      <c r="E2450" s="12">
        <f>ROUND(АТС!E210*$E$791*$E$792/100,2)</f>
        <v>0</v>
      </c>
      <c r="F2450" s="12">
        <f>ROUND(АТС!E210*$F$791*$F$792/100,2)</f>
        <v>0</v>
      </c>
      <c r="G2450" s="12">
        <f>ROUND(АТС!E210*$G$791*$G$792/100,2)</f>
        <v>0</v>
      </c>
    </row>
    <row r="2451" spans="1:7" x14ac:dyDescent="0.25">
      <c r="A2451" s="236"/>
      <c r="B2451" s="124">
        <f t="shared" si="39"/>
        <v>41586.083330000001</v>
      </c>
      <c r="C2451" s="115">
        <v>2</v>
      </c>
      <c r="D2451" s="12">
        <f>ROUND(АТС!E211*$D$791*$D$792/100,2)</f>
        <v>32.47</v>
      </c>
      <c r="E2451" s="12">
        <f>ROUND(АТС!E211*$E$791*$E$792/100,2)</f>
        <v>29.83</v>
      </c>
      <c r="F2451" s="12">
        <f>ROUND(АТС!E211*$F$791*$F$792/100,2)</f>
        <v>20.32</v>
      </c>
      <c r="G2451" s="12">
        <f>ROUND(АТС!E211*$G$791*$G$792/100,2)</f>
        <v>11.89</v>
      </c>
    </row>
    <row r="2452" spans="1:7" x14ac:dyDescent="0.25">
      <c r="A2452" s="236"/>
      <c r="B2452" s="125">
        <f t="shared" si="39"/>
        <v>41586.125</v>
      </c>
      <c r="C2452" s="115">
        <v>3</v>
      </c>
      <c r="D2452" s="12">
        <f>ROUND(АТС!E212*$D$791*$D$792/100,2)</f>
        <v>36.57</v>
      </c>
      <c r="E2452" s="12">
        <f>ROUND(АТС!E212*$E$791*$E$792/100,2)</f>
        <v>33.590000000000003</v>
      </c>
      <c r="F2452" s="12">
        <f>ROUND(АТС!E212*$F$791*$F$792/100,2)</f>
        <v>22.88</v>
      </c>
      <c r="G2452" s="12">
        <f>ROUND(АТС!E212*$G$791*$G$792/100,2)</f>
        <v>13.39</v>
      </c>
    </row>
    <row r="2453" spans="1:7" x14ac:dyDescent="0.25">
      <c r="A2453" s="236"/>
      <c r="B2453" s="124">
        <f t="shared" si="39"/>
        <v>41586.166669999999</v>
      </c>
      <c r="C2453" s="115">
        <v>4</v>
      </c>
      <c r="D2453" s="12">
        <f>ROUND(АТС!E213*$D$791*$D$792/100,2)</f>
        <v>10.25</v>
      </c>
      <c r="E2453" s="12">
        <f>ROUND(АТС!E213*$E$791*$E$792/100,2)</f>
        <v>9.42</v>
      </c>
      <c r="F2453" s="12">
        <f>ROUND(АТС!E213*$F$791*$F$792/100,2)</f>
        <v>6.41</v>
      </c>
      <c r="G2453" s="12">
        <f>ROUND(АТС!E213*$G$791*$G$792/100,2)</f>
        <v>3.75</v>
      </c>
    </row>
    <row r="2454" spans="1:7" x14ac:dyDescent="0.25">
      <c r="A2454" s="236"/>
      <c r="B2454" s="125">
        <f t="shared" si="39"/>
        <v>41586.208330000001</v>
      </c>
      <c r="C2454" s="115">
        <v>5</v>
      </c>
      <c r="D2454" s="12">
        <f>ROUND(АТС!E214*$D$791*$D$792/100,2)</f>
        <v>0</v>
      </c>
      <c r="E2454" s="12">
        <f>ROUND(АТС!E214*$E$791*$E$792/100,2)</f>
        <v>0</v>
      </c>
      <c r="F2454" s="12">
        <f>ROUND(АТС!E214*$F$791*$F$792/100,2)</f>
        <v>0</v>
      </c>
      <c r="G2454" s="12">
        <f>ROUND(АТС!E214*$G$791*$G$792/100,2)</f>
        <v>0</v>
      </c>
    </row>
    <row r="2455" spans="1:7" x14ac:dyDescent="0.25">
      <c r="A2455" s="236"/>
      <c r="B2455" s="124">
        <f t="shared" si="39"/>
        <v>41586.25</v>
      </c>
      <c r="C2455" s="115">
        <v>6</v>
      </c>
      <c r="D2455" s="12">
        <f>ROUND(АТС!E215*$D$791*$D$792/100,2)</f>
        <v>0</v>
      </c>
      <c r="E2455" s="12">
        <f>ROUND(АТС!E215*$E$791*$E$792/100,2)</f>
        <v>0</v>
      </c>
      <c r="F2455" s="12">
        <f>ROUND(АТС!E215*$F$791*$F$792/100,2)</f>
        <v>0</v>
      </c>
      <c r="G2455" s="12">
        <f>ROUND(АТС!E215*$G$791*$G$792/100,2)</f>
        <v>0</v>
      </c>
    </row>
    <row r="2456" spans="1:7" x14ac:dyDescent="0.25">
      <c r="A2456" s="236"/>
      <c r="B2456" s="125">
        <f t="shared" si="39"/>
        <v>41586.291669999999</v>
      </c>
      <c r="C2456" s="115">
        <v>7</v>
      </c>
      <c r="D2456" s="12">
        <f>ROUND(АТС!E216*$D$791*$D$792/100,2)</f>
        <v>7.44</v>
      </c>
      <c r="E2456" s="12">
        <f>ROUND(АТС!E216*$E$791*$E$792/100,2)</f>
        <v>6.84</v>
      </c>
      <c r="F2456" s="12">
        <f>ROUND(АТС!E216*$F$791*$F$792/100,2)</f>
        <v>4.66</v>
      </c>
      <c r="G2456" s="12">
        <f>ROUND(АТС!E216*$G$791*$G$792/100,2)</f>
        <v>2.72</v>
      </c>
    </row>
    <row r="2457" spans="1:7" x14ac:dyDescent="0.25">
      <c r="A2457" s="236"/>
      <c r="B2457" s="124">
        <f t="shared" si="39"/>
        <v>41586.333330000001</v>
      </c>
      <c r="C2457" s="115">
        <v>8</v>
      </c>
      <c r="D2457" s="12">
        <f>ROUND(АТС!E217*$D$791*$D$792/100,2)</f>
        <v>0</v>
      </c>
      <c r="E2457" s="12">
        <f>ROUND(АТС!E217*$E$791*$E$792/100,2)</f>
        <v>0</v>
      </c>
      <c r="F2457" s="12">
        <f>ROUND(АТС!E217*$F$791*$F$792/100,2)</f>
        <v>0</v>
      </c>
      <c r="G2457" s="12">
        <f>ROUND(АТС!E217*$G$791*$G$792/100,2)</f>
        <v>0</v>
      </c>
    </row>
    <row r="2458" spans="1:7" x14ac:dyDescent="0.25">
      <c r="A2458" s="236"/>
      <c r="B2458" s="125">
        <f t="shared" si="39"/>
        <v>41586.375</v>
      </c>
      <c r="C2458" s="115">
        <v>9</v>
      </c>
      <c r="D2458" s="12">
        <f>ROUND(АТС!E218*$D$791*$D$792/100,2)</f>
        <v>11.13</v>
      </c>
      <c r="E2458" s="12">
        <f>ROUND(АТС!E218*$E$791*$E$792/100,2)</f>
        <v>10.23</v>
      </c>
      <c r="F2458" s="12">
        <f>ROUND(АТС!E218*$F$791*$F$792/100,2)</f>
        <v>6.97</v>
      </c>
      <c r="G2458" s="12">
        <f>ROUND(АТС!E218*$G$791*$G$792/100,2)</f>
        <v>4.08</v>
      </c>
    </row>
    <row r="2459" spans="1:7" x14ac:dyDescent="0.25">
      <c r="A2459" s="236"/>
      <c r="B2459" s="124">
        <f t="shared" si="39"/>
        <v>41586.416669999999</v>
      </c>
      <c r="C2459" s="115">
        <v>10</v>
      </c>
      <c r="D2459" s="12">
        <f>ROUND(АТС!E219*$D$791*$D$792/100,2)</f>
        <v>29.19</v>
      </c>
      <c r="E2459" s="12">
        <f>ROUND(АТС!E219*$E$791*$E$792/100,2)</f>
        <v>26.81</v>
      </c>
      <c r="F2459" s="12">
        <f>ROUND(АТС!E219*$F$791*$F$792/100,2)</f>
        <v>18.260000000000002</v>
      </c>
      <c r="G2459" s="12">
        <f>ROUND(АТС!E219*$G$791*$G$792/100,2)</f>
        <v>10.69</v>
      </c>
    </row>
    <row r="2460" spans="1:7" x14ac:dyDescent="0.25">
      <c r="A2460" s="236"/>
      <c r="B2460" s="125">
        <f t="shared" si="39"/>
        <v>41586.458330000001</v>
      </c>
      <c r="C2460" s="115">
        <v>11</v>
      </c>
      <c r="D2460" s="12">
        <f>ROUND(АТС!E220*$D$791*$D$792/100,2)</f>
        <v>34.44</v>
      </c>
      <c r="E2460" s="12">
        <f>ROUND(АТС!E220*$E$791*$E$792/100,2)</f>
        <v>31.64</v>
      </c>
      <c r="F2460" s="12">
        <f>ROUND(АТС!E220*$F$791*$F$792/100,2)</f>
        <v>21.55</v>
      </c>
      <c r="G2460" s="12">
        <f>ROUND(АТС!E220*$G$791*$G$792/100,2)</f>
        <v>12.61</v>
      </c>
    </row>
    <row r="2461" spans="1:7" x14ac:dyDescent="0.25">
      <c r="A2461" s="236"/>
      <c r="B2461" s="124">
        <f t="shared" si="39"/>
        <v>41586.5</v>
      </c>
      <c r="C2461" s="115">
        <v>12</v>
      </c>
      <c r="D2461" s="12">
        <f>ROUND(АТС!E221*$D$791*$D$792/100,2)</f>
        <v>7.8</v>
      </c>
      <c r="E2461" s="12">
        <f>ROUND(АТС!E221*$E$791*$E$792/100,2)</f>
        <v>7.16</v>
      </c>
      <c r="F2461" s="12">
        <f>ROUND(АТС!E221*$F$791*$F$792/100,2)</f>
        <v>4.88</v>
      </c>
      <c r="G2461" s="12">
        <f>ROUND(АТС!E221*$G$791*$G$792/100,2)</f>
        <v>2.85</v>
      </c>
    </row>
    <row r="2462" spans="1:7" x14ac:dyDescent="0.25">
      <c r="A2462" s="236"/>
      <c r="B2462" s="125">
        <f t="shared" si="39"/>
        <v>41586.541669999999</v>
      </c>
      <c r="C2462" s="115">
        <v>13</v>
      </c>
      <c r="D2462" s="12">
        <f>ROUND(АТС!E222*$D$791*$D$792/100,2)</f>
        <v>0</v>
      </c>
      <c r="E2462" s="12">
        <f>ROUND(АТС!E222*$E$791*$E$792/100,2)</f>
        <v>0</v>
      </c>
      <c r="F2462" s="12">
        <f>ROUND(АТС!E222*$F$791*$F$792/100,2)</f>
        <v>0</v>
      </c>
      <c r="G2462" s="12">
        <f>ROUND(АТС!E222*$G$791*$G$792/100,2)</f>
        <v>0</v>
      </c>
    </row>
    <row r="2463" spans="1:7" x14ac:dyDescent="0.25">
      <c r="A2463" s="236"/>
      <c r="B2463" s="124">
        <f t="shared" si="39"/>
        <v>41586.583330000001</v>
      </c>
      <c r="C2463" s="115">
        <v>14</v>
      </c>
      <c r="D2463" s="12">
        <f>ROUND(АТС!E223*$D$791*$D$792/100,2)</f>
        <v>0</v>
      </c>
      <c r="E2463" s="12">
        <f>ROUND(АТС!E223*$E$791*$E$792/100,2)</f>
        <v>0</v>
      </c>
      <c r="F2463" s="12">
        <f>ROUND(АТС!E223*$F$791*$F$792/100,2)</f>
        <v>0</v>
      </c>
      <c r="G2463" s="12">
        <f>ROUND(АТС!E223*$G$791*$G$792/100,2)</f>
        <v>0</v>
      </c>
    </row>
    <row r="2464" spans="1:7" x14ac:dyDescent="0.25">
      <c r="A2464" s="236"/>
      <c r="B2464" s="125">
        <f t="shared" si="39"/>
        <v>41586.625</v>
      </c>
      <c r="C2464" s="115">
        <v>15</v>
      </c>
      <c r="D2464" s="12">
        <f>ROUND(АТС!E224*$D$791*$D$792/100,2)</f>
        <v>0</v>
      </c>
      <c r="E2464" s="12">
        <f>ROUND(АТС!E224*$E$791*$E$792/100,2)</f>
        <v>0</v>
      </c>
      <c r="F2464" s="12">
        <f>ROUND(АТС!E224*$F$791*$F$792/100,2)</f>
        <v>0</v>
      </c>
      <c r="G2464" s="12">
        <f>ROUND(АТС!E224*$G$791*$G$792/100,2)</f>
        <v>0</v>
      </c>
    </row>
    <row r="2465" spans="1:7" x14ac:dyDescent="0.25">
      <c r="A2465" s="236"/>
      <c r="B2465" s="124">
        <f t="shared" si="39"/>
        <v>41586.666669999999</v>
      </c>
      <c r="C2465" s="115">
        <v>16</v>
      </c>
      <c r="D2465" s="12">
        <f>ROUND(АТС!E225*$D$791*$D$792/100,2)</f>
        <v>0</v>
      </c>
      <c r="E2465" s="12">
        <f>ROUND(АТС!E225*$E$791*$E$792/100,2)</f>
        <v>0</v>
      </c>
      <c r="F2465" s="12">
        <f>ROUND(АТС!E225*$F$791*$F$792/100,2)</f>
        <v>0</v>
      </c>
      <c r="G2465" s="12">
        <f>ROUND(АТС!E225*$G$791*$G$792/100,2)</f>
        <v>0</v>
      </c>
    </row>
    <row r="2466" spans="1:7" x14ac:dyDescent="0.25">
      <c r="A2466" s="236"/>
      <c r="B2466" s="125">
        <f t="shared" si="39"/>
        <v>41586.708330000001</v>
      </c>
      <c r="C2466" s="115">
        <v>17</v>
      </c>
      <c r="D2466" s="12">
        <f>ROUND(АТС!E226*$D$791*$D$792/100,2)</f>
        <v>0</v>
      </c>
      <c r="E2466" s="12">
        <f>ROUND(АТС!E226*$E$791*$E$792/100,2)</f>
        <v>0</v>
      </c>
      <c r="F2466" s="12">
        <f>ROUND(АТС!E226*$F$791*$F$792/100,2)</f>
        <v>0</v>
      </c>
      <c r="G2466" s="12">
        <f>ROUND(АТС!E226*$G$791*$G$792/100,2)</f>
        <v>0</v>
      </c>
    </row>
    <row r="2467" spans="1:7" x14ac:dyDescent="0.25">
      <c r="A2467" s="236"/>
      <c r="B2467" s="124">
        <f t="shared" si="39"/>
        <v>41586.75</v>
      </c>
      <c r="C2467" s="115">
        <v>18</v>
      </c>
      <c r="D2467" s="12">
        <f>ROUND(АТС!E227*$D$791*$D$792/100,2)</f>
        <v>0</v>
      </c>
      <c r="E2467" s="12">
        <f>ROUND(АТС!E227*$E$791*$E$792/100,2)</f>
        <v>0</v>
      </c>
      <c r="F2467" s="12">
        <f>ROUND(АТС!E227*$F$791*$F$792/100,2)</f>
        <v>0</v>
      </c>
      <c r="G2467" s="12">
        <f>ROUND(АТС!E227*$G$791*$G$792/100,2)</f>
        <v>0</v>
      </c>
    </row>
    <row r="2468" spans="1:7" x14ac:dyDescent="0.25">
      <c r="A2468" s="236"/>
      <c r="B2468" s="125">
        <f t="shared" si="39"/>
        <v>41586.791669999999</v>
      </c>
      <c r="C2468" s="115">
        <v>19</v>
      </c>
      <c r="D2468" s="12">
        <f>ROUND(АТС!E228*$D$791*$D$792/100,2)</f>
        <v>0.14000000000000001</v>
      </c>
      <c r="E2468" s="12">
        <f>ROUND(АТС!E228*$E$791*$E$792/100,2)</f>
        <v>0.13</v>
      </c>
      <c r="F2468" s="12">
        <f>ROUND(АТС!E228*$F$791*$F$792/100,2)</f>
        <v>0.09</v>
      </c>
      <c r="G2468" s="12">
        <f>ROUND(АТС!E228*$G$791*$G$792/100,2)</f>
        <v>0.05</v>
      </c>
    </row>
    <row r="2469" spans="1:7" x14ac:dyDescent="0.25">
      <c r="A2469" s="236"/>
      <c r="B2469" s="124">
        <f t="shared" si="39"/>
        <v>41586.833330000001</v>
      </c>
      <c r="C2469" s="115">
        <v>20</v>
      </c>
      <c r="D2469" s="12">
        <f>ROUND(АТС!E229*$D$791*$D$792/100,2)</f>
        <v>12.56</v>
      </c>
      <c r="E2469" s="12">
        <f>ROUND(АТС!E229*$E$791*$E$792/100,2)</f>
        <v>11.54</v>
      </c>
      <c r="F2469" s="12">
        <f>ROUND(АТС!E229*$F$791*$F$792/100,2)</f>
        <v>7.86</v>
      </c>
      <c r="G2469" s="12">
        <f>ROUND(АТС!E229*$G$791*$G$792/100,2)</f>
        <v>4.5999999999999996</v>
      </c>
    </row>
    <row r="2470" spans="1:7" x14ac:dyDescent="0.25">
      <c r="A2470" s="236"/>
      <c r="B2470" s="125">
        <f t="shared" si="39"/>
        <v>41586.875</v>
      </c>
      <c r="C2470" s="115">
        <v>21</v>
      </c>
      <c r="D2470" s="12">
        <f>ROUND(АТС!E230*$D$791*$D$792/100,2)</f>
        <v>41.35</v>
      </c>
      <c r="E2470" s="12">
        <f>ROUND(АТС!E230*$E$791*$E$792/100,2)</f>
        <v>37.99</v>
      </c>
      <c r="F2470" s="12">
        <f>ROUND(АТС!E230*$F$791*$F$792/100,2)</f>
        <v>25.87</v>
      </c>
      <c r="G2470" s="12">
        <f>ROUND(АТС!E230*$G$791*$G$792/100,2)</f>
        <v>15.14</v>
      </c>
    </row>
    <row r="2471" spans="1:7" x14ac:dyDescent="0.25">
      <c r="A2471" s="236"/>
      <c r="B2471" s="124">
        <f t="shared" si="39"/>
        <v>41586.916669999999</v>
      </c>
      <c r="C2471" s="115">
        <v>22</v>
      </c>
      <c r="D2471" s="12">
        <f>ROUND(АТС!E231*$D$791*$D$792/100,2)</f>
        <v>52.01</v>
      </c>
      <c r="E2471" s="12">
        <f>ROUND(АТС!E231*$E$791*$E$792/100,2)</f>
        <v>47.79</v>
      </c>
      <c r="F2471" s="12">
        <f>ROUND(АТС!E231*$F$791*$F$792/100,2)</f>
        <v>32.549999999999997</v>
      </c>
      <c r="G2471" s="12">
        <f>ROUND(АТС!E231*$G$791*$G$792/100,2)</f>
        <v>19.05</v>
      </c>
    </row>
    <row r="2472" spans="1:7" x14ac:dyDescent="0.25">
      <c r="A2472" s="236"/>
      <c r="B2472" s="125">
        <f t="shared" si="39"/>
        <v>41586.958330000001</v>
      </c>
      <c r="C2472" s="115">
        <v>23</v>
      </c>
      <c r="D2472" s="12">
        <f>ROUND(АТС!E232*$D$791*$D$792/100,2)</f>
        <v>110.74</v>
      </c>
      <c r="E2472" s="12">
        <f>ROUND(АТС!E232*$E$791*$E$792/100,2)</f>
        <v>101.74</v>
      </c>
      <c r="F2472" s="12">
        <f>ROUND(АТС!E232*$F$791*$F$792/100,2)</f>
        <v>69.290000000000006</v>
      </c>
      <c r="G2472" s="12">
        <f>ROUND(АТС!E232*$G$791*$G$792/100,2)</f>
        <v>40.549999999999997</v>
      </c>
    </row>
    <row r="2473" spans="1:7" x14ac:dyDescent="0.25">
      <c r="A2473" s="236"/>
      <c r="B2473" s="124">
        <f t="shared" si="39"/>
        <v>41587</v>
      </c>
      <c r="C2473" s="115">
        <v>0</v>
      </c>
      <c r="D2473" s="12">
        <f>ROUND(АТС!E233*$D$791*$D$792/100,2)</f>
        <v>3.58</v>
      </c>
      <c r="E2473" s="12">
        <f>ROUND(АТС!E233*$E$791*$E$792/100,2)</f>
        <v>3.29</v>
      </c>
      <c r="F2473" s="12">
        <f>ROUND(АТС!E233*$F$791*$F$792/100,2)</f>
        <v>2.2400000000000002</v>
      </c>
      <c r="G2473" s="12">
        <f>ROUND(АТС!E233*$G$791*$G$792/100,2)</f>
        <v>1.31</v>
      </c>
    </row>
    <row r="2474" spans="1:7" x14ac:dyDescent="0.25">
      <c r="A2474" s="236"/>
      <c r="B2474" s="125">
        <f t="shared" si="39"/>
        <v>41587.041669999999</v>
      </c>
      <c r="C2474" s="115">
        <v>1</v>
      </c>
      <c r="D2474" s="12">
        <f>ROUND(АТС!E234*$D$791*$D$792/100,2)</f>
        <v>32.28</v>
      </c>
      <c r="E2474" s="12">
        <f>ROUND(АТС!E234*$E$791*$E$792/100,2)</f>
        <v>29.66</v>
      </c>
      <c r="F2474" s="12">
        <f>ROUND(АТС!E234*$F$791*$F$792/100,2)</f>
        <v>20.2</v>
      </c>
      <c r="G2474" s="12">
        <f>ROUND(АТС!E234*$G$791*$G$792/100,2)</f>
        <v>11.82</v>
      </c>
    </row>
    <row r="2475" spans="1:7" x14ac:dyDescent="0.25">
      <c r="A2475" s="236"/>
      <c r="B2475" s="124">
        <f t="shared" si="39"/>
        <v>41587.083330000001</v>
      </c>
      <c r="C2475" s="115">
        <v>2</v>
      </c>
      <c r="D2475" s="12">
        <f>ROUND(АТС!E235*$D$791*$D$792/100,2)</f>
        <v>0</v>
      </c>
      <c r="E2475" s="12">
        <f>ROUND(АТС!E235*$E$791*$E$792/100,2)</f>
        <v>0</v>
      </c>
      <c r="F2475" s="12">
        <f>ROUND(АТС!E235*$F$791*$F$792/100,2)</f>
        <v>0</v>
      </c>
      <c r="G2475" s="12">
        <f>ROUND(АТС!E235*$G$791*$G$792/100,2)</f>
        <v>0</v>
      </c>
    </row>
    <row r="2476" spans="1:7" x14ac:dyDescent="0.25">
      <c r="A2476" s="236"/>
      <c r="B2476" s="125">
        <f t="shared" si="39"/>
        <v>41587.125</v>
      </c>
      <c r="C2476" s="115">
        <v>3</v>
      </c>
      <c r="D2476" s="12">
        <f>ROUND(АТС!E236*$D$791*$D$792/100,2)</f>
        <v>0</v>
      </c>
      <c r="E2476" s="12">
        <f>ROUND(АТС!E236*$E$791*$E$792/100,2)</f>
        <v>0</v>
      </c>
      <c r="F2476" s="12">
        <f>ROUND(АТС!E236*$F$791*$F$792/100,2)</f>
        <v>0</v>
      </c>
      <c r="G2476" s="12">
        <f>ROUND(АТС!E236*$G$791*$G$792/100,2)</f>
        <v>0</v>
      </c>
    </row>
    <row r="2477" spans="1:7" x14ac:dyDescent="0.25">
      <c r="A2477" s="236"/>
      <c r="B2477" s="124">
        <f t="shared" si="39"/>
        <v>41587.166669999999</v>
      </c>
      <c r="C2477" s="115">
        <v>4</v>
      </c>
      <c r="D2477" s="12">
        <f>ROUND(АТС!E237*$D$791*$D$792/100,2)</f>
        <v>0</v>
      </c>
      <c r="E2477" s="12">
        <f>ROUND(АТС!E237*$E$791*$E$792/100,2)</f>
        <v>0</v>
      </c>
      <c r="F2477" s="12">
        <f>ROUND(АТС!E237*$F$791*$F$792/100,2)</f>
        <v>0</v>
      </c>
      <c r="G2477" s="12">
        <f>ROUND(АТС!E237*$G$791*$G$792/100,2)</f>
        <v>0</v>
      </c>
    </row>
    <row r="2478" spans="1:7" x14ac:dyDescent="0.25">
      <c r="A2478" s="236"/>
      <c r="B2478" s="125">
        <f t="shared" si="39"/>
        <v>41587.208330000001</v>
      </c>
      <c r="C2478" s="115">
        <v>5</v>
      </c>
      <c r="D2478" s="12">
        <f>ROUND(АТС!E238*$D$791*$D$792/100,2)</f>
        <v>0</v>
      </c>
      <c r="E2478" s="12">
        <f>ROUND(АТС!E238*$E$791*$E$792/100,2)</f>
        <v>0</v>
      </c>
      <c r="F2478" s="12">
        <f>ROUND(АТС!E238*$F$791*$F$792/100,2)</f>
        <v>0</v>
      </c>
      <c r="G2478" s="12">
        <f>ROUND(АТС!E238*$G$791*$G$792/100,2)</f>
        <v>0</v>
      </c>
    </row>
    <row r="2479" spans="1:7" x14ac:dyDescent="0.25">
      <c r="A2479" s="236"/>
      <c r="B2479" s="124">
        <f t="shared" si="39"/>
        <v>41587.25</v>
      </c>
      <c r="C2479" s="115">
        <v>6</v>
      </c>
      <c r="D2479" s="12">
        <f>ROUND(АТС!E239*$D$791*$D$792/100,2)</f>
        <v>0</v>
      </c>
      <c r="E2479" s="12">
        <f>ROUND(АТС!E239*$E$791*$E$792/100,2)</f>
        <v>0</v>
      </c>
      <c r="F2479" s="12">
        <f>ROUND(АТС!E239*$F$791*$F$792/100,2)</f>
        <v>0</v>
      </c>
      <c r="G2479" s="12">
        <f>ROUND(АТС!E239*$G$791*$G$792/100,2)</f>
        <v>0</v>
      </c>
    </row>
    <row r="2480" spans="1:7" x14ac:dyDescent="0.25">
      <c r="A2480" s="236"/>
      <c r="B2480" s="125">
        <f t="shared" si="39"/>
        <v>41587.291669999999</v>
      </c>
      <c r="C2480" s="115">
        <v>7</v>
      </c>
      <c r="D2480" s="12">
        <f>ROUND(АТС!E240*$D$791*$D$792/100,2)</f>
        <v>37.72</v>
      </c>
      <c r="E2480" s="12">
        <f>ROUND(АТС!E240*$E$791*$E$792/100,2)</f>
        <v>34.65</v>
      </c>
      <c r="F2480" s="12">
        <f>ROUND(АТС!E240*$F$791*$F$792/100,2)</f>
        <v>23.6</v>
      </c>
      <c r="G2480" s="12">
        <f>ROUND(АТС!E240*$G$791*$G$792/100,2)</f>
        <v>13.81</v>
      </c>
    </row>
    <row r="2481" spans="1:7" x14ac:dyDescent="0.25">
      <c r="A2481" s="236"/>
      <c r="B2481" s="124">
        <f t="shared" si="39"/>
        <v>41587.333330000001</v>
      </c>
      <c r="C2481" s="115">
        <v>8</v>
      </c>
      <c r="D2481" s="12">
        <f>ROUND(АТС!E241*$D$791*$D$792/100,2)</f>
        <v>41.36</v>
      </c>
      <c r="E2481" s="12">
        <f>ROUND(АТС!E241*$E$791*$E$792/100,2)</f>
        <v>38</v>
      </c>
      <c r="F2481" s="12">
        <f>ROUND(АТС!E241*$F$791*$F$792/100,2)</f>
        <v>25.88</v>
      </c>
      <c r="G2481" s="12">
        <f>ROUND(АТС!E241*$G$791*$G$792/100,2)</f>
        <v>15.15</v>
      </c>
    </row>
    <row r="2482" spans="1:7" x14ac:dyDescent="0.25">
      <c r="A2482" s="236"/>
      <c r="B2482" s="125">
        <f t="shared" si="39"/>
        <v>41587.375</v>
      </c>
      <c r="C2482" s="115">
        <v>9</v>
      </c>
      <c r="D2482" s="12">
        <f>ROUND(АТС!E242*$D$791*$D$792/100,2)</f>
        <v>10.73</v>
      </c>
      <c r="E2482" s="12">
        <f>ROUND(АТС!E242*$E$791*$E$792/100,2)</f>
        <v>9.86</v>
      </c>
      <c r="F2482" s="12">
        <f>ROUND(АТС!E242*$F$791*$F$792/100,2)</f>
        <v>6.71</v>
      </c>
      <c r="G2482" s="12">
        <f>ROUND(АТС!E242*$G$791*$G$792/100,2)</f>
        <v>3.93</v>
      </c>
    </row>
    <row r="2483" spans="1:7" x14ac:dyDescent="0.25">
      <c r="A2483" s="236"/>
      <c r="B2483" s="124">
        <f t="shared" si="39"/>
        <v>41587.416669999999</v>
      </c>
      <c r="C2483" s="115">
        <v>10</v>
      </c>
      <c r="D2483" s="12">
        <f>ROUND(АТС!E243*$D$791*$D$792/100,2)</f>
        <v>37.159999999999997</v>
      </c>
      <c r="E2483" s="12">
        <f>ROUND(АТС!E243*$E$791*$E$792/100,2)</f>
        <v>34.14</v>
      </c>
      <c r="F2483" s="12">
        <f>ROUND(АТС!E243*$F$791*$F$792/100,2)</f>
        <v>23.25</v>
      </c>
      <c r="G2483" s="12">
        <f>ROUND(АТС!E243*$G$791*$G$792/100,2)</f>
        <v>13.61</v>
      </c>
    </row>
    <row r="2484" spans="1:7" x14ac:dyDescent="0.25">
      <c r="A2484" s="236"/>
      <c r="B2484" s="125">
        <f t="shared" si="39"/>
        <v>41587.458330000001</v>
      </c>
      <c r="C2484" s="115">
        <v>11</v>
      </c>
      <c r="D2484" s="12">
        <f>ROUND(АТС!E244*$D$791*$D$792/100,2)</f>
        <v>41.76</v>
      </c>
      <c r="E2484" s="12">
        <f>ROUND(АТС!E244*$E$791*$E$792/100,2)</f>
        <v>38.36</v>
      </c>
      <c r="F2484" s="12">
        <f>ROUND(АТС!E244*$F$791*$F$792/100,2)</f>
        <v>26.13</v>
      </c>
      <c r="G2484" s="12">
        <f>ROUND(АТС!E244*$G$791*$G$792/100,2)</f>
        <v>15.29</v>
      </c>
    </row>
    <row r="2485" spans="1:7" x14ac:dyDescent="0.25">
      <c r="A2485" s="236"/>
      <c r="B2485" s="124">
        <f t="shared" si="39"/>
        <v>41587.5</v>
      </c>
      <c r="C2485" s="115">
        <v>12</v>
      </c>
      <c r="D2485" s="12">
        <f>ROUND(АТС!E245*$D$791*$D$792/100,2)</f>
        <v>62.75</v>
      </c>
      <c r="E2485" s="12">
        <f>ROUND(АТС!E245*$E$791*$E$792/100,2)</f>
        <v>57.65</v>
      </c>
      <c r="F2485" s="12">
        <f>ROUND(АТС!E245*$F$791*$F$792/100,2)</f>
        <v>39.26</v>
      </c>
      <c r="G2485" s="12">
        <f>ROUND(АТС!E245*$G$791*$G$792/100,2)</f>
        <v>22.98</v>
      </c>
    </row>
    <row r="2486" spans="1:7" x14ac:dyDescent="0.25">
      <c r="A2486" s="236"/>
      <c r="B2486" s="125">
        <f t="shared" si="39"/>
        <v>41587.541669999999</v>
      </c>
      <c r="C2486" s="115">
        <v>13</v>
      </c>
      <c r="D2486" s="12">
        <f>ROUND(АТС!E246*$D$791*$D$792/100,2)</f>
        <v>59.55</v>
      </c>
      <c r="E2486" s="12">
        <f>ROUND(АТС!E246*$E$791*$E$792/100,2)</f>
        <v>54.71</v>
      </c>
      <c r="F2486" s="12">
        <f>ROUND(АТС!E246*$F$791*$F$792/100,2)</f>
        <v>37.26</v>
      </c>
      <c r="G2486" s="12">
        <f>ROUND(АТС!E246*$G$791*$G$792/100,2)</f>
        <v>21.8</v>
      </c>
    </row>
    <row r="2487" spans="1:7" x14ac:dyDescent="0.25">
      <c r="A2487" s="236"/>
      <c r="B2487" s="124">
        <f t="shared" si="39"/>
        <v>41587.583330000001</v>
      </c>
      <c r="C2487" s="115">
        <v>14</v>
      </c>
      <c r="D2487" s="12">
        <f>ROUND(АТС!E247*$D$791*$D$792/100,2)</f>
        <v>31.83</v>
      </c>
      <c r="E2487" s="12">
        <f>ROUND(АТС!E247*$E$791*$E$792/100,2)</f>
        <v>29.24</v>
      </c>
      <c r="F2487" s="12">
        <f>ROUND(АТС!E247*$F$791*$F$792/100,2)</f>
        <v>19.920000000000002</v>
      </c>
      <c r="G2487" s="12">
        <f>ROUND(АТС!E247*$G$791*$G$792/100,2)</f>
        <v>11.66</v>
      </c>
    </row>
    <row r="2488" spans="1:7" x14ac:dyDescent="0.25">
      <c r="A2488" s="236"/>
      <c r="B2488" s="125">
        <f t="shared" si="39"/>
        <v>41587.625</v>
      </c>
      <c r="C2488" s="115">
        <v>15</v>
      </c>
      <c r="D2488" s="12">
        <f>ROUND(АТС!E248*$D$791*$D$792/100,2)</f>
        <v>53.13</v>
      </c>
      <c r="E2488" s="12">
        <f>ROUND(АТС!E248*$E$791*$E$792/100,2)</f>
        <v>48.81</v>
      </c>
      <c r="F2488" s="12">
        <f>ROUND(АТС!E248*$F$791*$F$792/100,2)</f>
        <v>33.24</v>
      </c>
      <c r="G2488" s="12">
        <f>ROUND(АТС!E248*$G$791*$G$792/100,2)</f>
        <v>19.46</v>
      </c>
    </row>
    <row r="2489" spans="1:7" x14ac:dyDescent="0.25">
      <c r="A2489" s="236"/>
      <c r="B2489" s="124">
        <f t="shared" si="39"/>
        <v>41587.666669999999</v>
      </c>
      <c r="C2489" s="115">
        <v>16</v>
      </c>
      <c r="D2489" s="12">
        <f>ROUND(АТС!E249*$D$791*$D$792/100,2)</f>
        <v>0</v>
      </c>
      <c r="E2489" s="12">
        <f>ROUND(АТС!E249*$E$791*$E$792/100,2)</f>
        <v>0</v>
      </c>
      <c r="F2489" s="12">
        <f>ROUND(АТС!E249*$F$791*$F$792/100,2)</f>
        <v>0</v>
      </c>
      <c r="G2489" s="12">
        <f>ROUND(АТС!E249*$G$791*$G$792/100,2)</f>
        <v>0</v>
      </c>
    </row>
    <row r="2490" spans="1:7" x14ac:dyDescent="0.25">
      <c r="A2490" s="236"/>
      <c r="B2490" s="125">
        <f t="shared" si="39"/>
        <v>41587.708330000001</v>
      </c>
      <c r="C2490" s="115">
        <v>17</v>
      </c>
      <c r="D2490" s="12">
        <f>ROUND(АТС!E250*$D$791*$D$792/100,2)</f>
        <v>0.06</v>
      </c>
      <c r="E2490" s="12">
        <f>ROUND(АТС!E250*$E$791*$E$792/100,2)</f>
        <v>0.05</v>
      </c>
      <c r="F2490" s="12">
        <f>ROUND(АТС!E250*$F$791*$F$792/100,2)</f>
        <v>0.04</v>
      </c>
      <c r="G2490" s="12">
        <f>ROUND(АТС!E250*$G$791*$G$792/100,2)</f>
        <v>0.02</v>
      </c>
    </row>
    <row r="2491" spans="1:7" x14ac:dyDescent="0.25">
      <c r="A2491" s="236"/>
      <c r="B2491" s="124">
        <f t="shared" si="39"/>
        <v>41587.75</v>
      </c>
      <c r="C2491" s="115">
        <v>18</v>
      </c>
      <c r="D2491" s="12">
        <f>ROUND(АТС!E251*$D$791*$D$792/100,2)</f>
        <v>0</v>
      </c>
      <c r="E2491" s="12">
        <f>ROUND(АТС!E251*$E$791*$E$792/100,2)</f>
        <v>0</v>
      </c>
      <c r="F2491" s="12">
        <f>ROUND(АТС!E251*$F$791*$F$792/100,2)</f>
        <v>0</v>
      </c>
      <c r="G2491" s="12">
        <f>ROUND(АТС!E251*$G$791*$G$792/100,2)</f>
        <v>0</v>
      </c>
    </row>
    <row r="2492" spans="1:7" x14ac:dyDescent="0.25">
      <c r="A2492" s="236"/>
      <c r="B2492" s="125">
        <f t="shared" si="39"/>
        <v>41587.791669999999</v>
      </c>
      <c r="C2492" s="115">
        <v>19</v>
      </c>
      <c r="D2492" s="12">
        <f>ROUND(АТС!E252*$D$791*$D$792/100,2)</f>
        <v>0</v>
      </c>
      <c r="E2492" s="12">
        <f>ROUND(АТС!E252*$E$791*$E$792/100,2)</f>
        <v>0</v>
      </c>
      <c r="F2492" s="12">
        <f>ROUND(АТС!E252*$F$791*$F$792/100,2)</f>
        <v>0</v>
      </c>
      <c r="G2492" s="12">
        <f>ROUND(АТС!E252*$G$791*$G$792/100,2)</f>
        <v>0</v>
      </c>
    </row>
    <row r="2493" spans="1:7" x14ac:dyDescent="0.25">
      <c r="A2493" s="236"/>
      <c r="B2493" s="124">
        <f t="shared" si="39"/>
        <v>41587.833330000001</v>
      </c>
      <c r="C2493" s="115">
        <v>20</v>
      </c>
      <c r="D2493" s="12">
        <f>ROUND(АТС!E253*$D$791*$D$792/100,2)</f>
        <v>0</v>
      </c>
      <c r="E2493" s="12">
        <f>ROUND(АТС!E253*$E$791*$E$792/100,2)</f>
        <v>0</v>
      </c>
      <c r="F2493" s="12">
        <f>ROUND(АТС!E253*$F$791*$F$792/100,2)</f>
        <v>0</v>
      </c>
      <c r="G2493" s="12">
        <f>ROUND(АТС!E253*$G$791*$G$792/100,2)</f>
        <v>0</v>
      </c>
    </row>
    <row r="2494" spans="1:7" x14ac:dyDescent="0.25">
      <c r="A2494" s="236"/>
      <c r="B2494" s="125">
        <f t="shared" si="39"/>
        <v>41587.875</v>
      </c>
      <c r="C2494" s="115">
        <v>21</v>
      </c>
      <c r="D2494" s="12">
        <f>ROUND(АТС!E254*$D$791*$D$792/100,2)</f>
        <v>0</v>
      </c>
      <c r="E2494" s="12">
        <f>ROUND(АТС!E254*$E$791*$E$792/100,2)</f>
        <v>0</v>
      </c>
      <c r="F2494" s="12">
        <f>ROUND(АТС!E254*$F$791*$F$792/100,2)</f>
        <v>0</v>
      </c>
      <c r="G2494" s="12">
        <f>ROUND(АТС!E254*$G$791*$G$792/100,2)</f>
        <v>0</v>
      </c>
    </row>
    <row r="2495" spans="1:7" x14ac:dyDescent="0.25">
      <c r="A2495" s="236"/>
      <c r="B2495" s="124">
        <f t="shared" si="39"/>
        <v>41587.916669999999</v>
      </c>
      <c r="C2495" s="115">
        <v>22</v>
      </c>
      <c r="D2495" s="12">
        <f>ROUND(АТС!E255*$D$791*$D$792/100,2)</f>
        <v>0</v>
      </c>
      <c r="E2495" s="12">
        <f>ROUND(АТС!E255*$E$791*$E$792/100,2)</f>
        <v>0</v>
      </c>
      <c r="F2495" s="12">
        <f>ROUND(АТС!E255*$F$791*$F$792/100,2)</f>
        <v>0</v>
      </c>
      <c r="G2495" s="12">
        <f>ROUND(АТС!E255*$G$791*$G$792/100,2)</f>
        <v>0</v>
      </c>
    </row>
    <row r="2496" spans="1:7" x14ac:dyDescent="0.25">
      <c r="A2496" s="236"/>
      <c r="B2496" s="125">
        <f t="shared" si="39"/>
        <v>41587.958330000001</v>
      </c>
      <c r="C2496" s="115">
        <v>23</v>
      </c>
      <c r="D2496" s="12">
        <f>ROUND(АТС!E256*$D$791*$D$792/100,2)</f>
        <v>0</v>
      </c>
      <c r="E2496" s="12">
        <f>ROUND(АТС!E256*$E$791*$E$792/100,2)</f>
        <v>0</v>
      </c>
      <c r="F2496" s="12">
        <f>ROUND(АТС!E256*$F$791*$F$792/100,2)</f>
        <v>0</v>
      </c>
      <c r="G2496" s="12">
        <f>ROUND(АТС!E256*$G$791*$G$792/100,2)</f>
        <v>0</v>
      </c>
    </row>
    <row r="2497" spans="1:7" x14ac:dyDescent="0.25">
      <c r="A2497" s="236"/>
      <c r="B2497" s="124">
        <f t="shared" si="39"/>
        <v>41588</v>
      </c>
      <c r="C2497" s="115">
        <v>0</v>
      </c>
      <c r="D2497" s="12">
        <f>ROUND(АТС!E257*$D$791*$D$792/100,2)</f>
        <v>59.48</v>
      </c>
      <c r="E2497" s="12">
        <f>ROUND(АТС!E257*$E$791*$E$792/100,2)</f>
        <v>54.64</v>
      </c>
      <c r="F2497" s="12">
        <f>ROUND(АТС!E257*$F$791*$F$792/100,2)</f>
        <v>37.22</v>
      </c>
      <c r="G2497" s="12">
        <f>ROUND(АТС!E257*$G$791*$G$792/100,2)</f>
        <v>21.78</v>
      </c>
    </row>
    <row r="2498" spans="1:7" x14ac:dyDescent="0.25">
      <c r="A2498" s="236"/>
      <c r="B2498" s="125">
        <f t="shared" ref="B2498:B2561" si="40">B2474+1</f>
        <v>41588.041669999999</v>
      </c>
      <c r="C2498" s="115">
        <v>1</v>
      </c>
      <c r="D2498" s="12">
        <f>ROUND(АТС!E258*$D$791*$D$792/100,2)</f>
        <v>19.91</v>
      </c>
      <c r="E2498" s="12">
        <f>ROUND(АТС!E258*$E$791*$E$792/100,2)</f>
        <v>18.29</v>
      </c>
      <c r="F2498" s="12">
        <f>ROUND(АТС!E258*$F$791*$F$792/100,2)</f>
        <v>12.46</v>
      </c>
      <c r="G2498" s="12">
        <f>ROUND(АТС!E258*$G$791*$G$792/100,2)</f>
        <v>7.29</v>
      </c>
    </row>
    <row r="2499" spans="1:7" x14ac:dyDescent="0.25">
      <c r="A2499" s="236"/>
      <c r="B2499" s="124">
        <f t="shared" si="40"/>
        <v>41588.083330000001</v>
      </c>
      <c r="C2499" s="115">
        <v>2</v>
      </c>
      <c r="D2499" s="12">
        <f>ROUND(АТС!E259*$D$791*$D$792/100,2)</f>
        <v>20.22</v>
      </c>
      <c r="E2499" s="12">
        <f>ROUND(АТС!E259*$E$791*$E$792/100,2)</f>
        <v>18.579999999999998</v>
      </c>
      <c r="F2499" s="12">
        <f>ROUND(АТС!E259*$F$791*$F$792/100,2)</f>
        <v>12.65</v>
      </c>
      <c r="G2499" s="12">
        <f>ROUND(АТС!E259*$G$791*$G$792/100,2)</f>
        <v>7.4</v>
      </c>
    </row>
    <row r="2500" spans="1:7" x14ac:dyDescent="0.25">
      <c r="A2500" s="236"/>
      <c r="B2500" s="125">
        <f t="shared" si="40"/>
        <v>41588.125</v>
      </c>
      <c r="C2500" s="115">
        <v>3</v>
      </c>
      <c r="D2500" s="12">
        <f>ROUND(АТС!E260*$D$791*$D$792/100,2)</f>
        <v>19.739999999999998</v>
      </c>
      <c r="E2500" s="12">
        <f>ROUND(АТС!E260*$E$791*$E$792/100,2)</f>
        <v>18.14</v>
      </c>
      <c r="F2500" s="12">
        <f>ROUND(АТС!E260*$F$791*$F$792/100,2)</f>
        <v>12.35</v>
      </c>
      <c r="G2500" s="12">
        <f>ROUND(АТС!E260*$G$791*$G$792/100,2)</f>
        <v>7.23</v>
      </c>
    </row>
    <row r="2501" spans="1:7" x14ac:dyDescent="0.25">
      <c r="A2501" s="236"/>
      <c r="B2501" s="124">
        <f t="shared" si="40"/>
        <v>41588.166669999999</v>
      </c>
      <c r="C2501" s="115">
        <v>4</v>
      </c>
      <c r="D2501" s="12">
        <f>ROUND(АТС!E261*$D$791*$D$792/100,2)</f>
        <v>21.62</v>
      </c>
      <c r="E2501" s="12">
        <f>ROUND(АТС!E261*$E$791*$E$792/100,2)</f>
        <v>19.86</v>
      </c>
      <c r="F2501" s="12">
        <f>ROUND(АТС!E261*$F$791*$F$792/100,2)</f>
        <v>13.53</v>
      </c>
      <c r="G2501" s="12">
        <f>ROUND(АТС!E261*$G$791*$G$792/100,2)</f>
        <v>7.92</v>
      </c>
    </row>
    <row r="2502" spans="1:7" x14ac:dyDescent="0.25">
      <c r="A2502" s="236"/>
      <c r="B2502" s="125">
        <f t="shared" si="40"/>
        <v>41588.208330000001</v>
      </c>
      <c r="C2502" s="115">
        <v>5</v>
      </c>
      <c r="D2502" s="12">
        <f>ROUND(АТС!E262*$D$791*$D$792/100,2)</f>
        <v>13.23</v>
      </c>
      <c r="E2502" s="12">
        <f>ROUND(АТС!E262*$E$791*$E$792/100,2)</f>
        <v>12.15</v>
      </c>
      <c r="F2502" s="12">
        <f>ROUND(АТС!E262*$F$791*$F$792/100,2)</f>
        <v>8.2799999999999994</v>
      </c>
      <c r="G2502" s="12">
        <f>ROUND(АТС!E262*$G$791*$G$792/100,2)</f>
        <v>4.84</v>
      </c>
    </row>
    <row r="2503" spans="1:7" x14ac:dyDescent="0.25">
      <c r="A2503" s="236"/>
      <c r="B2503" s="124">
        <f t="shared" si="40"/>
        <v>41588.25</v>
      </c>
      <c r="C2503" s="115">
        <v>6</v>
      </c>
      <c r="D2503" s="12">
        <f>ROUND(АТС!E263*$D$791*$D$792/100,2)</f>
        <v>0.78</v>
      </c>
      <c r="E2503" s="12">
        <f>ROUND(АТС!E263*$E$791*$E$792/100,2)</f>
        <v>0.71</v>
      </c>
      <c r="F2503" s="12">
        <f>ROUND(АТС!E263*$F$791*$F$792/100,2)</f>
        <v>0.49</v>
      </c>
      <c r="G2503" s="12">
        <f>ROUND(АТС!E263*$G$791*$G$792/100,2)</f>
        <v>0.28000000000000003</v>
      </c>
    </row>
    <row r="2504" spans="1:7" x14ac:dyDescent="0.25">
      <c r="A2504" s="236"/>
      <c r="B2504" s="125">
        <f t="shared" si="40"/>
        <v>41588.291669999999</v>
      </c>
      <c r="C2504" s="115">
        <v>7</v>
      </c>
      <c r="D2504" s="12">
        <f>ROUND(АТС!E264*$D$791*$D$792/100,2)</f>
        <v>33.32</v>
      </c>
      <c r="E2504" s="12">
        <f>ROUND(АТС!E264*$E$791*$E$792/100,2)</f>
        <v>30.61</v>
      </c>
      <c r="F2504" s="12">
        <f>ROUND(АТС!E264*$F$791*$F$792/100,2)</f>
        <v>20.85</v>
      </c>
      <c r="G2504" s="12">
        <f>ROUND(АТС!E264*$G$791*$G$792/100,2)</f>
        <v>12.2</v>
      </c>
    </row>
    <row r="2505" spans="1:7" x14ac:dyDescent="0.25">
      <c r="A2505" s="236"/>
      <c r="B2505" s="124">
        <f t="shared" si="40"/>
        <v>41588.333330000001</v>
      </c>
      <c r="C2505" s="115">
        <v>8</v>
      </c>
      <c r="D2505" s="12">
        <f>ROUND(АТС!E265*$D$791*$D$792/100,2)</f>
        <v>0</v>
      </c>
      <c r="E2505" s="12">
        <f>ROUND(АТС!E265*$E$791*$E$792/100,2)</f>
        <v>0</v>
      </c>
      <c r="F2505" s="12">
        <f>ROUND(АТС!E265*$F$791*$F$792/100,2)</f>
        <v>0</v>
      </c>
      <c r="G2505" s="12">
        <f>ROUND(АТС!E265*$G$791*$G$792/100,2)</f>
        <v>0</v>
      </c>
    </row>
    <row r="2506" spans="1:7" x14ac:dyDescent="0.25">
      <c r="A2506" s="236"/>
      <c r="B2506" s="125">
        <f t="shared" si="40"/>
        <v>41588.375</v>
      </c>
      <c r="C2506" s="115">
        <v>9</v>
      </c>
      <c r="D2506" s="12">
        <f>ROUND(АТС!E266*$D$791*$D$792/100,2)</f>
        <v>49.83</v>
      </c>
      <c r="E2506" s="12">
        <f>ROUND(АТС!E266*$E$791*$E$792/100,2)</f>
        <v>45.78</v>
      </c>
      <c r="F2506" s="12">
        <f>ROUND(АТС!E266*$F$791*$F$792/100,2)</f>
        <v>31.18</v>
      </c>
      <c r="G2506" s="12">
        <f>ROUND(АТС!E266*$G$791*$G$792/100,2)</f>
        <v>18.25</v>
      </c>
    </row>
    <row r="2507" spans="1:7" x14ac:dyDescent="0.25">
      <c r="A2507" s="236"/>
      <c r="B2507" s="124">
        <f t="shared" si="40"/>
        <v>41588.416669999999</v>
      </c>
      <c r="C2507" s="115">
        <v>10</v>
      </c>
      <c r="D2507" s="12">
        <f>ROUND(АТС!E267*$D$791*$D$792/100,2)</f>
        <v>33.19</v>
      </c>
      <c r="E2507" s="12">
        <f>ROUND(АТС!E267*$E$791*$E$792/100,2)</f>
        <v>30.49</v>
      </c>
      <c r="F2507" s="12">
        <f>ROUND(АТС!E267*$F$791*$F$792/100,2)</f>
        <v>20.77</v>
      </c>
      <c r="G2507" s="12">
        <f>ROUND(АТС!E267*$G$791*$G$792/100,2)</f>
        <v>12.15</v>
      </c>
    </row>
    <row r="2508" spans="1:7" x14ac:dyDescent="0.25">
      <c r="A2508" s="236"/>
      <c r="B2508" s="125">
        <f t="shared" si="40"/>
        <v>41588.458330000001</v>
      </c>
      <c r="C2508" s="115">
        <v>11</v>
      </c>
      <c r="D2508" s="12">
        <f>ROUND(АТС!E268*$D$791*$D$792/100,2)</f>
        <v>69.8</v>
      </c>
      <c r="E2508" s="12">
        <f>ROUND(АТС!E268*$E$791*$E$792/100,2)</f>
        <v>64.13</v>
      </c>
      <c r="F2508" s="12">
        <f>ROUND(АТС!E268*$F$791*$F$792/100,2)</f>
        <v>43.68</v>
      </c>
      <c r="G2508" s="12">
        <f>ROUND(АТС!E268*$G$791*$G$792/100,2)</f>
        <v>25.56</v>
      </c>
    </row>
    <row r="2509" spans="1:7" x14ac:dyDescent="0.25">
      <c r="A2509" s="236"/>
      <c r="B2509" s="124">
        <f t="shared" si="40"/>
        <v>41588.5</v>
      </c>
      <c r="C2509" s="115">
        <v>12</v>
      </c>
      <c r="D2509" s="12">
        <f>ROUND(АТС!E269*$D$791*$D$792/100,2)</f>
        <v>68.900000000000006</v>
      </c>
      <c r="E2509" s="12">
        <f>ROUND(АТС!E269*$E$791*$E$792/100,2)</f>
        <v>63.3</v>
      </c>
      <c r="F2509" s="12">
        <f>ROUND(АТС!E269*$F$791*$F$792/100,2)</f>
        <v>43.11</v>
      </c>
      <c r="G2509" s="12">
        <f>ROUND(АТС!E269*$G$791*$G$792/100,2)</f>
        <v>25.23</v>
      </c>
    </row>
    <row r="2510" spans="1:7" x14ac:dyDescent="0.25">
      <c r="A2510" s="236"/>
      <c r="B2510" s="125">
        <f t="shared" si="40"/>
        <v>41588.541669999999</v>
      </c>
      <c r="C2510" s="115">
        <v>13</v>
      </c>
      <c r="D2510" s="12">
        <f>ROUND(АТС!E270*$D$791*$D$792/100,2)</f>
        <v>101.19</v>
      </c>
      <c r="E2510" s="12">
        <f>ROUND(АТС!E270*$E$791*$E$792/100,2)</f>
        <v>92.96</v>
      </c>
      <c r="F2510" s="12">
        <f>ROUND(АТС!E270*$F$791*$F$792/100,2)</f>
        <v>63.31</v>
      </c>
      <c r="G2510" s="12">
        <f>ROUND(АТС!E270*$G$791*$G$792/100,2)</f>
        <v>37.049999999999997</v>
      </c>
    </row>
    <row r="2511" spans="1:7" x14ac:dyDescent="0.25">
      <c r="A2511" s="236"/>
      <c r="B2511" s="124">
        <f t="shared" si="40"/>
        <v>41588.583330000001</v>
      </c>
      <c r="C2511" s="115">
        <v>14</v>
      </c>
      <c r="D2511" s="12">
        <f>ROUND(АТС!E271*$D$791*$D$792/100,2)</f>
        <v>32.1</v>
      </c>
      <c r="E2511" s="12">
        <f>ROUND(АТС!E271*$E$791*$E$792/100,2)</f>
        <v>29.49</v>
      </c>
      <c r="F2511" s="12">
        <f>ROUND(АТС!E271*$F$791*$F$792/100,2)</f>
        <v>20.079999999999998</v>
      </c>
      <c r="G2511" s="12">
        <f>ROUND(АТС!E271*$G$791*$G$792/100,2)</f>
        <v>11.75</v>
      </c>
    </row>
    <row r="2512" spans="1:7" x14ac:dyDescent="0.25">
      <c r="A2512" s="236"/>
      <c r="B2512" s="125">
        <f t="shared" si="40"/>
        <v>41588.625</v>
      </c>
      <c r="C2512" s="115">
        <v>15</v>
      </c>
      <c r="D2512" s="12">
        <f>ROUND(АТС!E272*$D$791*$D$792/100,2)</f>
        <v>23.53</v>
      </c>
      <c r="E2512" s="12">
        <f>ROUND(АТС!E272*$E$791*$E$792/100,2)</f>
        <v>21.62</v>
      </c>
      <c r="F2512" s="12">
        <f>ROUND(АТС!E272*$F$791*$F$792/100,2)</f>
        <v>14.72</v>
      </c>
      <c r="G2512" s="12">
        <f>ROUND(АТС!E272*$G$791*$G$792/100,2)</f>
        <v>8.6199999999999992</v>
      </c>
    </row>
    <row r="2513" spans="1:7" x14ac:dyDescent="0.25">
      <c r="A2513" s="236"/>
      <c r="B2513" s="124">
        <f t="shared" si="40"/>
        <v>41588.666669999999</v>
      </c>
      <c r="C2513" s="115">
        <v>16</v>
      </c>
      <c r="D2513" s="12">
        <f>ROUND(АТС!E273*$D$791*$D$792/100,2)</f>
        <v>10.94</v>
      </c>
      <c r="E2513" s="12">
        <f>ROUND(АТС!E273*$E$791*$E$792/100,2)</f>
        <v>10.050000000000001</v>
      </c>
      <c r="F2513" s="12">
        <f>ROUND(АТС!E273*$F$791*$F$792/100,2)</f>
        <v>6.84</v>
      </c>
      <c r="G2513" s="12">
        <f>ROUND(АТС!E273*$G$791*$G$792/100,2)</f>
        <v>4.01</v>
      </c>
    </row>
    <row r="2514" spans="1:7" x14ac:dyDescent="0.25">
      <c r="A2514" s="236"/>
      <c r="B2514" s="125">
        <f t="shared" si="40"/>
        <v>41588.708330000001</v>
      </c>
      <c r="C2514" s="115">
        <v>17</v>
      </c>
      <c r="D2514" s="12">
        <f>ROUND(АТС!E274*$D$791*$D$792/100,2)</f>
        <v>20.66</v>
      </c>
      <c r="E2514" s="12">
        <f>ROUND(АТС!E274*$E$791*$E$792/100,2)</f>
        <v>18.98</v>
      </c>
      <c r="F2514" s="12">
        <f>ROUND(АТС!E274*$F$791*$F$792/100,2)</f>
        <v>12.93</v>
      </c>
      <c r="G2514" s="12">
        <f>ROUND(АТС!E274*$G$791*$G$792/100,2)</f>
        <v>7.57</v>
      </c>
    </row>
    <row r="2515" spans="1:7" x14ac:dyDescent="0.25">
      <c r="A2515" s="236"/>
      <c r="B2515" s="124">
        <f t="shared" si="40"/>
        <v>41588.75</v>
      </c>
      <c r="C2515" s="115">
        <v>18</v>
      </c>
      <c r="D2515" s="12">
        <f>ROUND(АТС!E275*$D$791*$D$792/100,2)</f>
        <v>0</v>
      </c>
      <c r="E2515" s="12">
        <f>ROUND(АТС!E275*$E$791*$E$792/100,2)</f>
        <v>0</v>
      </c>
      <c r="F2515" s="12">
        <f>ROUND(АТС!E275*$F$791*$F$792/100,2)</f>
        <v>0</v>
      </c>
      <c r="G2515" s="12">
        <f>ROUND(АТС!E275*$G$791*$G$792/100,2)</f>
        <v>0</v>
      </c>
    </row>
    <row r="2516" spans="1:7" x14ac:dyDescent="0.25">
      <c r="A2516" s="236"/>
      <c r="B2516" s="125">
        <f t="shared" si="40"/>
        <v>41588.791669999999</v>
      </c>
      <c r="C2516" s="115">
        <v>19</v>
      </c>
      <c r="D2516" s="12">
        <f>ROUND(АТС!E276*$D$791*$D$792/100,2)</f>
        <v>0</v>
      </c>
      <c r="E2516" s="12">
        <f>ROUND(АТС!E276*$E$791*$E$792/100,2)</f>
        <v>0</v>
      </c>
      <c r="F2516" s="12">
        <f>ROUND(АТС!E276*$F$791*$F$792/100,2)</f>
        <v>0</v>
      </c>
      <c r="G2516" s="12">
        <f>ROUND(АТС!E276*$G$791*$G$792/100,2)</f>
        <v>0</v>
      </c>
    </row>
    <row r="2517" spans="1:7" x14ac:dyDescent="0.25">
      <c r="A2517" s="236"/>
      <c r="B2517" s="124">
        <f t="shared" si="40"/>
        <v>41588.833330000001</v>
      </c>
      <c r="C2517" s="115">
        <v>20</v>
      </c>
      <c r="D2517" s="12">
        <f>ROUND(АТС!E277*$D$791*$D$792/100,2)</f>
        <v>0</v>
      </c>
      <c r="E2517" s="12">
        <f>ROUND(АТС!E277*$E$791*$E$792/100,2)</f>
        <v>0</v>
      </c>
      <c r="F2517" s="12">
        <f>ROUND(АТС!E277*$F$791*$F$792/100,2)</f>
        <v>0</v>
      </c>
      <c r="G2517" s="12">
        <f>ROUND(АТС!E277*$G$791*$G$792/100,2)</f>
        <v>0</v>
      </c>
    </row>
    <row r="2518" spans="1:7" x14ac:dyDescent="0.25">
      <c r="A2518" s="236"/>
      <c r="B2518" s="125">
        <f t="shared" si="40"/>
        <v>41588.875</v>
      </c>
      <c r="C2518" s="115">
        <v>21</v>
      </c>
      <c r="D2518" s="12">
        <f>ROUND(АТС!E278*$D$791*$D$792/100,2)</f>
        <v>35.22</v>
      </c>
      <c r="E2518" s="12">
        <f>ROUND(АТС!E278*$E$791*$E$792/100,2)</f>
        <v>32.35</v>
      </c>
      <c r="F2518" s="12">
        <f>ROUND(АТС!E278*$F$791*$F$792/100,2)</f>
        <v>22.04</v>
      </c>
      <c r="G2518" s="12">
        <f>ROUND(АТС!E278*$G$791*$G$792/100,2)</f>
        <v>12.9</v>
      </c>
    </row>
    <row r="2519" spans="1:7" x14ac:dyDescent="0.25">
      <c r="A2519" s="236"/>
      <c r="B2519" s="124">
        <f t="shared" si="40"/>
        <v>41588.916669999999</v>
      </c>
      <c r="C2519" s="115">
        <v>22</v>
      </c>
      <c r="D2519" s="12">
        <f>ROUND(АТС!E279*$D$791*$D$792/100,2)</f>
        <v>2.5</v>
      </c>
      <c r="E2519" s="12">
        <f>ROUND(АТС!E279*$E$791*$E$792/100,2)</f>
        <v>2.2999999999999998</v>
      </c>
      <c r="F2519" s="12">
        <f>ROUND(АТС!E279*$F$791*$F$792/100,2)</f>
        <v>1.56</v>
      </c>
      <c r="G2519" s="12">
        <f>ROUND(АТС!E279*$G$791*$G$792/100,2)</f>
        <v>0.92</v>
      </c>
    </row>
    <row r="2520" spans="1:7" x14ac:dyDescent="0.25">
      <c r="A2520" s="236"/>
      <c r="B2520" s="125">
        <f t="shared" si="40"/>
        <v>41588.958330000001</v>
      </c>
      <c r="C2520" s="115">
        <v>23</v>
      </c>
      <c r="D2520" s="12">
        <f>ROUND(АТС!E280*$D$791*$D$792/100,2)</f>
        <v>0</v>
      </c>
      <c r="E2520" s="12">
        <f>ROUND(АТС!E280*$E$791*$E$792/100,2)</f>
        <v>0</v>
      </c>
      <c r="F2520" s="12">
        <f>ROUND(АТС!E280*$F$791*$F$792/100,2)</f>
        <v>0</v>
      </c>
      <c r="G2520" s="12">
        <f>ROUND(АТС!E280*$G$791*$G$792/100,2)</f>
        <v>0</v>
      </c>
    </row>
    <row r="2521" spans="1:7" x14ac:dyDescent="0.25">
      <c r="A2521" s="236"/>
      <c r="B2521" s="124">
        <f t="shared" si="40"/>
        <v>41589</v>
      </c>
      <c r="C2521" s="115">
        <v>0</v>
      </c>
      <c r="D2521" s="12">
        <f>ROUND(АТС!E281*$D$791*$D$792/100,2)</f>
        <v>45.6</v>
      </c>
      <c r="E2521" s="12">
        <f>ROUND(АТС!E281*$E$791*$E$792/100,2)</f>
        <v>41.9</v>
      </c>
      <c r="F2521" s="12">
        <f>ROUND(АТС!E281*$F$791*$F$792/100,2)</f>
        <v>28.53</v>
      </c>
      <c r="G2521" s="12">
        <f>ROUND(АТС!E281*$G$791*$G$792/100,2)</f>
        <v>16.7</v>
      </c>
    </row>
    <row r="2522" spans="1:7" x14ac:dyDescent="0.25">
      <c r="A2522" s="236"/>
      <c r="B2522" s="125">
        <f t="shared" si="40"/>
        <v>41589.041669999999</v>
      </c>
      <c r="C2522" s="115">
        <v>1</v>
      </c>
      <c r="D2522" s="12">
        <f>ROUND(АТС!E282*$D$791*$D$792/100,2)</f>
        <v>30.22</v>
      </c>
      <c r="E2522" s="12">
        <f>ROUND(АТС!E282*$E$791*$E$792/100,2)</f>
        <v>27.77</v>
      </c>
      <c r="F2522" s="12">
        <f>ROUND(АТС!E282*$F$791*$F$792/100,2)</f>
        <v>18.91</v>
      </c>
      <c r="G2522" s="12">
        <f>ROUND(АТС!E282*$G$791*$G$792/100,2)</f>
        <v>11.07</v>
      </c>
    </row>
    <row r="2523" spans="1:7" x14ac:dyDescent="0.25">
      <c r="A2523" s="236"/>
      <c r="B2523" s="124">
        <f t="shared" si="40"/>
        <v>41589.083330000001</v>
      </c>
      <c r="C2523" s="115">
        <v>2</v>
      </c>
      <c r="D2523" s="12">
        <f>ROUND(АТС!E283*$D$791*$D$792/100,2)</f>
        <v>23.52</v>
      </c>
      <c r="E2523" s="12">
        <f>ROUND(АТС!E283*$E$791*$E$792/100,2)</f>
        <v>21.6</v>
      </c>
      <c r="F2523" s="12">
        <f>ROUND(АТС!E283*$F$791*$F$792/100,2)</f>
        <v>14.71</v>
      </c>
      <c r="G2523" s="12">
        <f>ROUND(АТС!E283*$G$791*$G$792/100,2)</f>
        <v>8.61</v>
      </c>
    </row>
    <row r="2524" spans="1:7" x14ac:dyDescent="0.25">
      <c r="A2524" s="236"/>
      <c r="B2524" s="125">
        <f t="shared" si="40"/>
        <v>41589.125</v>
      </c>
      <c r="C2524" s="115">
        <v>3</v>
      </c>
      <c r="D2524" s="12">
        <f>ROUND(АТС!E284*$D$791*$D$792/100,2)</f>
        <v>26.34</v>
      </c>
      <c r="E2524" s="12">
        <f>ROUND(АТС!E284*$E$791*$E$792/100,2)</f>
        <v>24.2</v>
      </c>
      <c r="F2524" s="12">
        <f>ROUND(АТС!E284*$F$791*$F$792/100,2)</f>
        <v>16.48</v>
      </c>
      <c r="G2524" s="12">
        <f>ROUND(АТС!E284*$G$791*$G$792/100,2)</f>
        <v>9.65</v>
      </c>
    </row>
    <row r="2525" spans="1:7" x14ac:dyDescent="0.25">
      <c r="A2525" s="236"/>
      <c r="B2525" s="124">
        <f t="shared" si="40"/>
        <v>41589.166669999999</v>
      </c>
      <c r="C2525" s="115">
        <v>4</v>
      </c>
      <c r="D2525" s="12">
        <f>ROUND(АТС!E285*$D$791*$D$792/100,2)</f>
        <v>35.19</v>
      </c>
      <c r="E2525" s="12">
        <f>ROUND(АТС!E285*$E$791*$E$792/100,2)</f>
        <v>32.33</v>
      </c>
      <c r="F2525" s="12">
        <f>ROUND(АТС!E285*$F$791*$F$792/100,2)</f>
        <v>22.02</v>
      </c>
      <c r="G2525" s="12">
        <f>ROUND(АТС!E285*$G$791*$G$792/100,2)</f>
        <v>12.89</v>
      </c>
    </row>
    <row r="2526" spans="1:7" x14ac:dyDescent="0.25">
      <c r="A2526" s="236"/>
      <c r="B2526" s="125">
        <f t="shared" si="40"/>
        <v>41589.208330000001</v>
      </c>
      <c r="C2526" s="115">
        <v>5</v>
      </c>
      <c r="D2526" s="12">
        <f>ROUND(АТС!E286*$D$791*$D$792/100,2)</f>
        <v>0</v>
      </c>
      <c r="E2526" s="12">
        <f>ROUND(АТС!E286*$E$791*$E$792/100,2)</f>
        <v>0</v>
      </c>
      <c r="F2526" s="12">
        <f>ROUND(АТС!E286*$F$791*$F$792/100,2)</f>
        <v>0</v>
      </c>
      <c r="G2526" s="12">
        <f>ROUND(АТС!E286*$G$791*$G$792/100,2)</f>
        <v>0</v>
      </c>
    </row>
    <row r="2527" spans="1:7" x14ac:dyDescent="0.25">
      <c r="A2527" s="236"/>
      <c r="B2527" s="124">
        <f t="shared" si="40"/>
        <v>41589.25</v>
      </c>
      <c r="C2527" s="115">
        <v>6</v>
      </c>
      <c r="D2527" s="12">
        <f>ROUND(АТС!E287*$D$791*$D$792/100,2)</f>
        <v>0</v>
      </c>
      <c r="E2527" s="12">
        <f>ROUND(АТС!E287*$E$791*$E$792/100,2)</f>
        <v>0</v>
      </c>
      <c r="F2527" s="12">
        <f>ROUND(АТС!E287*$F$791*$F$792/100,2)</f>
        <v>0</v>
      </c>
      <c r="G2527" s="12">
        <f>ROUND(АТС!E287*$G$791*$G$792/100,2)</f>
        <v>0</v>
      </c>
    </row>
    <row r="2528" spans="1:7" x14ac:dyDescent="0.25">
      <c r="A2528" s="236"/>
      <c r="B2528" s="125">
        <f t="shared" si="40"/>
        <v>41589.291669999999</v>
      </c>
      <c r="C2528" s="115">
        <v>7</v>
      </c>
      <c r="D2528" s="12">
        <f>ROUND(АТС!E288*$D$791*$D$792/100,2)</f>
        <v>15.69</v>
      </c>
      <c r="E2528" s="12">
        <f>ROUND(АТС!E288*$E$791*$E$792/100,2)</f>
        <v>14.42</v>
      </c>
      <c r="F2528" s="12">
        <f>ROUND(АТС!E288*$F$791*$F$792/100,2)</f>
        <v>9.82</v>
      </c>
      <c r="G2528" s="12">
        <f>ROUND(АТС!E288*$G$791*$G$792/100,2)</f>
        <v>5.75</v>
      </c>
    </row>
    <row r="2529" spans="1:7" x14ac:dyDescent="0.25">
      <c r="A2529" s="236"/>
      <c r="B2529" s="124">
        <f t="shared" si="40"/>
        <v>41589.333330000001</v>
      </c>
      <c r="C2529" s="115">
        <v>8</v>
      </c>
      <c r="D2529" s="12">
        <f>ROUND(АТС!E289*$D$791*$D$792/100,2)</f>
        <v>14.15</v>
      </c>
      <c r="E2529" s="12">
        <f>ROUND(АТС!E289*$E$791*$E$792/100,2)</f>
        <v>13</v>
      </c>
      <c r="F2529" s="12">
        <f>ROUND(АТС!E289*$F$791*$F$792/100,2)</f>
        <v>8.86</v>
      </c>
      <c r="G2529" s="12">
        <f>ROUND(АТС!E289*$G$791*$G$792/100,2)</f>
        <v>5.18</v>
      </c>
    </row>
    <row r="2530" spans="1:7" x14ac:dyDescent="0.25">
      <c r="A2530" s="236"/>
      <c r="B2530" s="125">
        <f t="shared" si="40"/>
        <v>41589.375</v>
      </c>
      <c r="C2530" s="115">
        <v>9</v>
      </c>
      <c r="D2530" s="12">
        <f>ROUND(АТС!E290*$D$791*$D$792/100,2)</f>
        <v>41.02</v>
      </c>
      <c r="E2530" s="12">
        <f>ROUND(АТС!E290*$E$791*$E$792/100,2)</f>
        <v>37.69</v>
      </c>
      <c r="F2530" s="12">
        <f>ROUND(АТС!E290*$F$791*$F$792/100,2)</f>
        <v>25.67</v>
      </c>
      <c r="G2530" s="12">
        <f>ROUND(АТС!E290*$G$791*$G$792/100,2)</f>
        <v>15.02</v>
      </c>
    </row>
    <row r="2531" spans="1:7" x14ac:dyDescent="0.25">
      <c r="A2531" s="236"/>
      <c r="B2531" s="124">
        <f t="shared" si="40"/>
        <v>41589.416669999999</v>
      </c>
      <c r="C2531" s="115">
        <v>10</v>
      </c>
      <c r="D2531" s="12">
        <f>ROUND(АТС!E291*$D$791*$D$792/100,2)</f>
        <v>34.92</v>
      </c>
      <c r="E2531" s="12">
        <f>ROUND(АТС!E291*$E$791*$E$792/100,2)</f>
        <v>32.08</v>
      </c>
      <c r="F2531" s="12">
        <f>ROUND(АТС!E291*$F$791*$F$792/100,2)</f>
        <v>21.85</v>
      </c>
      <c r="G2531" s="12">
        <f>ROUND(АТС!E291*$G$791*$G$792/100,2)</f>
        <v>12.79</v>
      </c>
    </row>
    <row r="2532" spans="1:7" x14ac:dyDescent="0.25">
      <c r="A2532" s="236"/>
      <c r="B2532" s="125">
        <f t="shared" si="40"/>
        <v>41589.458330000001</v>
      </c>
      <c r="C2532" s="115">
        <v>11</v>
      </c>
      <c r="D2532" s="12">
        <f>ROUND(АТС!E292*$D$791*$D$792/100,2)</f>
        <v>39.479999999999997</v>
      </c>
      <c r="E2532" s="12">
        <f>ROUND(АТС!E292*$E$791*$E$792/100,2)</f>
        <v>36.270000000000003</v>
      </c>
      <c r="F2532" s="12">
        <f>ROUND(АТС!E292*$F$791*$F$792/100,2)</f>
        <v>24.7</v>
      </c>
      <c r="G2532" s="12">
        <f>ROUND(АТС!E292*$G$791*$G$792/100,2)</f>
        <v>14.45</v>
      </c>
    </row>
    <row r="2533" spans="1:7" x14ac:dyDescent="0.25">
      <c r="A2533" s="236"/>
      <c r="B2533" s="124">
        <f t="shared" si="40"/>
        <v>41589.5</v>
      </c>
      <c r="C2533" s="115">
        <v>12</v>
      </c>
      <c r="D2533" s="12">
        <f>ROUND(АТС!E293*$D$791*$D$792/100,2)</f>
        <v>29.65</v>
      </c>
      <c r="E2533" s="12">
        <f>ROUND(АТС!E293*$E$791*$E$792/100,2)</f>
        <v>27.24</v>
      </c>
      <c r="F2533" s="12">
        <f>ROUND(АТС!E293*$F$791*$F$792/100,2)</f>
        <v>18.55</v>
      </c>
      <c r="G2533" s="12">
        <f>ROUND(АТС!E293*$G$791*$G$792/100,2)</f>
        <v>10.86</v>
      </c>
    </row>
    <row r="2534" spans="1:7" x14ac:dyDescent="0.25">
      <c r="A2534" s="236"/>
      <c r="B2534" s="125">
        <f t="shared" si="40"/>
        <v>41589.541669999999</v>
      </c>
      <c r="C2534" s="115">
        <v>13</v>
      </c>
      <c r="D2534" s="12">
        <f>ROUND(АТС!E294*$D$791*$D$792/100,2)</f>
        <v>11.78</v>
      </c>
      <c r="E2534" s="12">
        <f>ROUND(АТС!E294*$E$791*$E$792/100,2)</f>
        <v>10.83</v>
      </c>
      <c r="F2534" s="12">
        <f>ROUND(АТС!E294*$F$791*$F$792/100,2)</f>
        <v>7.37</v>
      </c>
      <c r="G2534" s="12">
        <f>ROUND(АТС!E294*$G$791*$G$792/100,2)</f>
        <v>4.3099999999999996</v>
      </c>
    </row>
    <row r="2535" spans="1:7" x14ac:dyDescent="0.25">
      <c r="A2535" s="236"/>
      <c r="B2535" s="124">
        <f t="shared" si="40"/>
        <v>41589.583330000001</v>
      </c>
      <c r="C2535" s="115">
        <v>14</v>
      </c>
      <c r="D2535" s="12">
        <f>ROUND(АТС!E295*$D$791*$D$792/100,2)</f>
        <v>14.02</v>
      </c>
      <c r="E2535" s="12">
        <f>ROUND(АТС!E295*$E$791*$E$792/100,2)</f>
        <v>12.88</v>
      </c>
      <c r="F2535" s="12">
        <f>ROUND(АТС!E295*$F$791*$F$792/100,2)</f>
        <v>8.77</v>
      </c>
      <c r="G2535" s="12">
        <f>ROUND(АТС!E295*$G$791*$G$792/100,2)</f>
        <v>5.13</v>
      </c>
    </row>
    <row r="2536" spans="1:7" x14ac:dyDescent="0.25">
      <c r="A2536" s="236"/>
      <c r="B2536" s="125">
        <f t="shared" si="40"/>
        <v>41589.625</v>
      </c>
      <c r="C2536" s="115">
        <v>15</v>
      </c>
      <c r="D2536" s="12">
        <f>ROUND(АТС!E296*$D$791*$D$792/100,2)</f>
        <v>0.02</v>
      </c>
      <c r="E2536" s="12">
        <f>ROUND(АТС!E296*$E$791*$E$792/100,2)</f>
        <v>0.02</v>
      </c>
      <c r="F2536" s="12">
        <f>ROUND(АТС!E296*$F$791*$F$792/100,2)</f>
        <v>0.02</v>
      </c>
      <c r="G2536" s="12">
        <f>ROUND(АТС!E296*$G$791*$G$792/100,2)</f>
        <v>0.01</v>
      </c>
    </row>
    <row r="2537" spans="1:7" x14ac:dyDescent="0.25">
      <c r="A2537" s="236"/>
      <c r="B2537" s="124">
        <f t="shared" si="40"/>
        <v>41589.666669999999</v>
      </c>
      <c r="C2537" s="115">
        <v>16</v>
      </c>
      <c r="D2537" s="12">
        <f>ROUND(АТС!E297*$D$791*$D$792/100,2)</f>
        <v>1.1000000000000001</v>
      </c>
      <c r="E2537" s="12">
        <f>ROUND(АТС!E297*$E$791*$E$792/100,2)</f>
        <v>1.01</v>
      </c>
      <c r="F2537" s="12">
        <f>ROUND(АТС!E297*$F$791*$F$792/100,2)</f>
        <v>0.69</v>
      </c>
      <c r="G2537" s="12">
        <f>ROUND(АТС!E297*$G$791*$G$792/100,2)</f>
        <v>0.4</v>
      </c>
    </row>
    <row r="2538" spans="1:7" x14ac:dyDescent="0.25">
      <c r="A2538" s="236"/>
      <c r="B2538" s="125">
        <f t="shared" si="40"/>
        <v>41589.708330000001</v>
      </c>
      <c r="C2538" s="115">
        <v>17</v>
      </c>
      <c r="D2538" s="12">
        <f>ROUND(АТС!E298*$D$791*$D$792/100,2)</f>
        <v>0</v>
      </c>
      <c r="E2538" s="12">
        <f>ROUND(АТС!E298*$E$791*$E$792/100,2)</f>
        <v>0</v>
      </c>
      <c r="F2538" s="12">
        <f>ROUND(АТС!E298*$F$791*$F$792/100,2)</f>
        <v>0</v>
      </c>
      <c r="G2538" s="12">
        <f>ROUND(АТС!E298*$G$791*$G$792/100,2)</f>
        <v>0</v>
      </c>
    </row>
    <row r="2539" spans="1:7" x14ac:dyDescent="0.25">
      <c r="A2539" s="236"/>
      <c r="B2539" s="124">
        <f t="shared" si="40"/>
        <v>41589.75</v>
      </c>
      <c r="C2539" s="115">
        <v>18</v>
      </c>
      <c r="D2539" s="12">
        <f>ROUND(АТС!E299*$D$791*$D$792/100,2)</f>
        <v>0</v>
      </c>
      <c r="E2539" s="12">
        <f>ROUND(АТС!E299*$E$791*$E$792/100,2)</f>
        <v>0</v>
      </c>
      <c r="F2539" s="12">
        <f>ROUND(АТС!E299*$F$791*$F$792/100,2)</f>
        <v>0</v>
      </c>
      <c r="G2539" s="12">
        <f>ROUND(АТС!E299*$G$791*$G$792/100,2)</f>
        <v>0</v>
      </c>
    </row>
    <row r="2540" spans="1:7" x14ac:dyDescent="0.25">
      <c r="A2540" s="236"/>
      <c r="B2540" s="125">
        <f t="shared" si="40"/>
        <v>41589.791669999999</v>
      </c>
      <c r="C2540" s="115">
        <v>19</v>
      </c>
      <c r="D2540" s="12">
        <f>ROUND(АТС!E300*$D$791*$D$792/100,2)</f>
        <v>0.36</v>
      </c>
      <c r="E2540" s="12">
        <f>ROUND(АТС!E300*$E$791*$E$792/100,2)</f>
        <v>0.33</v>
      </c>
      <c r="F2540" s="12">
        <f>ROUND(АТС!E300*$F$791*$F$792/100,2)</f>
        <v>0.22</v>
      </c>
      <c r="G2540" s="12">
        <f>ROUND(АТС!E300*$G$791*$G$792/100,2)</f>
        <v>0.13</v>
      </c>
    </row>
    <row r="2541" spans="1:7" x14ac:dyDescent="0.25">
      <c r="A2541" s="236"/>
      <c r="B2541" s="124">
        <f t="shared" si="40"/>
        <v>41589.833330000001</v>
      </c>
      <c r="C2541" s="115">
        <v>20</v>
      </c>
      <c r="D2541" s="12">
        <f>ROUND(АТС!E301*$D$791*$D$792/100,2)</f>
        <v>0</v>
      </c>
      <c r="E2541" s="12">
        <f>ROUND(АТС!E301*$E$791*$E$792/100,2)</f>
        <v>0</v>
      </c>
      <c r="F2541" s="12">
        <f>ROUND(АТС!E301*$F$791*$F$792/100,2)</f>
        <v>0</v>
      </c>
      <c r="G2541" s="12">
        <f>ROUND(АТС!E301*$G$791*$G$792/100,2)</f>
        <v>0</v>
      </c>
    </row>
    <row r="2542" spans="1:7" x14ac:dyDescent="0.25">
      <c r="A2542" s="236"/>
      <c r="B2542" s="125">
        <f t="shared" si="40"/>
        <v>41589.875</v>
      </c>
      <c r="C2542" s="115">
        <v>21</v>
      </c>
      <c r="D2542" s="12">
        <f>ROUND(АТС!E302*$D$791*$D$792/100,2)</f>
        <v>22.45</v>
      </c>
      <c r="E2542" s="12">
        <f>ROUND(АТС!E302*$E$791*$E$792/100,2)</f>
        <v>20.62</v>
      </c>
      <c r="F2542" s="12">
        <f>ROUND(АТС!E302*$F$791*$F$792/100,2)</f>
        <v>14.04</v>
      </c>
      <c r="G2542" s="12">
        <f>ROUND(АТС!E302*$G$791*$G$792/100,2)</f>
        <v>8.2200000000000006</v>
      </c>
    </row>
    <row r="2543" spans="1:7" x14ac:dyDescent="0.25">
      <c r="A2543" s="236"/>
      <c r="B2543" s="124">
        <f t="shared" si="40"/>
        <v>41589.916669999999</v>
      </c>
      <c r="C2543" s="115">
        <v>22</v>
      </c>
      <c r="D2543" s="12">
        <f>ROUND(АТС!E303*$D$791*$D$792/100,2)</f>
        <v>30.58</v>
      </c>
      <c r="E2543" s="12">
        <f>ROUND(АТС!E303*$E$791*$E$792/100,2)</f>
        <v>28.09</v>
      </c>
      <c r="F2543" s="12">
        <f>ROUND(АТС!E303*$F$791*$F$792/100,2)</f>
        <v>19.13</v>
      </c>
      <c r="G2543" s="12">
        <f>ROUND(АТС!E303*$G$791*$G$792/100,2)</f>
        <v>11.2</v>
      </c>
    </row>
    <row r="2544" spans="1:7" x14ac:dyDescent="0.25">
      <c r="A2544" s="236"/>
      <c r="B2544" s="125">
        <f t="shared" si="40"/>
        <v>41589.958330000001</v>
      </c>
      <c r="C2544" s="115">
        <v>23</v>
      </c>
      <c r="D2544" s="12">
        <f>ROUND(АТС!E304*$D$791*$D$792/100,2)</f>
        <v>78.64</v>
      </c>
      <c r="E2544" s="12">
        <f>ROUND(АТС!E304*$E$791*$E$792/100,2)</f>
        <v>72.25</v>
      </c>
      <c r="F2544" s="12">
        <f>ROUND(АТС!E304*$F$791*$F$792/100,2)</f>
        <v>49.21</v>
      </c>
      <c r="G2544" s="12">
        <f>ROUND(АТС!E304*$G$791*$G$792/100,2)</f>
        <v>28.8</v>
      </c>
    </row>
    <row r="2545" spans="1:7" x14ac:dyDescent="0.25">
      <c r="A2545" s="236"/>
      <c r="B2545" s="124">
        <f t="shared" si="40"/>
        <v>41590</v>
      </c>
      <c r="C2545" s="115">
        <v>0</v>
      </c>
      <c r="D2545" s="12">
        <f>ROUND(АТС!E305*$D$791*$D$792/100,2)</f>
        <v>35.71</v>
      </c>
      <c r="E2545" s="12">
        <f>ROUND(АТС!E305*$E$791*$E$792/100,2)</f>
        <v>32.799999999999997</v>
      </c>
      <c r="F2545" s="12">
        <f>ROUND(АТС!E305*$F$791*$F$792/100,2)</f>
        <v>22.34</v>
      </c>
      <c r="G2545" s="12">
        <f>ROUND(АТС!E305*$G$791*$G$792/100,2)</f>
        <v>13.07</v>
      </c>
    </row>
    <row r="2546" spans="1:7" x14ac:dyDescent="0.25">
      <c r="A2546" s="236"/>
      <c r="B2546" s="125">
        <f t="shared" si="40"/>
        <v>41590.041669999999</v>
      </c>
      <c r="C2546" s="115">
        <v>1</v>
      </c>
      <c r="D2546" s="12">
        <f>ROUND(АТС!E306*$D$791*$D$792/100,2)</f>
        <v>43.53</v>
      </c>
      <c r="E2546" s="12">
        <f>ROUND(АТС!E306*$E$791*$E$792/100,2)</f>
        <v>39.99</v>
      </c>
      <c r="F2546" s="12">
        <f>ROUND(АТС!E306*$F$791*$F$792/100,2)</f>
        <v>27.24</v>
      </c>
      <c r="G2546" s="12">
        <f>ROUND(АТС!E306*$G$791*$G$792/100,2)</f>
        <v>15.94</v>
      </c>
    </row>
    <row r="2547" spans="1:7" x14ac:dyDescent="0.25">
      <c r="A2547" s="236"/>
      <c r="B2547" s="124">
        <f t="shared" si="40"/>
        <v>41590.083330000001</v>
      </c>
      <c r="C2547" s="115">
        <v>2</v>
      </c>
      <c r="D2547" s="12">
        <f>ROUND(АТС!E307*$D$791*$D$792/100,2)</f>
        <v>20.53</v>
      </c>
      <c r="E2547" s="12">
        <f>ROUND(АТС!E307*$E$791*$E$792/100,2)</f>
        <v>18.86</v>
      </c>
      <c r="F2547" s="12">
        <f>ROUND(АТС!E307*$F$791*$F$792/100,2)</f>
        <v>12.85</v>
      </c>
      <c r="G2547" s="12">
        <f>ROUND(АТС!E307*$G$791*$G$792/100,2)</f>
        <v>7.52</v>
      </c>
    </row>
    <row r="2548" spans="1:7" x14ac:dyDescent="0.25">
      <c r="A2548" s="236"/>
      <c r="B2548" s="125">
        <f t="shared" si="40"/>
        <v>41590.125</v>
      </c>
      <c r="C2548" s="115">
        <v>3</v>
      </c>
      <c r="D2548" s="12">
        <f>ROUND(АТС!E308*$D$791*$D$792/100,2)</f>
        <v>6.63</v>
      </c>
      <c r="E2548" s="12">
        <f>ROUND(АТС!E308*$E$791*$E$792/100,2)</f>
        <v>6.09</v>
      </c>
      <c r="F2548" s="12">
        <f>ROUND(АТС!E308*$F$791*$F$792/100,2)</f>
        <v>4.1500000000000004</v>
      </c>
      <c r="G2548" s="12">
        <f>ROUND(АТС!E308*$G$791*$G$792/100,2)</f>
        <v>2.4300000000000002</v>
      </c>
    </row>
    <row r="2549" spans="1:7" x14ac:dyDescent="0.25">
      <c r="A2549" s="236"/>
      <c r="B2549" s="124">
        <f t="shared" si="40"/>
        <v>41590.166669999999</v>
      </c>
      <c r="C2549" s="115">
        <v>4</v>
      </c>
      <c r="D2549" s="12">
        <f>ROUND(АТС!E309*$D$791*$D$792/100,2)</f>
        <v>0</v>
      </c>
      <c r="E2549" s="12">
        <f>ROUND(АТС!E309*$E$791*$E$792/100,2)</f>
        <v>0</v>
      </c>
      <c r="F2549" s="12">
        <f>ROUND(АТС!E309*$F$791*$F$792/100,2)</f>
        <v>0</v>
      </c>
      <c r="G2549" s="12">
        <f>ROUND(АТС!E309*$G$791*$G$792/100,2)</f>
        <v>0</v>
      </c>
    </row>
    <row r="2550" spans="1:7" x14ac:dyDescent="0.25">
      <c r="A2550" s="236"/>
      <c r="B2550" s="125">
        <f t="shared" si="40"/>
        <v>41590.208330000001</v>
      </c>
      <c r="C2550" s="115">
        <v>5</v>
      </c>
      <c r="D2550" s="12">
        <f>ROUND(АТС!E310*$D$791*$D$792/100,2)</f>
        <v>0</v>
      </c>
      <c r="E2550" s="12">
        <f>ROUND(АТС!E310*$E$791*$E$792/100,2)</f>
        <v>0</v>
      </c>
      <c r="F2550" s="12">
        <f>ROUND(АТС!E310*$F$791*$F$792/100,2)</f>
        <v>0</v>
      </c>
      <c r="G2550" s="12">
        <f>ROUND(АТС!E310*$G$791*$G$792/100,2)</f>
        <v>0</v>
      </c>
    </row>
    <row r="2551" spans="1:7" x14ac:dyDescent="0.25">
      <c r="A2551" s="236"/>
      <c r="B2551" s="124">
        <f t="shared" si="40"/>
        <v>41590.25</v>
      </c>
      <c r="C2551" s="115">
        <v>6</v>
      </c>
      <c r="D2551" s="12">
        <f>ROUND(АТС!E311*$D$791*$D$792/100,2)</f>
        <v>0</v>
      </c>
      <c r="E2551" s="12">
        <f>ROUND(АТС!E311*$E$791*$E$792/100,2)</f>
        <v>0</v>
      </c>
      <c r="F2551" s="12">
        <f>ROUND(АТС!E311*$F$791*$F$792/100,2)</f>
        <v>0</v>
      </c>
      <c r="G2551" s="12">
        <f>ROUND(АТС!E311*$G$791*$G$792/100,2)</f>
        <v>0</v>
      </c>
    </row>
    <row r="2552" spans="1:7" x14ac:dyDescent="0.25">
      <c r="A2552" s="236"/>
      <c r="B2552" s="125">
        <f t="shared" si="40"/>
        <v>41590.291669999999</v>
      </c>
      <c r="C2552" s="115">
        <v>7</v>
      </c>
      <c r="D2552" s="12">
        <f>ROUND(АТС!E312*$D$791*$D$792/100,2)</f>
        <v>58.29</v>
      </c>
      <c r="E2552" s="12">
        <f>ROUND(АТС!E312*$E$791*$E$792/100,2)</f>
        <v>53.55</v>
      </c>
      <c r="F2552" s="12">
        <f>ROUND(АТС!E312*$F$791*$F$792/100,2)</f>
        <v>36.47</v>
      </c>
      <c r="G2552" s="12">
        <f>ROUND(АТС!E312*$G$791*$G$792/100,2)</f>
        <v>21.34</v>
      </c>
    </row>
    <row r="2553" spans="1:7" x14ac:dyDescent="0.25">
      <c r="A2553" s="236"/>
      <c r="B2553" s="124">
        <f t="shared" si="40"/>
        <v>41590.333330000001</v>
      </c>
      <c r="C2553" s="115">
        <v>8</v>
      </c>
      <c r="D2553" s="12">
        <f>ROUND(АТС!E313*$D$791*$D$792/100,2)</f>
        <v>7.93</v>
      </c>
      <c r="E2553" s="12">
        <f>ROUND(АТС!E313*$E$791*$E$792/100,2)</f>
        <v>7.28</v>
      </c>
      <c r="F2553" s="12">
        <f>ROUND(АТС!E313*$F$791*$F$792/100,2)</f>
        <v>4.96</v>
      </c>
      <c r="G2553" s="12">
        <f>ROUND(АТС!E313*$G$791*$G$792/100,2)</f>
        <v>2.9</v>
      </c>
    </row>
    <row r="2554" spans="1:7" x14ac:dyDescent="0.25">
      <c r="A2554" s="236"/>
      <c r="B2554" s="125">
        <f t="shared" si="40"/>
        <v>41590.375</v>
      </c>
      <c r="C2554" s="115">
        <v>9</v>
      </c>
      <c r="D2554" s="12">
        <f>ROUND(АТС!E314*$D$791*$D$792/100,2)</f>
        <v>13.55</v>
      </c>
      <c r="E2554" s="12">
        <f>ROUND(АТС!E314*$E$791*$E$792/100,2)</f>
        <v>12.45</v>
      </c>
      <c r="F2554" s="12">
        <f>ROUND(АТС!E314*$F$791*$F$792/100,2)</f>
        <v>8.48</v>
      </c>
      <c r="G2554" s="12">
        <f>ROUND(АТС!E314*$G$791*$G$792/100,2)</f>
        <v>4.96</v>
      </c>
    </row>
    <row r="2555" spans="1:7" x14ac:dyDescent="0.25">
      <c r="A2555" s="236"/>
      <c r="B2555" s="124">
        <f t="shared" si="40"/>
        <v>41590.416669999999</v>
      </c>
      <c r="C2555" s="115">
        <v>10</v>
      </c>
      <c r="D2555" s="12">
        <f>ROUND(АТС!E315*$D$791*$D$792/100,2)</f>
        <v>22.29</v>
      </c>
      <c r="E2555" s="12">
        <f>ROUND(АТС!E315*$E$791*$E$792/100,2)</f>
        <v>20.48</v>
      </c>
      <c r="F2555" s="12">
        <f>ROUND(АТС!E315*$F$791*$F$792/100,2)</f>
        <v>13.95</v>
      </c>
      <c r="G2555" s="12">
        <f>ROUND(АТС!E315*$G$791*$G$792/100,2)</f>
        <v>8.16</v>
      </c>
    </row>
    <row r="2556" spans="1:7" x14ac:dyDescent="0.25">
      <c r="A2556" s="236"/>
      <c r="B2556" s="125">
        <f t="shared" si="40"/>
        <v>41590.458330000001</v>
      </c>
      <c r="C2556" s="115">
        <v>11</v>
      </c>
      <c r="D2556" s="12">
        <f>ROUND(АТС!E316*$D$791*$D$792/100,2)</f>
        <v>30.26</v>
      </c>
      <c r="E2556" s="12">
        <f>ROUND(АТС!E316*$E$791*$E$792/100,2)</f>
        <v>27.8</v>
      </c>
      <c r="F2556" s="12">
        <f>ROUND(АТС!E316*$F$791*$F$792/100,2)</f>
        <v>18.93</v>
      </c>
      <c r="G2556" s="12">
        <f>ROUND(АТС!E316*$G$791*$G$792/100,2)</f>
        <v>11.08</v>
      </c>
    </row>
    <row r="2557" spans="1:7" x14ac:dyDescent="0.25">
      <c r="A2557" s="236"/>
      <c r="B2557" s="124">
        <f t="shared" si="40"/>
        <v>41590.5</v>
      </c>
      <c r="C2557" s="115">
        <v>12</v>
      </c>
      <c r="D2557" s="12">
        <f>ROUND(АТС!E317*$D$791*$D$792/100,2)</f>
        <v>41.71</v>
      </c>
      <c r="E2557" s="12">
        <f>ROUND(АТС!E317*$E$791*$E$792/100,2)</f>
        <v>38.32</v>
      </c>
      <c r="F2557" s="12">
        <f>ROUND(АТС!E317*$F$791*$F$792/100,2)</f>
        <v>26.1</v>
      </c>
      <c r="G2557" s="12">
        <f>ROUND(АТС!E317*$G$791*$G$792/100,2)</f>
        <v>15.27</v>
      </c>
    </row>
    <row r="2558" spans="1:7" x14ac:dyDescent="0.25">
      <c r="A2558" s="236"/>
      <c r="B2558" s="125">
        <f t="shared" si="40"/>
        <v>41590.541669999999</v>
      </c>
      <c r="C2558" s="115">
        <v>13</v>
      </c>
      <c r="D2558" s="12">
        <f>ROUND(АТС!E318*$D$791*$D$792/100,2)</f>
        <v>41.85</v>
      </c>
      <c r="E2558" s="12">
        <f>ROUND(АТС!E318*$E$791*$E$792/100,2)</f>
        <v>38.450000000000003</v>
      </c>
      <c r="F2558" s="12">
        <f>ROUND(АТС!E318*$F$791*$F$792/100,2)</f>
        <v>26.18</v>
      </c>
      <c r="G2558" s="12">
        <f>ROUND(АТС!E318*$G$791*$G$792/100,2)</f>
        <v>15.32</v>
      </c>
    </row>
    <row r="2559" spans="1:7" x14ac:dyDescent="0.25">
      <c r="A2559" s="236"/>
      <c r="B2559" s="124">
        <f t="shared" si="40"/>
        <v>41590.583330000001</v>
      </c>
      <c r="C2559" s="115">
        <v>14</v>
      </c>
      <c r="D2559" s="12">
        <f>ROUND(АТС!E319*$D$791*$D$792/100,2)</f>
        <v>49</v>
      </c>
      <c r="E2559" s="12">
        <f>ROUND(АТС!E319*$E$791*$E$792/100,2)</f>
        <v>45.02</v>
      </c>
      <c r="F2559" s="12">
        <f>ROUND(АТС!E319*$F$791*$F$792/100,2)</f>
        <v>30.66</v>
      </c>
      <c r="G2559" s="12">
        <f>ROUND(АТС!E319*$G$791*$G$792/100,2)</f>
        <v>17.940000000000001</v>
      </c>
    </row>
    <row r="2560" spans="1:7" x14ac:dyDescent="0.25">
      <c r="A2560" s="236"/>
      <c r="B2560" s="125">
        <f t="shared" si="40"/>
        <v>41590.625</v>
      </c>
      <c r="C2560" s="115">
        <v>15</v>
      </c>
      <c r="D2560" s="12">
        <f>ROUND(АТС!E320*$D$791*$D$792/100,2)</f>
        <v>11.63</v>
      </c>
      <c r="E2560" s="12">
        <f>ROUND(АТС!E320*$E$791*$E$792/100,2)</f>
        <v>10.69</v>
      </c>
      <c r="F2560" s="12">
        <f>ROUND(АТС!E320*$F$791*$F$792/100,2)</f>
        <v>7.28</v>
      </c>
      <c r="G2560" s="12">
        <f>ROUND(АТС!E320*$G$791*$G$792/100,2)</f>
        <v>4.26</v>
      </c>
    </row>
    <row r="2561" spans="1:7" x14ac:dyDescent="0.25">
      <c r="A2561" s="236"/>
      <c r="B2561" s="124">
        <f t="shared" si="40"/>
        <v>41590.666669999999</v>
      </c>
      <c r="C2561" s="115">
        <v>16</v>
      </c>
      <c r="D2561" s="12">
        <f>ROUND(АТС!E321*$D$791*$D$792/100,2)</f>
        <v>8.98</v>
      </c>
      <c r="E2561" s="12">
        <f>ROUND(АТС!E321*$E$791*$E$792/100,2)</f>
        <v>8.25</v>
      </c>
      <c r="F2561" s="12">
        <f>ROUND(АТС!E321*$F$791*$F$792/100,2)</f>
        <v>5.62</v>
      </c>
      <c r="G2561" s="12">
        <f>ROUND(АТС!E321*$G$791*$G$792/100,2)</f>
        <v>3.29</v>
      </c>
    </row>
    <row r="2562" spans="1:7" x14ac:dyDescent="0.25">
      <c r="A2562" s="236"/>
      <c r="B2562" s="125">
        <f t="shared" ref="B2562:B2625" si="41">B2538+1</f>
        <v>41590.708330000001</v>
      </c>
      <c r="C2562" s="115">
        <v>17</v>
      </c>
      <c r="D2562" s="12">
        <f>ROUND(АТС!E322*$D$791*$D$792/100,2)</f>
        <v>0</v>
      </c>
      <c r="E2562" s="12">
        <f>ROUND(АТС!E322*$E$791*$E$792/100,2)</f>
        <v>0</v>
      </c>
      <c r="F2562" s="12">
        <f>ROUND(АТС!E322*$F$791*$F$792/100,2)</f>
        <v>0</v>
      </c>
      <c r="G2562" s="12">
        <f>ROUND(АТС!E322*$G$791*$G$792/100,2)</f>
        <v>0</v>
      </c>
    </row>
    <row r="2563" spans="1:7" x14ac:dyDescent="0.25">
      <c r="A2563" s="236"/>
      <c r="B2563" s="124">
        <f t="shared" si="41"/>
        <v>41590.75</v>
      </c>
      <c r="C2563" s="115">
        <v>18</v>
      </c>
      <c r="D2563" s="12">
        <f>ROUND(АТС!E323*$D$791*$D$792/100,2)</f>
        <v>0</v>
      </c>
      <c r="E2563" s="12">
        <f>ROUND(АТС!E323*$E$791*$E$792/100,2)</f>
        <v>0</v>
      </c>
      <c r="F2563" s="12">
        <f>ROUND(АТС!E323*$F$791*$F$792/100,2)</f>
        <v>0</v>
      </c>
      <c r="G2563" s="12">
        <f>ROUND(АТС!E323*$G$791*$G$792/100,2)</f>
        <v>0</v>
      </c>
    </row>
    <row r="2564" spans="1:7" x14ac:dyDescent="0.25">
      <c r="A2564" s="236"/>
      <c r="B2564" s="125">
        <f t="shared" si="41"/>
        <v>41590.791669999999</v>
      </c>
      <c r="C2564" s="115">
        <v>19</v>
      </c>
      <c r="D2564" s="12">
        <f>ROUND(АТС!E324*$D$791*$D$792/100,2)</f>
        <v>7.69</v>
      </c>
      <c r="E2564" s="12">
        <f>ROUND(АТС!E324*$E$791*$E$792/100,2)</f>
        <v>7.06</v>
      </c>
      <c r="F2564" s="12">
        <f>ROUND(АТС!E324*$F$791*$F$792/100,2)</f>
        <v>4.8099999999999996</v>
      </c>
      <c r="G2564" s="12">
        <f>ROUND(АТС!E324*$G$791*$G$792/100,2)</f>
        <v>2.81</v>
      </c>
    </row>
    <row r="2565" spans="1:7" x14ac:dyDescent="0.25">
      <c r="A2565" s="236"/>
      <c r="B2565" s="124">
        <f t="shared" si="41"/>
        <v>41590.833330000001</v>
      </c>
      <c r="C2565" s="115">
        <v>20</v>
      </c>
      <c r="D2565" s="12">
        <f>ROUND(АТС!E325*$D$791*$D$792/100,2)</f>
        <v>28.56</v>
      </c>
      <c r="E2565" s="12">
        <f>ROUND(АТС!E325*$E$791*$E$792/100,2)</f>
        <v>26.24</v>
      </c>
      <c r="F2565" s="12">
        <f>ROUND(АТС!E325*$F$791*$F$792/100,2)</f>
        <v>17.87</v>
      </c>
      <c r="G2565" s="12">
        <f>ROUND(АТС!E325*$G$791*$G$792/100,2)</f>
        <v>10.46</v>
      </c>
    </row>
    <row r="2566" spans="1:7" x14ac:dyDescent="0.25">
      <c r="A2566" s="236"/>
      <c r="B2566" s="125">
        <f t="shared" si="41"/>
        <v>41590.875</v>
      </c>
      <c r="C2566" s="115">
        <v>21</v>
      </c>
      <c r="D2566" s="12">
        <f>ROUND(АТС!E326*$D$791*$D$792/100,2)</f>
        <v>49.58</v>
      </c>
      <c r="E2566" s="12">
        <f>ROUND(АТС!E326*$E$791*$E$792/100,2)</f>
        <v>45.55</v>
      </c>
      <c r="F2566" s="12">
        <f>ROUND(АТС!E326*$F$791*$F$792/100,2)</f>
        <v>31.02</v>
      </c>
      <c r="G2566" s="12">
        <f>ROUND(АТС!E326*$G$791*$G$792/100,2)</f>
        <v>18.149999999999999</v>
      </c>
    </row>
    <row r="2567" spans="1:7" x14ac:dyDescent="0.25">
      <c r="A2567" s="236"/>
      <c r="B2567" s="124">
        <f t="shared" si="41"/>
        <v>41590.916669999999</v>
      </c>
      <c r="C2567" s="115">
        <v>22</v>
      </c>
      <c r="D2567" s="12">
        <f>ROUND(АТС!E327*$D$791*$D$792/100,2)</f>
        <v>140.85</v>
      </c>
      <c r="E2567" s="12">
        <f>ROUND(АТС!E327*$E$791*$E$792/100,2)</f>
        <v>129.4</v>
      </c>
      <c r="F2567" s="12">
        <f>ROUND(АТС!E327*$F$791*$F$792/100,2)</f>
        <v>88.13</v>
      </c>
      <c r="G2567" s="12">
        <f>ROUND(АТС!E327*$G$791*$G$792/100,2)</f>
        <v>51.57</v>
      </c>
    </row>
    <row r="2568" spans="1:7" x14ac:dyDescent="0.25">
      <c r="A2568" s="236"/>
      <c r="B2568" s="125">
        <f t="shared" si="41"/>
        <v>41590.958330000001</v>
      </c>
      <c r="C2568" s="115">
        <v>23</v>
      </c>
      <c r="D2568" s="12">
        <f>ROUND(АТС!E328*$D$791*$D$792/100,2)</f>
        <v>151.97</v>
      </c>
      <c r="E2568" s="12">
        <f>ROUND(АТС!E328*$E$791*$E$792/100,2)</f>
        <v>139.61000000000001</v>
      </c>
      <c r="F2568" s="12">
        <f>ROUND(АТС!E328*$F$791*$F$792/100,2)</f>
        <v>95.09</v>
      </c>
      <c r="G2568" s="12">
        <f>ROUND(АТС!E328*$G$791*$G$792/100,2)</f>
        <v>55.64</v>
      </c>
    </row>
    <row r="2569" spans="1:7" x14ac:dyDescent="0.25">
      <c r="A2569" s="236"/>
      <c r="B2569" s="124">
        <f t="shared" si="41"/>
        <v>41591</v>
      </c>
      <c r="C2569" s="115">
        <v>0</v>
      </c>
      <c r="D2569" s="12">
        <f>ROUND(АТС!E329*$D$791*$D$792/100,2)</f>
        <v>63.09</v>
      </c>
      <c r="E2569" s="12">
        <f>ROUND(АТС!E329*$E$791*$E$792/100,2)</f>
        <v>57.96</v>
      </c>
      <c r="F2569" s="12">
        <f>ROUND(АТС!E329*$F$791*$F$792/100,2)</f>
        <v>39.479999999999997</v>
      </c>
      <c r="G2569" s="12">
        <f>ROUND(АТС!E329*$G$791*$G$792/100,2)</f>
        <v>23.1</v>
      </c>
    </row>
    <row r="2570" spans="1:7" x14ac:dyDescent="0.25">
      <c r="A2570" s="236"/>
      <c r="B2570" s="125">
        <f t="shared" si="41"/>
        <v>41591.041669999999</v>
      </c>
      <c r="C2570" s="115">
        <v>1</v>
      </c>
      <c r="D2570" s="12">
        <f>ROUND(АТС!E330*$D$791*$D$792/100,2)</f>
        <v>16.739999999999998</v>
      </c>
      <c r="E2570" s="12">
        <f>ROUND(АТС!E330*$E$791*$E$792/100,2)</f>
        <v>15.38</v>
      </c>
      <c r="F2570" s="12">
        <f>ROUND(АТС!E330*$F$791*$F$792/100,2)</f>
        <v>10.48</v>
      </c>
      <c r="G2570" s="12">
        <f>ROUND(АТС!E330*$G$791*$G$792/100,2)</f>
        <v>6.13</v>
      </c>
    </row>
    <row r="2571" spans="1:7" x14ac:dyDescent="0.25">
      <c r="A2571" s="236"/>
      <c r="B2571" s="124">
        <f t="shared" si="41"/>
        <v>41591.083330000001</v>
      </c>
      <c r="C2571" s="115">
        <v>2</v>
      </c>
      <c r="D2571" s="12">
        <f>ROUND(АТС!E331*$D$791*$D$792/100,2)</f>
        <v>11.31</v>
      </c>
      <c r="E2571" s="12">
        <f>ROUND(АТС!E331*$E$791*$E$792/100,2)</f>
        <v>10.39</v>
      </c>
      <c r="F2571" s="12">
        <f>ROUND(АТС!E331*$F$791*$F$792/100,2)</f>
        <v>7.08</v>
      </c>
      <c r="G2571" s="12">
        <f>ROUND(АТС!E331*$G$791*$G$792/100,2)</f>
        <v>4.1399999999999997</v>
      </c>
    </row>
    <row r="2572" spans="1:7" x14ac:dyDescent="0.25">
      <c r="A2572" s="236"/>
      <c r="B2572" s="125">
        <f t="shared" si="41"/>
        <v>41591.125</v>
      </c>
      <c r="C2572" s="115">
        <v>3</v>
      </c>
      <c r="D2572" s="12">
        <f>ROUND(АТС!E332*$D$791*$D$792/100,2)</f>
        <v>4.63</v>
      </c>
      <c r="E2572" s="12">
        <f>ROUND(АТС!E332*$E$791*$E$792/100,2)</f>
        <v>4.26</v>
      </c>
      <c r="F2572" s="12">
        <f>ROUND(АТС!E332*$F$791*$F$792/100,2)</f>
        <v>2.9</v>
      </c>
      <c r="G2572" s="12">
        <f>ROUND(АТС!E332*$G$791*$G$792/100,2)</f>
        <v>1.7</v>
      </c>
    </row>
    <row r="2573" spans="1:7" x14ac:dyDescent="0.25">
      <c r="A2573" s="236"/>
      <c r="B2573" s="124">
        <f t="shared" si="41"/>
        <v>41591.166669999999</v>
      </c>
      <c r="C2573" s="115">
        <v>4</v>
      </c>
      <c r="D2573" s="12">
        <f>ROUND(АТС!E333*$D$791*$D$792/100,2)</f>
        <v>0</v>
      </c>
      <c r="E2573" s="12">
        <f>ROUND(АТС!E333*$E$791*$E$792/100,2)</f>
        <v>0</v>
      </c>
      <c r="F2573" s="12">
        <f>ROUND(АТС!E333*$F$791*$F$792/100,2)</f>
        <v>0</v>
      </c>
      <c r="G2573" s="12">
        <f>ROUND(АТС!E333*$G$791*$G$792/100,2)</f>
        <v>0</v>
      </c>
    </row>
    <row r="2574" spans="1:7" x14ac:dyDescent="0.25">
      <c r="A2574" s="236"/>
      <c r="B2574" s="125">
        <f t="shared" si="41"/>
        <v>41591.208330000001</v>
      </c>
      <c r="C2574" s="115">
        <v>5</v>
      </c>
      <c r="D2574" s="12">
        <f>ROUND(АТС!E334*$D$791*$D$792/100,2)</f>
        <v>0</v>
      </c>
      <c r="E2574" s="12">
        <f>ROUND(АТС!E334*$E$791*$E$792/100,2)</f>
        <v>0</v>
      </c>
      <c r="F2574" s="12">
        <f>ROUND(АТС!E334*$F$791*$F$792/100,2)</f>
        <v>0</v>
      </c>
      <c r="G2574" s="12">
        <f>ROUND(АТС!E334*$G$791*$G$792/100,2)</f>
        <v>0</v>
      </c>
    </row>
    <row r="2575" spans="1:7" x14ac:dyDescent="0.25">
      <c r="A2575" s="236"/>
      <c r="B2575" s="124">
        <f t="shared" si="41"/>
        <v>41591.25</v>
      </c>
      <c r="C2575" s="115">
        <v>6</v>
      </c>
      <c r="D2575" s="12">
        <f>ROUND(АТС!E335*$D$791*$D$792/100,2)</f>
        <v>3.64</v>
      </c>
      <c r="E2575" s="12">
        <f>ROUND(АТС!E335*$E$791*$E$792/100,2)</f>
        <v>3.34</v>
      </c>
      <c r="F2575" s="12">
        <f>ROUND(АТС!E335*$F$791*$F$792/100,2)</f>
        <v>2.27</v>
      </c>
      <c r="G2575" s="12">
        <f>ROUND(АТС!E335*$G$791*$G$792/100,2)</f>
        <v>1.33</v>
      </c>
    </row>
    <row r="2576" spans="1:7" x14ac:dyDescent="0.25">
      <c r="A2576" s="236"/>
      <c r="B2576" s="125">
        <f t="shared" si="41"/>
        <v>41591.291669999999</v>
      </c>
      <c r="C2576" s="115">
        <v>7</v>
      </c>
      <c r="D2576" s="12">
        <f>ROUND(АТС!E336*$D$791*$D$792/100,2)</f>
        <v>32.14</v>
      </c>
      <c r="E2576" s="12">
        <f>ROUND(АТС!E336*$E$791*$E$792/100,2)</f>
        <v>29.53</v>
      </c>
      <c r="F2576" s="12">
        <f>ROUND(АТС!E336*$F$791*$F$792/100,2)</f>
        <v>20.11</v>
      </c>
      <c r="G2576" s="12">
        <f>ROUND(АТС!E336*$G$791*$G$792/100,2)</f>
        <v>11.77</v>
      </c>
    </row>
    <row r="2577" spans="1:7" x14ac:dyDescent="0.25">
      <c r="A2577" s="236"/>
      <c r="B2577" s="124">
        <f t="shared" si="41"/>
        <v>41591.333330000001</v>
      </c>
      <c r="C2577" s="115">
        <v>8</v>
      </c>
      <c r="D2577" s="12">
        <f>ROUND(АТС!E337*$D$791*$D$792/100,2)</f>
        <v>28.94</v>
      </c>
      <c r="E2577" s="12">
        <f>ROUND(АТС!E337*$E$791*$E$792/100,2)</f>
        <v>26.59</v>
      </c>
      <c r="F2577" s="12">
        <f>ROUND(АТС!E337*$F$791*$F$792/100,2)</f>
        <v>18.11</v>
      </c>
      <c r="G2577" s="12">
        <f>ROUND(АТС!E337*$G$791*$G$792/100,2)</f>
        <v>10.6</v>
      </c>
    </row>
    <row r="2578" spans="1:7" x14ac:dyDescent="0.25">
      <c r="A2578" s="236"/>
      <c r="B2578" s="125">
        <f t="shared" si="41"/>
        <v>41591.375</v>
      </c>
      <c r="C2578" s="115">
        <v>9</v>
      </c>
      <c r="D2578" s="12">
        <f>ROUND(АТС!E338*$D$791*$D$792/100,2)</f>
        <v>77.209999999999994</v>
      </c>
      <c r="E2578" s="12">
        <f>ROUND(АТС!E338*$E$791*$E$792/100,2)</f>
        <v>70.930000000000007</v>
      </c>
      <c r="F2578" s="12">
        <f>ROUND(АТС!E338*$F$791*$F$792/100,2)</f>
        <v>48.31</v>
      </c>
      <c r="G2578" s="12">
        <f>ROUND(АТС!E338*$G$791*$G$792/100,2)</f>
        <v>28.27</v>
      </c>
    </row>
    <row r="2579" spans="1:7" x14ac:dyDescent="0.25">
      <c r="A2579" s="236"/>
      <c r="B2579" s="124">
        <f t="shared" si="41"/>
        <v>41591.416669999999</v>
      </c>
      <c r="C2579" s="115">
        <v>10</v>
      </c>
      <c r="D2579" s="12">
        <f>ROUND(АТС!E339*$D$791*$D$792/100,2)</f>
        <v>80.28</v>
      </c>
      <c r="E2579" s="12">
        <f>ROUND(АТС!E339*$E$791*$E$792/100,2)</f>
        <v>73.75</v>
      </c>
      <c r="F2579" s="12">
        <f>ROUND(АТС!E339*$F$791*$F$792/100,2)</f>
        <v>50.23</v>
      </c>
      <c r="G2579" s="12">
        <f>ROUND(АТС!E339*$G$791*$G$792/100,2)</f>
        <v>29.4</v>
      </c>
    </row>
    <row r="2580" spans="1:7" x14ac:dyDescent="0.25">
      <c r="A2580" s="236"/>
      <c r="B2580" s="125">
        <f t="shared" si="41"/>
        <v>41591.458330000001</v>
      </c>
      <c r="C2580" s="115">
        <v>11</v>
      </c>
      <c r="D2580" s="12">
        <f>ROUND(АТС!E340*$D$791*$D$792/100,2)</f>
        <v>82.22</v>
      </c>
      <c r="E2580" s="12">
        <f>ROUND(АТС!E340*$E$791*$E$792/100,2)</f>
        <v>75.540000000000006</v>
      </c>
      <c r="F2580" s="12">
        <f>ROUND(АТС!E340*$F$791*$F$792/100,2)</f>
        <v>51.45</v>
      </c>
      <c r="G2580" s="12">
        <f>ROUND(АТС!E340*$G$791*$G$792/100,2)</f>
        <v>30.11</v>
      </c>
    </row>
    <row r="2581" spans="1:7" x14ac:dyDescent="0.25">
      <c r="A2581" s="236"/>
      <c r="B2581" s="124">
        <f t="shared" si="41"/>
        <v>41591.5</v>
      </c>
      <c r="C2581" s="115">
        <v>12</v>
      </c>
      <c r="D2581" s="12">
        <f>ROUND(АТС!E341*$D$791*$D$792/100,2)</f>
        <v>56.97</v>
      </c>
      <c r="E2581" s="12">
        <f>ROUND(АТС!E341*$E$791*$E$792/100,2)</f>
        <v>52.34</v>
      </c>
      <c r="F2581" s="12">
        <f>ROUND(АТС!E341*$F$791*$F$792/100,2)</f>
        <v>35.64</v>
      </c>
      <c r="G2581" s="12">
        <f>ROUND(АТС!E341*$G$791*$G$792/100,2)</f>
        <v>20.86</v>
      </c>
    </row>
    <row r="2582" spans="1:7" x14ac:dyDescent="0.25">
      <c r="A2582" s="236"/>
      <c r="B2582" s="125">
        <f t="shared" si="41"/>
        <v>41591.541669999999</v>
      </c>
      <c r="C2582" s="115">
        <v>13</v>
      </c>
      <c r="D2582" s="12">
        <f>ROUND(АТС!E342*$D$791*$D$792/100,2)</f>
        <v>44.78</v>
      </c>
      <c r="E2582" s="12">
        <f>ROUND(АТС!E342*$E$791*$E$792/100,2)</f>
        <v>41.14</v>
      </c>
      <c r="F2582" s="12">
        <f>ROUND(АТС!E342*$F$791*$F$792/100,2)</f>
        <v>28.02</v>
      </c>
      <c r="G2582" s="12">
        <f>ROUND(АТС!E342*$G$791*$G$792/100,2)</f>
        <v>16.399999999999999</v>
      </c>
    </row>
    <row r="2583" spans="1:7" x14ac:dyDescent="0.25">
      <c r="A2583" s="236"/>
      <c r="B2583" s="124">
        <f t="shared" si="41"/>
        <v>41591.583330000001</v>
      </c>
      <c r="C2583" s="115">
        <v>14</v>
      </c>
      <c r="D2583" s="12">
        <f>ROUND(АТС!E343*$D$791*$D$792/100,2)</f>
        <v>61.98</v>
      </c>
      <c r="E2583" s="12">
        <f>ROUND(АТС!E343*$E$791*$E$792/100,2)</f>
        <v>56.94</v>
      </c>
      <c r="F2583" s="12">
        <f>ROUND(АТС!E343*$F$791*$F$792/100,2)</f>
        <v>38.78</v>
      </c>
      <c r="G2583" s="12">
        <f>ROUND(АТС!E343*$G$791*$G$792/100,2)</f>
        <v>22.69</v>
      </c>
    </row>
    <row r="2584" spans="1:7" x14ac:dyDescent="0.25">
      <c r="A2584" s="236"/>
      <c r="B2584" s="125">
        <f t="shared" si="41"/>
        <v>41591.625</v>
      </c>
      <c r="C2584" s="115">
        <v>15</v>
      </c>
      <c r="D2584" s="12">
        <f>ROUND(АТС!E344*$D$791*$D$792/100,2)</f>
        <v>65.05</v>
      </c>
      <c r="E2584" s="12">
        <f>ROUND(АТС!E344*$E$791*$E$792/100,2)</f>
        <v>59.76</v>
      </c>
      <c r="F2584" s="12">
        <f>ROUND(АТС!E344*$F$791*$F$792/100,2)</f>
        <v>40.700000000000003</v>
      </c>
      <c r="G2584" s="12">
        <f>ROUND(АТС!E344*$G$791*$G$792/100,2)</f>
        <v>23.82</v>
      </c>
    </row>
    <row r="2585" spans="1:7" x14ac:dyDescent="0.25">
      <c r="A2585" s="236"/>
      <c r="B2585" s="124">
        <f t="shared" si="41"/>
        <v>41591.666669999999</v>
      </c>
      <c r="C2585" s="115">
        <v>16</v>
      </c>
      <c r="D2585" s="12">
        <f>ROUND(АТС!E345*$D$791*$D$792/100,2)</f>
        <v>73.25</v>
      </c>
      <c r="E2585" s="12">
        <f>ROUND(АТС!E345*$E$791*$E$792/100,2)</f>
        <v>67.3</v>
      </c>
      <c r="F2585" s="12">
        <f>ROUND(АТС!E345*$F$791*$F$792/100,2)</f>
        <v>45.83</v>
      </c>
      <c r="G2585" s="12">
        <f>ROUND(АТС!E345*$G$791*$G$792/100,2)</f>
        <v>26.82</v>
      </c>
    </row>
    <row r="2586" spans="1:7" x14ac:dyDescent="0.25">
      <c r="A2586" s="236"/>
      <c r="B2586" s="125">
        <f t="shared" si="41"/>
        <v>41591.708330000001</v>
      </c>
      <c r="C2586" s="115">
        <v>17</v>
      </c>
      <c r="D2586" s="12">
        <f>ROUND(АТС!E346*$D$791*$D$792/100,2)</f>
        <v>45.32</v>
      </c>
      <c r="E2586" s="12">
        <f>ROUND(АТС!E346*$E$791*$E$792/100,2)</f>
        <v>41.63</v>
      </c>
      <c r="F2586" s="12">
        <f>ROUND(АТС!E346*$F$791*$F$792/100,2)</f>
        <v>28.36</v>
      </c>
      <c r="G2586" s="12">
        <f>ROUND(АТС!E346*$G$791*$G$792/100,2)</f>
        <v>16.59</v>
      </c>
    </row>
    <row r="2587" spans="1:7" x14ac:dyDescent="0.25">
      <c r="A2587" s="236"/>
      <c r="B2587" s="124">
        <f t="shared" si="41"/>
        <v>41591.75</v>
      </c>
      <c r="C2587" s="115">
        <v>18</v>
      </c>
      <c r="D2587" s="12">
        <f>ROUND(АТС!E347*$D$791*$D$792/100,2)</f>
        <v>29.4</v>
      </c>
      <c r="E2587" s="12">
        <f>ROUND(АТС!E347*$E$791*$E$792/100,2)</f>
        <v>27.01</v>
      </c>
      <c r="F2587" s="12">
        <f>ROUND(АТС!E347*$F$791*$F$792/100,2)</f>
        <v>18.39</v>
      </c>
      <c r="G2587" s="12">
        <f>ROUND(АТС!E347*$G$791*$G$792/100,2)</f>
        <v>10.76</v>
      </c>
    </row>
    <row r="2588" spans="1:7" x14ac:dyDescent="0.25">
      <c r="A2588" s="236"/>
      <c r="B2588" s="125">
        <f t="shared" si="41"/>
        <v>41591.791669999999</v>
      </c>
      <c r="C2588" s="115">
        <v>19</v>
      </c>
      <c r="D2588" s="12">
        <f>ROUND(АТС!E348*$D$791*$D$792/100,2)</f>
        <v>33.270000000000003</v>
      </c>
      <c r="E2588" s="12">
        <f>ROUND(АТС!E348*$E$791*$E$792/100,2)</f>
        <v>30.56</v>
      </c>
      <c r="F2588" s="12">
        <f>ROUND(АТС!E348*$F$791*$F$792/100,2)</f>
        <v>20.82</v>
      </c>
      <c r="G2588" s="12">
        <f>ROUND(АТС!E348*$G$791*$G$792/100,2)</f>
        <v>12.18</v>
      </c>
    </row>
    <row r="2589" spans="1:7" x14ac:dyDescent="0.25">
      <c r="A2589" s="236"/>
      <c r="B2589" s="124">
        <f t="shared" si="41"/>
        <v>41591.833330000001</v>
      </c>
      <c r="C2589" s="115">
        <v>20</v>
      </c>
      <c r="D2589" s="12">
        <f>ROUND(АТС!E349*$D$791*$D$792/100,2)</f>
        <v>32.75</v>
      </c>
      <c r="E2589" s="12">
        <f>ROUND(АТС!E349*$E$791*$E$792/100,2)</f>
        <v>30.08</v>
      </c>
      <c r="F2589" s="12">
        <f>ROUND(АТС!E349*$F$791*$F$792/100,2)</f>
        <v>20.49</v>
      </c>
      <c r="G2589" s="12">
        <f>ROUND(АТС!E349*$G$791*$G$792/100,2)</f>
        <v>11.99</v>
      </c>
    </row>
    <row r="2590" spans="1:7" x14ac:dyDescent="0.25">
      <c r="A2590" s="236"/>
      <c r="B2590" s="125">
        <f t="shared" si="41"/>
        <v>41591.875</v>
      </c>
      <c r="C2590" s="115">
        <v>21</v>
      </c>
      <c r="D2590" s="12">
        <f>ROUND(АТС!E350*$D$791*$D$792/100,2)</f>
        <v>13.98</v>
      </c>
      <c r="E2590" s="12">
        <f>ROUND(АТС!E350*$E$791*$E$792/100,2)</f>
        <v>12.85</v>
      </c>
      <c r="F2590" s="12">
        <f>ROUND(АТС!E350*$F$791*$F$792/100,2)</f>
        <v>8.75</v>
      </c>
      <c r="G2590" s="12">
        <f>ROUND(АТС!E350*$G$791*$G$792/100,2)</f>
        <v>5.12</v>
      </c>
    </row>
    <row r="2591" spans="1:7" x14ac:dyDescent="0.25">
      <c r="A2591" s="236"/>
      <c r="B2591" s="124">
        <f t="shared" si="41"/>
        <v>41591.916669999999</v>
      </c>
      <c r="C2591" s="115">
        <v>22</v>
      </c>
      <c r="D2591" s="12">
        <f>ROUND(АТС!E351*$D$791*$D$792/100,2)</f>
        <v>119.43</v>
      </c>
      <c r="E2591" s="12">
        <f>ROUND(АТС!E351*$E$791*$E$792/100,2)</f>
        <v>109.72</v>
      </c>
      <c r="F2591" s="12">
        <f>ROUND(АТС!E351*$F$791*$F$792/100,2)</f>
        <v>74.73</v>
      </c>
      <c r="G2591" s="12">
        <f>ROUND(АТС!E351*$G$791*$G$792/100,2)</f>
        <v>43.73</v>
      </c>
    </row>
    <row r="2592" spans="1:7" x14ac:dyDescent="0.25">
      <c r="A2592" s="236"/>
      <c r="B2592" s="125">
        <f t="shared" si="41"/>
        <v>41591.958330000001</v>
      </c>
      <c r="C2592" s="115">
        <v>23</v>
      </c>
      <c r="D2592" s="12">
        <f>ROUND(АТС!E352*$D$791*$D$792/100,2)</f>
        <v>83.89</v>
      </c>
      <c r="E2592" s="12">
        <f>ROUND(АТС!E352*$E$791*$E$792/100,2)</f>
        <v>77.069999999999993</v>
      </c>
      <c r="F2592" s="12">
        <f>ROUND(АТС!E352*$F$791*$F$792/100,2)</f>
        <v>52.49</v>
      </c>
      <c r="G2592" s="12">
        <f>ROUND(АТС!E352*$G$791*$G$792/100,2)</f>
        <v>30.72</v>
      </c>
    </row>
    <row r="2593" spans="1:7" x14ac:dyDescent="0.25">
      <c r="A2593" s="236"/>
      <c r="B2593" s="124">
        <f t="shared" si="41"/>
        <v>41592</v>
      </c>
      <c r="C2593" s="115">
        <v>0</v>
      </c>
      <c r="D2593" s="12">
        <f>ROUND(АТС!E353*$D$791*$D$792/100,2)</f>
        <v>75.28</v>
      </c>
      <c r="E2593" s="12">
        <f>ROUND(АТС!E353*$E$791*$E$792/100,2)</f>
        <v>69.16</v>
      </c>
      <c r="F2593" s="12">
        <f>ROUND(АТС!E353*$F$791*$F$792/100,2)</f>
        <v>47.1</v>
      </c>
      <c r="G2593" s="12">
        <f>ROUND(АТС!E353*$G$791*$G$792/100,2)</f>
        <v>27.56</v>
      </c>
    </row>
    <row r="2594" spans="1:7" x14ac:dyDescent="0.25">
      <c r="A2594" s="236"/>
      <c r="B2594" s="125">
        <f t="shared" si="41"/>
        <v>41592.041669999999</v>
      </c>
      <c r="C2594" s="115">
        <v>1</v>
      </c>
      <c r="D2594" s="12">
        <f>ROUND(АТС!E354*$D$791*$D$792/100,2)</f>
        <v>255.37</v>
      </c>
      <c r="E2594" s="12">
        <f>ROUND(АТС!E354*$E$791*$E$792/100,2)</f>
        <v>234.61</v>
      </c>
      <c r="F2594" s="12">
        <f>ROUND(АТС!E354*$F$791*$F$792/100,2)</f>
        <v>159.79</v>
      </c>
      <c r="G2594" s="12">
        <f>ROUND(АТС!E354*$G$791*$G$792/100,2)</f>
        <v>93.51</v>
      </c>
    </row>
    <row r="2595" spans="1:7" x14ac:dyDescent="0.25">
      <c r="A2595" s="236"/>
      <c r="B2595" s="124">
        <f t="shared" si="41"/>
        <v>41592.083330000001</v>
      </c>
      <c r="C2595" s="115">
        <v>2</v>
      </c>
      <c r="D2595" s="12">
        <f>ROUND(АТС!E355*$D$791*$D$792/100,2)</f>
        <v>0</v>
      </c>
      <c r="E2595" s="12">
        <f>ROUND(АТС!E355*$E$791*$E$792/100,2)</f>
        <v>0</v>
      </c>
      <c r="F2595" s="12">
        <f>ROUND(АТС!E355*$F$791*$F$792/100,2)</f>
        <v>0</v>
      </c>
      <c r="G2595" s="12">
        <f>ROUND(АТС!E355*$G$791*$G$792/100,2)</f>
        <v>0</v>
      </c>
    </row>
    <row r="2596" spans="1:7" x14ac:dyDescent="0.25">
      <c r="A2596" s="236"/>
      <c r="B2596" s="125">
        <f t="shared" si="41"/>
        <v>41592.125</v>
      </c>
      <c r="C2596" s="115">
        <v>3</v>
      </c>
      <c r="D2596" s="12">
        <f>ROUND(АТС!E356*$D$791*$D$792/100,2)</f>
        <v>233.03</v>
      </c>
      <c r="E2596" s="12">
        <f>ROUND(АТС!E356*$E$791*$E$792/100,2)</f>
        <v>214.09</v>
      </c>
      <c r="F2596" s="12">
        <f>ROUND(АТС!E356*$F$791*$F$792/100,2)</f>
        <v>145.81</v>
      </c>
      <c r="G2596" s="12">
        <f>ROUND(АТС!E356*$G$791*$G$792/100,2)</f>
        <v>85.33</v>
      </c>
    </row>
    <row r="2597" spans="1:7" x14ac:dyDescent="0.25">
      <c r="A2597" s="236"/>
      <c r="B2597" s="124">
        <f t="shared" si="41"/>
        <v>41592.166669999999</v>
      </c>
      <c r="C2597" s="115">
        <v>4</v>
      </c>
      <c r="D2597" s="12">
        <f>ROUND(АТС!E357*$D$791*$D$792/100,2)</f>
        <v>246.75</v>
      </c>
      <c r="E2597" s="12">
        <f>ROUND(АТС!E357*$E$791*$E$792/100,2)</f>
        <v>226.69</v>
      </c>
      <c r="F2597" s="12">
        <f>ROUND(АТС!E357*$F$791*$F$792/100,2)</f>
        <v>154.38999999999999</v>
      </c>
      <c r="G2597" s="12">
        <f>ROUND(АТС!E357*$G$791*$G$792/100,2)</f>
        <v>90.35</v>
      </c>
    </row>
    <row r="2598" spans="1:7" x14ac:dyDescent="0.25">
      <c r="A2598" s="236"/>
      <c r="B2598" s="125">
        <f t="shared" si="41"/>
        <v>41592.208330000001</v>
      </c>
      <c r="C2598" s="115">
        <v>5</v>
      </c>
      <c r="D2598" s="12">
        <f>ROUND(АТС!E358*$D$791*$D$792/100,2)</f>
        <v>0</v>
      </c>
      <c r="E2598" s="12">
        <f>ROUND(АТС!E358*$E$791*$E$792/100,2)</f>
        <v>0</v>
      </c>
      <c r="F2598" s="12">
        <f>ROUND(АТС!E358*$F$791*$F$792/100,2)</f>
        <v>0</v>
      </c>
      <c r="G2598" s="12">
        <f>ROUND(АТС!E358*$G$791*$G$792/100,2)</f>
        <v>0</v>
      </c>
    </row>
    <row r="2599" spans="1:7" x14ac:dyDescent="0.25">
      <c r="A2599" s="236"/>
      <c r="B2599" s="124">
        <f t="shared" si="41"/>
        <v>41592.25</v>
      </c>
      <c r="C2599" s="115">
        <v>6</v>
      </c>
      <c r="D2599" s="12">
        <f>ROUND(АТС!E359*$D$791*$D$792/100,2)</f>
        <v>0</v>
      </c>
      <c r="E2599" s="12">
        <f>ROUND(АТС!E359*$E$791*$E$792/100,2)</f>
        <v>0</v>
      </c>
      <c r="F2599" s="12">
        <f>ROUND(АТС!E359*$F$791*$F$792/100,2)</f>
        <v>0</v>
      </c>
      <c r="G2599" s="12">
        <f>ROUND(АТС!E359*$G$791*$G$792/100,2)</f>
        <v>0</v>
      </c>
    </row>
    <row r="2600" spans="1:7" x14ac:dyDescent="0.25">
      <c r="A2600" s="236"/>
      <c r="B2600" s="125">
        <f t="shared" si="41"/>
        <v>41592.291669999999</v>
      </c>
      <c r="C2600" s="115">
        <v>7</v>
      </c>
      <c r="D2600" s="12">
        <f>ROUND(АТС!E360*$D$791*$D$792/100,2)</f>
        <v>0</v>
      </c>
      <c r="E2600" s="12">
        <f>ROUND(АТС!E360*$E$791*$E$792/100,2)</f>
        <v>0</v>
      </c>
      <c r="F2600" s="12">
        <f>ROUND(АТС!E360*$F$791*$F$792/100,2)</f>
        <v>0</v>
      </c>
      <c r="G2600" s="12">
        <f>ROUND(АТС!E360*$G$791*$G$792/100,2)</f>
        <v>0</v>
      </c>
    </row>
    <row r="2601" spans="1:7" x14ac:dyDescent="0.25">
      <c r="A2601" s="236"/>
      <c r="B2601" s="124">
        <f t="shared" si="41"/>
        <v>41592.333330000001</v>
      </c>
      <c r="C2601" s="115">
        <v>8</v>
      </c>
      <c r="D2601" s="12">
        <f>ROUND(АТС!E361*$D$791*$D$792/100,2)</f>
        <v>26.69</v>
      </c>
      <c r="E2601" s="12">
        <f>ROUND(АТС!E361*$E$791*$E$792/100,2)</f>
        <v>24.52</v>
      </c>
      <c r="F2601" s="12">
        <f>ROUND(АТС!E361*$F$791*$F$792/100,2)</f>
        <v>16.7</v>
      </c>
      <c r="G2601" s="12">
        <f>ROUND(АТС!E361*$G$791*$G$792/100,2)</f>
        <v>9.77</v>
      </c>
    </row>
    <row r="2602" spans="1:7" x14ac:dyDescent="0.25">
      <c r="A2602" s="236"/>
      <c r="B2602" s="125">
        <f t="shared" si="41"/>
        <v>41592.375</v>
      </c>
      <c r="C2602" s="115">
        <v>9</v>
      </c>
      <c r="D2602" s="12">
        <f>ROUND(АТС!E362*$D$791*$D$792/100,2)</f>
        <v>49.29</v>
      </c>
      <c r="E2602" s="12">
        <f>ROUND(АТС!E362*$E$791*$E$792/100,2)</f>
        <v>45.28</v>
      </c>
      <c r="F2602" s="12">
        <f>ROUND(АТС!E362*$F$791*$F$792/100,2)</f>
        <v>30.84</v>
      </c>
      <c r="G2602" s="12">
        <f>ROUND(АТС!E362*$G$791*$G$792/100,2)</f>
        <v>18.05</v>
      </c>
    </row>
    <row r="2603" spans="1:7" x14ac:dyDescent="0.25">
      <c r="A2603" s="236"/>
      <c r="B2603" s="124">
        <f t="shared" si="41"/>
        <v>41592.416669999999</v>
      </c>
      <c r="C2603" s="115">
        <v>10</v>
      </c>
      <c r="D2603" s="12">
        <f>ROUND(АТС!E363*$D$791*$D$792/100,2)</f>
        <v>39.549999999999997</v>
      </c>
      <c r="E2603" s="12">
        <f>ROUND(АТС!E363*$E$791*$E$792/100,2)</f>
        <v>36.33</v>
      </c>
      <c r="F2603" s="12">
        <f>ROUND(АТС!E363*$F$791*$F$792/100,2)</f>
        <v>24.74</v>
      </c>
      <c r="G2603" s="12">
        <f>ROUND(АТС!E363*$G$791*$G$792/100,2)</f>
        <v>14.48</v>
      </c>
    </row>
    <row r="2604" spans="1:7" x14ac:dyDescent="0.25">
      <c r="A2604" s="236"/>
      <c r="B2604" s="125">
        <f t="shared" si="41"/>
        <v>41592.458330000001</v>
      </c>
      <c r="C2604" s="115">
        <v>11</v>
      </c>
      <c r="D2604" s="12">
        <f>ROUND(АТС!E364*$D$791*$D$792/100,2)</f>
        <v>78.41</v>
      </c>
      <c r="E2604" s="12">
        <f>ROUND(АТС!E364*$E$791*$E$792/100,2)</f>
        <v>72.03</v>
      </c>
      <c r="F2604" s="12">
        <f>ROUND(АТС!E364*$F$791*$F$792/100,2)</f>
        <v>49.06</v>
      </c>
      <c r="G2604" s="12">
        <f>ROUND(АТС!E364*$G$791*$G$792/100,2)</f>
        <v>28.71</v>
      </c>
    </row>
    <row r="2605" spans="1:7" x14ac:dyDescent="0.25">
      <c r="A2605" s="236"/>
      <c r="B2605" s="124">
        <f t="shared" si="41"/>
        <v>41592.5</v>
      </c>
      <c r="C2605" s="115">
        <v>12</v>
      </c>
      <c r="D2605" s="12">
        <f>ROUND(АТС!E365*$D$791*$D$792/100,2)</f>
        <v>10.39</v>
      </c>
      <c r="E2605" s="12">
        <f>ROUND(АТС!E365*$E$791*$E$792/100,2)</f>
        <v>9.5500000000000007</v>
      </c>
      <c r="F2605" s="12">
        <f>ROUND(АТС!E365*$F$791*$F$792/100,2)</f>
        <v>6.5</v>
      </c>
      <c r="G2605" s="12">
        <f>ROUND(АТС!E365*$G$791*$G$792/100,2)</f>
        <v>3.8</v>
      </c>
    </row>
    <row r="2606" spans="1:7" x14ac:dyDescent="0.25">
      <c r="A2606" s="236"/>
      <c r="B2606" s="125">
        <f t="shared" si="41"/>
        <v>41592.541669999999</v>
      </c>
      <c r="C2606" s="115">
        <v>13</v>
      </c>
      <c r="D2606" s="12">
        <f>ROUND(АТС!E366*$D$791*$D$792/100,2)</f>
        <v>11.64</v>
      </c>
      <c r="E2606" s="12">
        <f>ROUND(АТС!E366*$E$791*$E$792/100,2)</f>
        <v>10.7</v>
      </c>
      <c r="F2606" s="12">
        <f>ROUND(АТС!E366*$F$791*$F$792/100,2)</f>
        <v>7.29</v>
      </c>
      <c r="G2606" s="12">
        <f>ROUND(АТС!E366*$G$791*$G$792/100,2)</f>
        <v>4.26</v>
      </c>
    </row>
    <row r="2607" spans="1:7" x14ac:dyDescent="0.25">
      <c r="A2607" s="236"/>
      <c r="B2607" s="124">
        <f t="shared" si="41"/>
        <v>41592.583330000001</v>
      </c>
      <c r="C2607" s="115">
        <v>14</v>
      </c>
      <c r="D2607" s="12">
        <f>ROUND(АТС!E367*$D$791*$D$792/100,2)</f>
        <v>37.049999999999997</v>
      </c>
      <c r="E2607" s="12">
        <f>ROUND(АТС!E367*$E$791*$E$792/100,2)</f>
        <v>34.04</v>
      </c>
      <c r="F2607" s="12">
        <f>ROUND(АТС!E367*$F$791*$F$792/100,2)</f>
        <v>23.19</v>
      </c>
      <c r="G2607" s="12">
        <f>ROUND(АТС!E367*$G$791*$G$792/100,2)</f>
        <v>13.57</v>
      </c>
    </row>
    <row r="2608" spans="1:7" x14ac:dyDescent="0.25">
      <c r="A2608" s="236"/>
      <c r="B2608" s="125">
        <f t="shared" si="41"/>
        <v>41592.625</v>
      </c>
      <c r="C2608" s="115">
        <v>15</v>
      </c>
      <c r="D2608" s="12">
        <f>ROUND(АТС!E368*$D$791*$D$792/100,2)</f>
        <v>29.83</v>
      </c>
      <c r="E2608" s="12">
        <f>ROUND(АТС!E368*$E$791*$E$792/100,2)</f>
        <v>27.4</v>
      </c>
      <c r="F2608" s="12">
        <f>ROUND(АТС!E368*$F$791*$F$792/100,2)</f>
        <v>18.66</v>
      </c>
      <c r="G2608" s="12">
        <f>ROUND(АТС!E368*$G$791*$G$792/100,2)</f>
        <v>10.92</v>
      </c>
    </row>
    <row r="2609" spans="1:7" x14ac:dyDescent="0.25">
      <c r="A2609" s="236"/>
      <c r="B2609" s="124">
        <f t="shared" si="41"/>
        <v>41592.666669999999</v>
      </c>
      <c r="C2609" s="115">
        <v>16</v>
      </c>
      <c r="D2609" s="12">
        <f>ROUND(АТС!E369*$D$791*$D$792/100,2)</f>
        <v>17.579999999999998</v>
      </c>
      <c r="E2609" s="12">
        <f>ROUND(АТС!E369*$E$791*$E$792/100,2)</f>
        <v>16.149999999999999</v>
      </c>
      <c r="F2609" s="12">
        <f>ROUND(АТС!E369*$F$791*$F$792/100,2)</f>
        <v>11</v>
      </c>
      <c r="G2609" s="12">
        <f>ROUND(АТС!E369*$G$791*$G$792/100,2)</f>
        <v>6.44</v>
      </c>
    </row>
    <row r="2610" spans="1:7" x14ac:dyDescent="0.25">
      <c r="A2610" s="236"/>
      <c r="B2610" s="125">
        <f t="shared" si="41"/>
        <v>41592.708330000001</v>
      </c>
      <c r="C2610" s="115">
        <v>17</v>
      </c>
      <c r="D2610" s="12">
        <f>ROUND(АТС!E370*$D$791*$D$792/100,2)</f>
        <v>13.71</v>
      </c>
      <c r="E2610" s="12">
        <f>ROUND(АТС!E370*$E$791*$E$792/100,2)</f>
        <v>12.59</v>
      </c>
      <c r="F2610" s="12">
        <f>ROUND(АТС!E370*$F$791*$F$792/100,2)</f>
        <v>8.58</v>
      </c>
      <c r="G2610" s="12">
        <f>ROUND(АТС!E370*$G$791*$G$792/100,2)</f>
        <v>5.0199999999999996</v>
      </c>
    </row>
    <row r="2611" spans="1:7" x14ac:dyDescent="0.25">
      <c r="A2611" s="236"/>
      <c r="B2611" s="124">
        <f t="shared" si="41"/>
        <v>41592.75</v>
      </c>
      <c r="C2611" s="115">
        <v>18</v>
      </c>
      <c r="D2611" s="12">
        <f>ROUND(АТС!E371*$D$791*$D$792/100,2)</f>
        <v>0</v>
      </c>
      <c r="E2611" s="12">
        <f>ROUND(АТС!E371*$E$791*$E$792/100,2)</f>
        <v>0</v>
      </c>
      <c r="F2611" s="12">
        <f>ROUND(АТС!E371*$F$791*$F$792/100,2)</f>
        <v>0</v>
      </c>
      <c r="G2611" s="12">
        <f>ROUND(АТС!E371*$G$791*$G$792/100,2)</f>
        <v>0</v>
      </c>
    </row>
    <row r="2612" spans="1:7" x14ac:dyDescent="0.25">
      <c r="A2612" s="236"/>
      <c r="B2612" s="125">
        <f t="shared" si="41"/>
        <v>41592.791669999999</v>
      </c>
      <c r="C2612" s="115">
        <v>19</v>
      </c>
      <c r="D2612" s="12">
        <f>ROUND(АТС!E372*$D$791*$D$792/100,2)</f>
        <v>48.3</v>
      </c>
      <c r="E2612" s="12">
        <f>ROUND(АТС!E372*$E$791*$E$792/100,2)</f>
        <v>44.37</v>
      </c>
      <c r="F2612" s="12">
        <f>ROUND(АТС!E372*$F$791*$F$792/100,2)</f>
        <v>30.22</v>
      </c>
      <c r="G2612" s="12">
        <f>ROUND(АТС!E372*$G$791*$G$792/100,2)</f>
        <v>17.690000000000001</v>
      </c>
    </row>
    <row r="2613" spans="1:7" x14ac:dyDescent="0.25">
      <c r="A2613" s="236"/>
      <c r="B2613" s="124">
        <f t="shared" si="41"/>
        <v>41592.833330000001</v>
      </c>
      <c r="C2613" s="115">
        <v>20</v>
      </c>
      <c r="D2613" s="12">
        <f>ROUND(АТС!E373*$D$791*$D$792/100,2)</f>
        <v>69.69</v>
      </c>
      <c r="E2613" s="12">
        <f>ROUND(АТС!E373*$E$791*$E$792/100,2)</f>
        <v>64.02</v>
      </c>
      <c r="F2613" s="12">
        <f>ROUND(АТС!E373*$F$791*$F$792/100,2)</f>
        <v>43.6</v>
      </c>
      <c r="G2613" s="12">
        <f>ROUND(АТС!E373*$G$791*$G$792/100,2)</f>
        <v>25.52</v>
      </c>
    </row>
    <row r="2614" spans="1:7" x14ac:dyDescent="0.25">
      <c r="A2614" s="236"/>
      <c r="B2614" s="125">
        <f t="shared" si="41"/>
        <v>41592.875</v>
      </c>
      <c r="C2614" s="115">
        <v>21</v>
      </c>
      <c r="D2614" s="12">
        <f>ROUND(АТС!E374*$D$791*$D$792/100,2)</f>
        <v>73.58</v>
      </c>
      <c r="E2614" s="12">
        <f>ROUND(АТС!E374*$E$791*$E$792/100,2)</f>
        <v>67.59</v>
      </c>
      <c r="F2614" s="12">
        <f>ROUND(АТС!E374*$F$791*$F$792/100,2)</f>
        <v>46.04</v>
      </c>
      <c r="G2614" s="12">
        <f>ROUND(АТС!E374*$G$791*$G$792/100,2)</f>
        <v>26.94</v>
      </c>
    </row>
    <row r="2615" spans="1:7" x14ac:dyDescent="0.25">
      <c r="A2615" s="236"/>
      <c r="B2615" s="124">
        <f t="shared" si="41"/>
        <v>41592.916669999999</v>
      </c>
      <c r="C2615" s="115">
        <v>22</v>
      </c>
      <c r="D2615" s="12">
        <f>ROUND(АТС!E375*$D$791*$D$792/100,2)</f>
        <v>144.4</v>
      </c>
      <c r="E2615" s="12">
        <f>ROUND(АТС!E375*$E$791*$E$792/100,2)</f>
        <v>132.66</v>
      </c>
      <c r="F2615" s="12">
        <f>ROUND(АТС!E375*$F$791*$F$792/100,2)</f>
        <v>90.35</v>
      </c>
      <c r="G2615" s="12">
        <f>ROUND(АТС!E375*$G$791*$G$792/100,2)</f>
        <v>52.87</v>
      </c>
    </row>
    <row r="2616" spans="1:7" x14ac:dyDescent="0.25">
      <c r="A2616" s="236"/>
      <c r="B2616" s="125">
        <f t="shared" si="41"/>
        <v>41592.958330000001</v>
      </c>
      <c r="C2616" s="115">
        <v>23</v>
      </c>
      <c r="D2616" s="12">
        <f>ROUND(АТС!E376*$D$791*$D$792/100,2)</f>
        <v>72.8</v>
      </c>
      <c r="E2616" s="12">
        <f>ROUND(АТС!E376*$E$791*$E$792/100,2)</f>
        <v>66.88</v>
      </c>
      <c r="F2616" s="12">
        <f>ROUND(АТС!E376*$F$791*$F$792/100,2)</f>
        <v>45.55</v>
      </c>
      <c r="G2616" s="12">
        <f>ROUND(АТС!E376*$G$791*$G$792/100,2)</f>
        <v>26.66</v>
      </c>
    </row>
    <row r="2617" spans="1:7" x14ac:dyDescent="0.25">
      <c r="A2617" s="236"/>
      <c r="B2617" s="124">
        <f t="shared" si="41"/>
        <v>41593</v>
      </c>
      <c r="C2617" s="115">
        <v>0</v>
      </c>
      <c r="D2617" s="12">
        <f>ROUND(АТС!E377*$D$791*$D$792/100,2)</f>
        <v>38.85</v>
      </c>
      <c r="E2617" s="12">
        <f>ROUND(АТС!E377*$E$791*$E$792/100,2)</f>
        <v>35.69</v>
      </c>
      <c r="F2617" s="12">
        <f>ROUND(АТС!E377*$F$791*$F$792/100,2)</f>
        <v>24.31</v>
      </c>
      <c r="G2617" s="12">
        <f>ROUND(АТС!E377*$G$791*$G$792/100,2)</f>
        <v>14.23</v>
      </c>
    </row>
    <row r="2618" spans="1:7" x14ac:dyDescent="0.25">
      <c r="A2618" s="236"/>
      <c r="B2618" s="125">
        <f t="shared" si="41"/>
        <v>41593.041669999999</v>
      </c>
      <c r="C2618" s="115">
        <v>1</v>
      </c>
      <c r="D2618" s="12">
        <f>ROUND(АТС!E378*$D$791*$D$792/100,2)</f>
        <v>33.39</v>
      </c>
      <c r="E2618" s="12">
        <f>ROUND(АТС!E378*$E$791*$E$792/100,2)</f>
        <v>30.68</v>
      </c>
      <c r="F2618" s="12">
        <f>ROUND(АТС!E378*$F$791*$F$792/100,2)</f>
        <v>20.89</v>
      </c>
      <c r="G2618" s="12">
        <f>ROUND(АТС!E378*$G$791*$G$792/100,2)</f>
        <v>12.23</v>
      </c>
    </row>
    <row r="2619" spans="1:7" x14ac:dyDescent="0.25">
      <c r="A2619" s="236"/>
      <c r="B2619" s="124">
        <f t="shared" si="41"/>
        <v>41593.083330000001</v>
      </c>
      <c r="C2619" s="115">
        <v>2</v>
      </c>
      <c r="D2619" s="12">
        <f>ROUND(АТС!E379*$D$791*$D$792/100,2)</f>
        <v>25.46</v>
      </c>
      <c r="E2619" s="12">
        <f>ROUND(АТС!E379*$E$791*$E$792/100,2)</f>
        <v>23.39</v>
      </c>
      <c r="F2619" s="12">
        <f>ROUND(АТС!E379*$F$791*$F$792/100,2)</f>
        <v>15.93</v>
      </c>
      <c r="G2619" s="12">
        <f>ROUND(АТС!E379*$G$791*$G$792/100,2)</f>
        <v>9.32</v>
      </c>
    </row>
    <row r="2620" spans="1:7" x14ac:dyDescent="0.25">
      <c r="A2620" s="236"/>
      <c r="B2620" s="125">
        <f t="shared" si="41"/>
        <v>41593.125</v>
      </c>
      <c r="C2620" s="115">
        <v>3</v>
      </c>
      <c r="D2620" s="12">
        <f>ROUND(АТС!E380*$D$791*$D$792/100,2)</f>
        <v>13.23</v>
      </c>
      <c r="E2620" s="12">
        <f>ROUND(АТС!E380*$E$791*$E$792/100,2)</f>
        <v>12.15</v>
      </c>
      <c r="F2620" s="12">
        <f>ROUND(АТС!E380*$F$791*$F$792/100,2)</f>
        <v>8.2799999999999994</v>
      </c>
      <c r="G2620" s="12">
        <f>ROUND(АТС!E380*$G$791*$G$792/100,2)</f>
        <v>4.84</v>
      </c>
    </row>
    <row r="2621" spans="1:7" x14ac:dyDescent="0.25">
      <c r="A2621" s="236"/>
      <c r="B2621" s="124">
        <f t="shared" si="41"/>
        <v>41593.166669999999</v>
      </c>
      <c r="C2621" s="115">
        <v>4</v>
      </c>
      <c r="D2621" s="12">
        <f>ROUND(АТС!E381*$D$791*$D$792/100,2)</f>
        <v>15.69</v>
      </c>
      <c r="E2621" s="12">
        <f>ROUND(АТС!E381*$E$791*$E$792/100,2)</f>
        <v>14.42</v>
      </c>
      <c r="F2621" s="12">
        <f>ROUND(АТС!E381*$F$791*$F$792/100,2)</f>
        <v>9.82</v>
      </c>
      <c r="G2621" s="12">
        <f>ROUND(АТС!E381*$G$791*$G$792/100,2)</f>
        <v>5.75</v>
      </c>
    </row>
    <row r="2622" spans="1:7" x14ac:dyDescent="0.25">
      <c r="A2622" s="236"/>
      <c r="B2622" s="125">
        <f t="shared" si="41"/>
        <v>41593.208330000001</v>
      </c>
      <c r="C2622" s="115">
        <v>5</v>
      </c>
      <c r="D2622" s="12">
        <f>ROUND(АТС!E382*$D$791*$D$792/100,2)</f>
        <v>51.77</v>
      </c>
      <c r="E2622" s="12">
        <f>ROUND(АТС!E382*$E$791*$E$792/100,2)</f>
        <v>47.56</v>
      </c>
      <c r="F2622" s="12">
        <f>ROUND(АТС!E382*$F$791*$F$792/100,2)</f>
        <v>32.39</v>
      </c>
      <c r="G2622" s="12">
        <f>ROUND(АТС!E382*$G$791*$G$792/100,2)</f>
        <v>18.96</v>
      </c>
    </row>
    <row r="2623" spans="1:7" x14ac:dyDescent="0.25">
      <c r="A2623" s="236"/>
      <c r="B2623" s="124">
        <f t="shared" si="41"/>
        <v>41593.25</v>
      </c>
      <c r="C2623" s="115">
        <v>6</v>
      </c>
      <c r="D2623" s="12">
        <f>ROUND(АТС!E383*$D$791*$D$792/100,2)</f>
        <v>29.83</v>
      </c>
      <c r="E2623" s="12">
        <f>ROUND(АТС!E383*$E$791*$E$792/100,2)</f>
        <v>27.4</v>
      </c>
      <c r="F2623" s="12">
        <f>ROUND(АТС!E383*$F$791*$F$792/100,2)</f>
        <v>18.66</v>
      </c>
      <c r="G2623" s="12">
        <f>ROUND(АТС!E383*$G$791*$G$792/100,2)</f>
        <v>10.92</v>
      </c>
    </row>
    <row r="2624" spans="1:7" x14ac:dyDescent="0.25">
      <c r="A2624" s="236"/>
      <c r="B2624" s="125">
        <f t="shared" si="41"/>
        <v>41593.291669999999</v>
      </c>
      <c r="C2624" s="115">
        <v>7</v>
      </c>
      <c r="D2624" s="12">
        <f>ROUND(АТС!E384*$D$791*$D$792/100,2)</f>
        <v>123.79</v>
      </c>
      <c r="E2624" s="12">
        <f>ROUND(АТС!E384*$E$791*$E$792/100,2)</f>
        <v>113.73</v>
      </c>
      <c r="F2624" s="12">
        <f>ROUND(АТС!E384*$F$791*$F$792/100,2)</f>
        <v>77.459999999999994</v>
      </c>
      <c r="G2624" s="12">
        <f>ROUND(АТС!E384*$G$791*$G$792/100,2)</f>
        <v>45.33</v>
      </c>
    </row>
    <row r="2625" spans="1:7" x14ac:dyDescent="0.25">
      <c r="A2625" s="236"/>
      <c r="B2625" s="124">
        <f t="shared" si="41"/>
        <v>41593.333330000001</v>
      </c>
      <c r="C2625" s="115">
        <v>8</v>
      </c>
      <c r="D2625" s="12">
        <f>ROUND(АТС!E385*$D$791*$D$792/100,2)</f>
        <v>158.37</v>
      </c>
      <c r="E2625" s="12">
        <f>ROUND(АТС!E385*$E$791*$E$792/100,2)</f>
        <v>145.49</v>
      </c>
      <c r="F2625" s="12">
        <f>ROUND(АТС!E385*$F$791*$F$792/100,2)</f>
        <v>99.09</v>
      </c>
      <c r="G2625" s="12">
        <f>ROUND(АТС!E385*$G$791*$G$792/100,2)</f>
        <v>57.99</v>
      </c>
    </row>
    <row r="2626" spans="1:7" x14ac:dyDescent="0.25">
      <c r="A2626" s="236"/>
      <c r="B2626" s="125">
        <f t="shared" ref="B2626:B2689" si="42">B2602+1</f>
        <v>41593.375</v>
      </c>
      <c r="C2626" s="115">
        <v>9</v>
      </c>
      <c r="D2626" s="12">
        <f>ROUND(АТС!E386*$D$791*$D$792/100,2)</f>
        <v>82.41</v>
      </c>
      <c r="E2626" s="12">
        <f>ROUND(АТС!E386*$E$791*$E$792/100,2)</f>
        <v>75.709999999999994</v>
      </c>
      <c r="F2626" s="12">
        <f>ROUND(АТС!E386*$F$791*$F$792/100,2)</f>
        <v>51.56</v>
      </c>
      <c r="G2626" s="12">
        <f>ROUND(АТС!E386*$G$791*$G$792/100,2)</f>
        <v>30.17</v>
      </c>
    </row>
    <row r="2627" spans="1:7" x14ac:dyDescent="0.25">
      <c r="A2627" s="236"/>
      <c r="B2627" s="124">
        <f t="shared" si="42"/>
        <v>41593.416669999999</v>
      </c>
      <c r="C2627" s="115">
        <v>10</v>
      </c>
      <c r="D2627" s="12">
        <f>ROUND(АТС!E387*$D$791*$D$792/100,2)</f>
        <v>69.06</v>
      </c>
      <c r="E2627" s="12">
        <f>ROUND(АТС!E387*$E$791*$E$792/100,2)</f>
        <v>63.45</v>
      </c>
      <c r="F2627" s="12">
        <f>ROUND(АТС!E387*$F$791*$F$792/100,2)</f>
        <v>43.21</v>
      </c>
      <c r="G2627" s="12">
        <f>ROUND(АТС!E387*$G$791*$G$792/100,2)</f>
        <v>25.29</v>
      </c>
    </row>
    <row r="2628" spans="1:7" x14ac:dyDescent="0.25">
      <c r="A2628" s="236"/>
      <c r="B2628" s="125">
        <f t="shared" si="42"/>
        <v>41593.458330000001</v>
      </c>
      <c r="C2628" s="115">
        <v>11</v>
      </c>
      <c r="D2628" s="12">
        <f>ROUND(АТС!E388*$D$791*$D$792/100,2)</f>
        <v>67.66</v>
      </c>
      <c r="E2628" s="12">
        <f>ROUND(АТС!E388*$E$791*$E$792/100,2)</f>
        <v>62.16</v>
      </c>
      <c r="F2628" s="12">
        <f>ROUND(АТС!E388*$F$791*$F$792/100,2)</f>
        <v>42.33</v>
      </c>
      <c r="G2628" s="12">
        <f>ROUND(АТС!E388*$G$791*$G$792/100,2)</f>
        <v>24.77</v>
      </c>
    </row>
    <row r="2629" spans="1:7" x14ac:dyDescent="0.25">
      <c r="A2629" s="236"/>
      <c r="B2629" s="124">
        <f t="shared" si="42"/>
        <v>41593.5</v>
      </c>
      <c r="C2629" s="115">
        <v>12</v>
      </c>
      <c r="D2629" s="12">
        <f>ROUND(АТС!E389*$D$791*$D$792/100,2)</f>
        <v>70.61</v>
      </c>
      <c r="E2629" s="12">
        <f>ROUND(АТС!E389*$E$791*$E$792/100,2)</f>
        <v>64.87</v>
      </c>
      <c r="F2629" s="12">
        <f>ROUND(АТС!E389*$F$791*$F$792/100,2)</f>
        <v>44.18</v>
      </c>
      <c r="G2629" s="12">
        <f>ROUND(АТС!E389*$G$791*$G$792/100,2)</f>
        <v>25.85</v>
      </c>
    </row>
    <row r="2630" spans="1:7" x14ac:dyDescent="0.25">
      <c r="A2630" s="236"/>
      <c r="B2630" s="125">
        <f t="shared" si="42"/>
        <v>41593.541669999999</v>
      </c>
      <c r="C2630" s="115">
        <v>13</v>
      </c>
      <c r="D2630" s="12">
        <f>ROUND(АТС!E390*$D$791*$D$792/100,2)</f>
        <v>72.14</v>
      </c>
      <c r="E2630" s="12">
        <f>ROUND(АТС!E390*$E$791*$E$792/100,2)</f>
        <v>66.28</v>
      </c>
      <c r="F2630" s="12">
        <f>ROUND(АТС!E390*$F$791*$F$792/100,2)</f>
        <v>45.14</v>
      </c>
      <c r="G2630" s="12">
        <f>ROUND(АТС!E390*$G$791*$G$792/100,2)</f>
        <v>26.42</v>
      </c>
    </row>
    <row r="2631" spans="1:7" x14ac:dyDescent="0.25">
      <c r="A2631" s="236"/>
      <c r="B2631" s="124">
        <f t="shared" si="42"/>
        <v>41593.583330000001</v>
      </c>
      <c r="C2631" s="115">
        <v>14</v>
      </c>
      <c r="D2631" s="12">
        <f>ROUND(АТС!E391*$D$791*$D$792/100,2)</f>
        <v>70.400000000000006</v>
      </c>
      <c r="E2631" s="12">
        <f>ROUND(АТС!E391*$E$791*$E$792/100,2)</f>
        <v>64.680000000000007</v>
      </c>
      <c r="F2631" s="12">
        <f>ROUND(АТС!E391*$F$791*$F$792/100,2)</f>
        <v>44.05</v>
      </c>
      <c r="G2631" s="12">
        <f>ROUND(АТС!E391*$G$791*$G$792/100,2)</f>
        <v>25.78</v>
      </c>
    </row>
    <row r="2632" spans="1:7" x14ac:dyDescent="0.25">
      <c r="A2632" s="236"/>
      <c r="B2632" s="125">
        <f t="shared" si="42"/>
        <v>41593.625</v>
      </c>
      <c r="C2632" s="115">
        <v>15</v>
      </c>
      <c r="D2632" s="12">
        <f>ROUND(АТС!E392*$D$791*$D$792/100,2)</f>
        <v>49.56</v>
      </c>
      <c r="E2632" s="12">
        <f>ROUND(АТС!E392*$E$791*$E$792/100,2)</f>
        <v>45.53</v>
      </c>
      <c r="F2632" s="12">
        <f>ROUND(АТС!E392*$F$791*$F$792/100,2)</f>
        <v>31.01</v>
      </c>
      <c r="G2632" s="12">
        <f>ROUND(АТС!E392*$G$791*$G$792/100,2)</f>
        <v>18.149999999999999</v>
      </c>
    </row>
    <row r="2633" spans="1:7" x14ac:dyDescent="0.25">
      <c r="A2633" s="236"/>
      <c r="B2633" s="124">
        <f t="shared" si="42"/>
        <v>41593.666669999999</v>
      </c>
      <c r="C2633" s="115">
        <v>16</v>
      </c>
      <c r="D2633" s="12">
        <f>ROUND(АТС!E393*$D$791*$D$792/100,2)</f>
        <v>38.94</v>
      </c>
      <c r="E2633" s="12">
        <f>ROUND(АТС!E393*$E$791*$E$792/100,2)</f>
        <v>35.78</v>
      </c>
      <c r="F2633" s="12">
        <f>ROUND(АТС!E393*$F$791*$F$792/100,2)</f>
        <v>24.37</v>
      </c>
      <c r="G2633" s="12">
        <f>ROUND(АТС!E393*$G$791*$G$792/100,2)</f>
        <v>14.26</v>
      </c>
    </row>
    <row r="2634" spans="1:7" x14ac:dyDescent="0.25">
      <c r="A2634" s="236"/>
      <c r="B2634" s="125">
        <f t="shared" si="42"/>
        <v>41593.708330000001</v>
      </c>
      <c r="C2634" s="115">
        <v>17</v>
      </c>
      <c r="D2634" s="12">
        <f>ROUND(АТС!E394*$D$791*$D$792/100,2)</f>
        <v>22.24</v>
      </c>
      <c r="E2634" s="12">
        <f>ROUND(АТС!E394*$E$791*$E$792/100,2)</f>
        <v>20.43</v>
      </c>
      <c r="F2634" s="12">
        <f>ROUND(АТС!E394*$F$791*$F$792/100,2)</f>
        <v>13.91</v>
      </c>
      <c r="G2634" s="12">
        <f>ROUND(АТС!E394*$G$791*$G$792/100,2)</f>
        <v>8.14</v>
      </c>
    </row>
    <row r="2635" spans="1:7" x14ac:dyDescent="0.25">
      <c r="A2635" s="236"/>
      <c r="B2635" s="124">
        <f t="shared" si="42"/>
        <v>41593.75</v>
      </c>
      <c r="C2635" s="115">
        <v>18</v>
      </c>
      <c r="D2635" s="12">
        <f>ROUND(АТС!E395*$D$791*$D$792/100,2)</f>
        <v>24.64</v>
      </c>
      <c r="E2635" s="12">
        <f>ROUND(АТС!E395*$E$791*$E$792/100,2)</f>
        <v>22.64</v>
      </c>
      <c r="F2635" s="12">
        <f>ROUND(АТС!E395*$F$791*$F$792/100,2)</f>
        <v>15.42</v>
      </c>
      <c r="G2635" s="12">
        <f>ROUND(АТС!E395*$G$791*$G$792/100,2)</f>
        <v>9.02</v>
      </c>
    </row>
    <row r="2636" spans="1:7" x14ac:dyDescent="0.25">
      <c r="A2636" s="236"/>
      <c r="B2636" s="125">
        <f t="shared" si="42"/>
        <v>41593.791669999999</v>
      </c>
      <c r="C2636" s="115">
        <v>19</v>
      </c>
      <c r="D2636" s="12">
        <f>ROUND(АТС!E396*$D$791*$D$792/100,2)</f>
        <v>87.35</v>
      </c>
      <c r="E2636" s="12">
        <f>ROUND(АТС!E396*$E$791*$E$792/100,2)</f>
        <v>80.25</v>
      </c>
      <c r="F2636" s="12">
        <f>ROUND(АТС!E396*$F$791*$F$792/100,2)</f>
        <v>54.66</v>
      </c>
      <c r="G2636" s="12">
        <f>ROUND(АТС!E396*$G$791*$G$792/100,2)</f>
        <v>31.99</v>
      </c>
    </row>
    <row r="2637" spans="1:7" x14ac:dyDescent="0.25">
      <c r="A2637" s="236"/>
      <c r="B2637" s="124">
        <f t="shared" si="42"/>
        <v>41593.833330000001</v>
      </c>
      <c r="C2637" s="115">
        <v>20</v>
      </c>
      <c r="D2637" s="12">
        <f>ROUND(АТС!E397*$D$791*$D$792/100,2)</f>
        <v>78.790000000000006</v>
      </c>
      <c r="E2637" s="12">
        <f>ROUND(АТС!E397*$E$791*$E$792/100,2)</f>
        <v>72.38</v>
      </c>
      <c r="F2637" s="12">
        <f>ROUND(АТС!E397*$F$791*$F$792/100,2)</f>
        <v>49.3</v>
      </c>
      <c r="G2637" s="12">
        <f>ROUND(АТС!E397*$G$791*$G$792/100,2)</f>
        <v>28.85</v>
      </c>
    </row>
    <row r="2638" spans="1:7" x14ac:dyDescent="0.25">
      <c r="A2638" s="236"/>
      <c r="B2638" s="125">
        <f t="shared" si="42"/>
        <v>41593.875</v>
      </c>
      <c r="C2638" s="115">
        <v>21</v>
      </c>
      <c r="D2638" s="12">
        <f>ROUND(АТС!E398*$D$791*$D$792/100,2)</f>
        <v>27.52</v>
      </c>
      <c r="E2638" s="12">
        <f>ROUND(АТС!E398*$E$791*$E$792/100,2)</f>
        <v>25.29</v>
      </c>
      <c r="F2638" s="12">
        <f>ROUND(АТС!E398*$F$791*$F$792/100,2)</f>
        <v>17.22</v>
      </c>
      <c r="G2638" s="12">
        <f>ROUND(АТС!E398*$G$791*$G$792/100,2)</f>
        <v>10.08</v>
      </c>
    </row>
    <row r="2639" spans="1:7" x14ac:dyDescent="0.25">
      <c r="A2639" s="236"/>
      <c r="B2639" s="124">
        <f t="shared" si="42"/>
        <v>41593.916669999999</v>
      </c>
      <c r="C2639" s="115">
        <v>22</v>
      </c>
      <c r="D2639" s="12">
        <f>ROUND(АТС!E399*$D$791*$D$792/100,2)</f>
        <v>102.64</v>
      </c>
      <c r="E2639" s="12">
        <f>ROUND(АТС!E399*$E$791*$E$792/100,2)</f>
        <v>94.3</v>
      </c>
      <c r="F2639" s="12">
        <f>ROUND(АТС!E399*$F$791*$F$792/100,2)</f>
        <v>64.23</v>
      </c>
      <c r="G2639" s="12">
        <f>ROUND(АТС!E399*$G$791*$G$792/100,2)</f>
        <v>37.58</v>
      </c>
    </row>
    <row r="2640" spans="1:7" x14ac:dyDescent="0.25">
      <c r="A2640" s="236"/>
      <c r="B2640" s="125">
        <f t="shared" si="42"/>
        <v>41593.958330000001</v>
      </c>
      <c r="C2640" s="115">
        <v>23</v>
      </c>
      <c r="D2640" s="12">
        <f>ROUND(АТС!E400*$D$791*$D$792/100,2)</f>
        <v>67.09</v>
      </c>
      <c r="E2640" s="12">
        <f>ROUND(АТС!E400*$E$791*$E$792/100,2)</f>
        <v>61.63</v>
      </c>
      <c r="F2640" s="12">
        <f>ROUND(АТС!E400*$F$791*$F$792/100,2)</f>
        <v>41.98</v>
      </c>
      <c r="G2640" s="12">
        <f>ROUND(АТС!E400*$G$791*$G$792/100,2)</f>
        <v>24.57</v>
      </c>
    </row>
    <row r="2641" spans="1:7" x14ac:dyDescent="0.25">
      <c r="A2641" s="236"/>
      <c r="B2641" s="124">
        <f t="shared" si="42"/>
        <v>41594</v>
      </c>
      <c r="C2641" s="115">
        <v>0</v>
      </c>
      <c r="D2641" s="12">
        <f>ROUND(АТС!E401*$D$791*$D$792/100,2)</f>
        <v>61.91</v>
      </c>
      <c r="E2641" s="12">
        <f>ROUND(АТС!E401*$E$791*$E$792/100,2)</f>
        <v>56.88</v>
      </c>
      <c r="F2641" s="12">
        <f>ROUND(АТС!E401*$F$791*$F$792/100,2)</f>
        <v>38.74</v>
      </c>
      <c r="G2641" s="12">
        <f>ROUND(АТС!E401*$G$791*$G$792/100,2)</f>
        <v>22.67</v>
      </c>
    </row>
    <row r="2642" spans="1:7" x14ac:dyDescent="0.25">
      <c r="A2642" s="236"/>
      <c r="B2642" s="125">
        <f t="shared" si="42"/>
        <v>41594.041669999999</v>
      </c>
      <c r="C2642" s="115">
        <v>1</v>
      </c>
      <c r="D2642" s="12">
        <f>ROUND(АТС!E402*$D$791*$D$792/100,2)</f>
        <v>37.69</v>
      </c>
      <c r="E2642" s="12">
        <f>ROUND(АТС!E402*$E$791*$E$792/100,2)</f>
        <v>34.630000000000003</v>
      </c>
      <c r="F2642" s="12">
        <f>ROUND(АТС!E402*$F$791*$F$792/100,2)</f>
        <v>23.58</v>
      </c>
      <c r="G2642" s="12">
        <f>ROUND(АТС!E402*$G$791*$G$792/100,2)</f>
        <v>13.8</v>
      </c>
    </row>
    <row r="2643" spans="1:7" x14ac:dyDescent="0.25">
      <c r="A2643" s="236"/>
      <c r="B2643" s="124">
        <f t="shared" si="42"/>
        <v>41594.083330000001</v>
      </c>
      <c r="C2643" s="115">
        <v>2</v>
      </c>
      <c r="D2643" s="12">
        <f>ROUND(АТС!E403*$D$791*$D$792/100,2)</f>
        <v>22.02</v>
      </c>
      <c r="E2643" s="12">
        <f>ROUND(АТС!E403*$E$791*$E$792/100,2)</f>
        <v>20.23</v>
      </c>
      <c r="F2643" s="12">
        <f>ROUND(АТС!E403*$F$791*$F$792/100,2)</f>
        <v>13.78</v>
      </c>
      <c r="G2643" s="12">
        <f>ROUND(АТС!E403*$G$791*$G$792/100,2)</f>
        <v>8.06</v>
      </c>
    </row>
    <row r="2644" spans="1:7" x14ac:dyDescent="0.25">
      <c r="A2644" s="236"/>
      <c r="B2644" s="125">
        <f t="shared" si="42"/>
        <v>41594.125</v>
      </c>
      <c r="C2644" s="115">
        <v>3</v>
      </c>
      <c r="D2644" s="12">
        <f>ROUND(АТС!E404*$D$791*$D$792/100,2)</f>
        <v>11.49</v>
      </c>
      <c r="E2644" s="12">
        <f>ROUND(АТС!E404*$E$791*$E$792/100,2)</f>
        <v>10.56</v>
      </c>
      <c r="F2644" s="12">
        <f>ROUND(АТС!E404*$F$791*$F$792/100,2)</f>
        <v>7.19</v>
      </c>
      <c r="G2644" s="12">
        <f>ROUND(АТС!E404*$G$791*$G$792/100,2)</f>
        <v>4.21</v>
      </c>
    </row>
    <row r="2645" spans="1:7" x14ac:dyDescent="0.25">
      <c r="A2645" s="236"/>
      <c r="B2645" s="124">
        <f t="shared" si="42"/>
        <v>41594.166669999999</v>
      </c>
      <c r="C2645" s="115">
        <v>4</v>
      </c>
      <c r="D2645" s="12">
        <f>ROUND(АТС!E405*$D$791*$D$792/100,2)</f>
        <v>5.68</v>
      </c>
      <c r="E2645" s="12">
        <f>ROUND(АТС!E405*$E$791*$E$792/100,2)</f>
        <v>5.22</v>
      </c>
      <c r="F2645" s="12">
        <f>ROUND(АТС!E405*$F$791*$F$792/100,2)</f>
        <v>3.55</v>
      </c>
      <c r="G2645" s="12">
        <f>ROUND(АТС!E405*$G$791*$G$792/100,2)</f>
        <v>2.08</v>
      </c>
    </row>
    <row r="2646" spans="1:7" x14ac:dyDescent="0.25">
      <c r="A2646" s="236"/>
      <c r="B2646" s="125">
        <f t="shared" si="42"/>
        <v>41594.208330000001</v>
      </c>
      <c r="C2646" s="115">
        <v>5</v>
      </c>
      <c r="D2646" s="12">
        <f>ROUND(АТС!E406*$D$791*$D$792/100,2)</f>
        <v>0</v>
      </c>
      <c r="E2646" s="12">
        <f>ROUND(АТС!E406*$E$791*$E$792/100,2)</f>
        <v>0</v>
      </c>
      <c r="F2646" s="12">
        <f>ROUND(АТС!E406*$F$791*$F$792/100,2)</f>
        <v>0</v>
      </c>
      <c r="G2646" s="12">
        <f>ROUND(АТС!E406*$G$791*$G$792/100,2)</f>
        <v>0</v>
      </c>
    </row>
    <row r="2647" spans="1:7" x14ac:dyDescent="0.25">
      <c r="A2647" s="236"/>
      <c r="B2647" s="124">
        <f t="shared" si="42"/>
        <v>41594.25</v>
      </c>
      <c r="C2647" s="115">
        <v>6</v>
      </c>
      <c r="D2647" s="12">
        <f>ROUND(АТС!E407*$D$791*$D$792/100,2)</f>
        <v>0</v>
      </c>
      <c r="E2647" s="12">
        <f>ROUND(АТС!E407*$E$791*$E$792/100,2)</f>
        <v>0</v>
      </c>
      <c r="F2647" s="12">
        <f>ROUND(АТС!E407*$F$791*$F$792/100,2)</f>
        <v>0</v>
      </c>
      <c r="G2647" s="12">
        <f>ROUND(АТС!E407*$G$791*$G$792/100,2)</f>
        <v>0</v>
      </c>
    </row>
    <row r="2648" spans="1:7" x14ac:dyDescent="0.25">
      <c r="A2648" s="236"/>
      <c r="B2648" s="125">
        <f t="shared" si="42"/>
        <v>41594.291669999999</v>
      </c>
      <c r="C2648" s="115">
        <v>7</v>
      </c>
      <c r="D2648" s="12">
        <f>ROUND(АТС!E408*$D$791*$D$792/100,2)</f>
        <v>0</v>
      </c>
      <c r="E2648" s="12">
        <f>ROUND(АТС!E408*$E$791*$E$792/100,2)</f>
        <v>0</v>
      </c>
      <c r="F2648" s="12">
        <f>ROUND(АТС!E408*$F$791*$F$792/100,2)</f>
        <v>0</v>
      </c>
      <c r="G2648" s="12">
        <f>ROUND(АТС!E408*$G$791*$G$792/100,2)</f>
        <v>0</v>
      </c>
    </row>
    <row r="2649" spans="1:7" x14ac:dyDescent="0.25">
      <c r="A2649" s="236"/>
      <c r="B2649" s="124">
        <f t="shared" si="42"/>
        <v>41594.333330000001</v>
      </c>
      <c r="C2649" s="115">
        <v>8</v>
      </c>
      <c r="D2649" s="12">
        <f>ROUND(АТС!E409*$D$791*$D$792/100,2)</f>
        <v>0</v>
      </c>
      <c r="E2649" s="12">
        <f>ROUND(АТС!E409*$E$791*$E$792/100,2)</f>
        <v>0</v>
      </c>
      <c r="F2649" s="12">
        <f>ROUND(АТС!E409*$F$791*$F$792/100,2)</f>
        <v>0</v>
      </c>
      <c r="G2649" s="12">
        <f>ROUND(АТС!E409*$G$791*$G$792/100,2)</f>
        <v>0</v>
      </c>
    </row>
    <row r="2650" spans="1:7" x14ac:dyDescent="0.25">
      <c r="A2650" s="236"/>
      <c r="B2650" s="125">
        <f t="shared" si="42"/>
        <v>41594.375</v>
      </c>
      <c r="C2650" s="115">
        <v>9</v>
      </c>
      <c r="D2650" s="12">
        <f>ROUND(АТС!E410*$D$791*$D$792/100,2)</f>
        <v>38.11</v>
      </c>
      <c r="E2650" s="12">
        <f>ROUND(АТС!E410*$E$791*$E$792/100,2)</f>
        <v>35.01</v>
      </c>
      <c r="F2650" s="12">
        <f>ROUND(АТС!E410*$F$791*$F$792/100,2)</f>
        <v>23.85</v>
      </c>
      <c r="G2650" s="12">
        <f>ROUND(АТС!E410*$G$791*$G$792/100,2)</f>
        <v>13.96</v>
      </c>
    </row>
    <row r="2651" spans="1:7" x14ac:dyDescent="0.25">
      <c r="A2651" s="236"/>
      <c r="B2651" s="124">
        <f t="shared" si="42"/>
        <v>41594.416669999999</v>
      </c>
      <c r="C2651" s="115">
        <v>10</v>
      </c>
      <c r="D2651" s="12">
        <f>ROUND(АТС!E411*$D$791*$D$792/100,2)</f>
        <v>37.340000000000003</v>
      </c>
      <c r="E2651" s="12">
        <f>ROUND(АТС!E411*$E$791*$E$792/100,2)</f>
        <v>34.299999999999997</v>
      </c>
      <c r="F2651" s="12">
        <f>ROUND(АТС!E411*$F$791*$F$792/100,2)</f>
        <v>23.36</v>
      </c>
      <c r="G2651" s="12">
        <f>ROUND(АТС!E411*$G$791*$G$792/100,2)</f>
        <v>13.67</v>
      </c>
    </row>
    <row r="2652" spans="1:7" x14ac:dyDescent="0.25">
      <c r="A2652" s="236"/>
      <c r="B2652" s="125">
        <f t="shared" si="42"/>
        <v>41594.458330000001</v>
      </c>
      <c r="C2652" s="115">
        <v>11</v>
      </c>
      <c r="D2652" s="12">
        <f>ROUND(АТС!E412*$D$791*$D$792/100,2)</f>
        <v>37.68</v>
      </c>
      <c r="E2652" s="12">
        <f>ROUND(АТС!E412*$E$791*$E$792/100,2)</f>
        <v>34.619999999999997</v>
      </c>
      <c r="F2652" s="12">
        <f>ROUND(АТС!E412*$F$791*$F$792/100,2)</f>
        <v>23.58</v>
      </c>
      <c r="G2652" s="12">
        <f>ROUND(АТС!E412*$G$791*$G$792/100,2)</f>
        <v>13.8</v>
      </c>
    </row>
    <row r="2653" spans="1:7" x14ac:dyDescent="0.25">
      <c r="A2653" s="236"/>
      <c r="B2653" s="124">
        <f t="shared" si="42"/>
        <v>41594.5</v>
      </c>
      <c r="C2653" s="115">
        <v>12</v>
      </c>
      <c r="D2653" s="12">
        <f>ROUND(АТС!E413*$D$791*$D$792/100,2)</f>
        <v>45.97</v>
      </c>
      <c r="E2653" s="12">
        <f>ROUND(АТС!E413*$E$791*$E$792/100,2)</f>
        <v>42.24</v>
      </c>
      <c r="F2653" s="12">
        <f>ROUND(АТС!E413*$F$791*$F$792/100,2)</f>
        <v>28.77</v>
      </c>
      <c r="G2653" s="12">
        <f>ROUND(АТС!E413*$G$791*$G$792/100,2)</f>
        <v>16.829999999999998</v>
      </c>
    </row>
    <row r="2654" spans="1:7" x14ac:dyDescent="0.25">
      <c r="A2654" s="236"/>
      <c r="B2654" s="125">
        <f t="shared" si="42"/>
        <v>41594.541669999999</v>
      </c>
      <c r="C2654" s="115">
        <v>13</v>
      </c>
      <c r="D2654" s="12">
        <f>ROUND(АТС!E414*$D$791*$D$792/100,2)</f>
        <v>44.61</v>
      </c>
      <c r="E2654" s="12">
        <f>ROUND(АТС!E414*$E$791*$E$792/100,2)</f>
        <v>40.98</v>
      </c>
      <c r="F2654" s="12">
        <f>ROUND(АТС!E414*$F$791*$F$792/100,2)</f>
        <v>27.91</v>
      </c>
      <c r="G2654" s="12">
        <f>ROUND(АТС!E414*$G$791*$G$792/100,2)</f>
        <v>16.329999999999998</v>
      </c>
    </row>
    <row r="2655" spans="1:7" x14ac:dyDescent="0.25">
      <c r="A2655" s="236"/>
      <c r="B2655" s="124">
        <f t="shared" si="42"/>
        <v>41594.583330000001</v>
      </c>
      <c r="C2655" s="115">
        <v>14</v>
      </c>
      <c r="D2655" s="12">
        <f>ROUND(АТС!E415*$D$791*$D$792/100,2)</f>
        <v>43.32</v>
      </c>
      <c r="E2655" s="12">
        <f>ROUND(АТС!E415*$E$791*$E$792/100,2)</f>
        <v>39.799999999999997</v>
      </c>
      <c r="F2655" s="12">
        <f>ROUND(АТС!E415*$F$791*$F$792/100,2)</f>
        <v>27.11</v>
      </c>
      <c r="G2655" s="12">
        <f>ROUND(АТС!E415*$G$791*$G$792/100,2)</f>
        <v>15.86</v>
      </c>
    </row>
    <row r="2656" spans="1:7" x14ac:dyDescent="0.25">
      <c r="A2656" s="236"/>
      <c r="B2656" s="125">
        <f t="shared" si="42"/>
        <v>41594.625</v>
      </c>
      <c r="C2656" s="115">
        <v>15</v>
      </c>
      <c r="D2656" s="12">
        <f>ROUND(АТС!E416*$D$791*$D$792/100,2)</f>
        <v>44.09</v>
      </c>
      <c r="E2656" s="12">
        <f>ROUND(АТС!E416*$E$791*$E$792/100,2)</f>
        <v>40.5</v>
      </c>
      <c r="F2656" s="12">
        <f>ROUND(АТС!E416*$F$791*$F$792/100,2)</f>
        <v>27.58</v>
      </c>
      <c r="G2656" s="12">
        <f>ROUND(АТС!E416*$G$791*$G$792/100,2)</f>
        <v>16.14</v>
      </c>
    </row>
    <row r="2657" spans="1:7" x14ac:dyDescent="0.25">
      <c r="A2657" s="236"/>
      <c r="B2657" s="124">
        <f t="shared" si="42"/>
        <v>41594.666669999999</v>
      </c>
      <c r="C2657" s="115">
        <v>16</v>
      </c>
      <c r="D2657" s="12">
        <f>ROUND(АТС!E417*$D$791*$D$792/100,2)</f>
        <v>10.42</v>
      </c>
      <c r="E2657" s="12">
        <f>ROUND(АТС!E417*$E$791*$E$792/100,2)</f>
        <v>9.58</v>
      </c>
      <c r="F2657" s="12">
        <f>ROUND(АТС!E417*$F$791*$F$792/100,2)</f>
        <v>6.52</v>
      </c>
      <c r="G2657" s="12">
        <f>ROUND(АТС!E417*$G$791*$G$792/100,2)</f>
        <v>3.82</v>
      </c>
    </row>
    <row r="2658" spans="1:7" x14ac:dyDescent="0.25">
      <c r="A2658" s="236"/>
      <c r="B2658" s="125">
        <f t="shared" si="42"/>
        <v>41594.708330000001</v>
      </c>
      <c r="C2658" s="115">
        <v>17</v>
      </c>
      <c r="D2658" s="12">
        <f>ROUND(АТС!E418*$D$791*$D$792/100,2)</f>
        <v>0</v>
      </c>
      <c r="E2658" s="12">
        <f>ROUND(АТС!E418*$E$791*$E$792/100,2)</f>
        <v>0</v>
      </c>
      <c r="F2658" s="12">
        <f>ROUND(АТС!E418*$F$791*$F$792/100,2)</f>
        <v>0</v>
      </c>
      <c r="G2658" s="12">
        <f>ROUND(АТС!E418*$G$791*$G$792/100,2)</f>
        <v>0</v>
      </c>
    </row>
    <row r="2659" spans="1:7" x14ac:dyDescent="0.25">
      <c r="A2659" s="236"/>
      <c r="B2659" s="124">
        <f t="shared" si="42"/>
        <v>41594.75</v>
      </c>
      <c r="C2659" s="115">
        <v>18</v>
      </c>
      <c r="D2659" s="12">
        <f>ROUND(АТС!E419*$D$791*$D$792/100,2)</f>
        <v>1.75</v>
      </c>
      <c r="E2659" s="12">
        <f>ROUND(АТС!E419*$E$791*$E$792/100,2)</f>
        <v>1.61</v>
      </c>
      <c r="F2659" s="12">
        <f>ROUND(АТС!E419*$F$791*$F$792/100,2)</f>
        <v>1.0900000000000001</v>
      </c>
      <c r="G2659" s="12">
        <f>ROUND(АТС!E419*$G$791*$G$792/100,2)</f>
        <v>0.64</v>
      </c>
    </row>
    <row r="2660" spans="1:7" x14ac:dyDescent="0.25">
      <c r="A2660" s="236"/>
      <c r="B2660" s="125">
        <f t="shared" si="42"/>
        <v>41594.791669999999</v>
      </c>
      <c r="C2660" s="115">
        <v>19</v>
      </c>
      <c r="D2660" s="12">
        <f>ROUND(АТС!E420*$D$791*$D$792/100,2)</f>
        <v>3.92</v>
      </c>
      <c r="E2660" s="12">
        <f>ROUND(АТС!E420*$E$791*$E$792/100,2)</f>
        <v>3.6</v>
      </c>
      <c r="F2660" s="12">
        <f>ROUND(АТС!E420*$F$791*$F$792/100,2)</f>
        <v>2.4500000000000002</v>
      </c>
      <c r="G2660" s="12">
        <f>ROUND(АТС!E420*$G$791*$G$792/100,2)</f>
        <v>1.44</v>
      </c>
    </row>
    <row r="2661" spans="1:7" x14ac:dyDescent="0.25">
      <c r="A2661" s="236"/>
      <c r="B2661" s="124">
        <f t="shared" si="42"/>
        <v>41594.833330000001</v>
      </c>
      <c r="C2661" s="115">
        <v>20</v>
      </c>
      <c r="D2661" s="12">
        <f>ROUND(АТС!E421*$D$791*$D$792/100,2)</f>
        <v>3.57</v>
      </c>
      <c r="E2661" s="12">
        <f>ROUND(АТС!E421*$E$791*$E$792/100,2)</f>
        <v>3.28</v>
      </c>
      <c r="F2661" s="12">
        <f>ROUND(АТС!E421*$F$791*$F$792/100,2)</f>
        <v>2.23</v>
      </c>
      <c r="G2661" s="12">
        <f>ROUND(АТС!E421*$G$791*$G$792/100,2)</f>
        <v>1.31</v>
      </c>
    </row>
    <row r="2662" spans="1:7" x14ac:dyDescent="0.25">
      <c r="A2662" s="236"/>
      <c r="B2662" s="125">
        <f t="shared" si="42"/>
        <v>41594.875</v>
      </c>
      <c r="C2662" s="115">
        <v>21</v>
      </c>
      <c r="D2662" s="12">
        <f>ROUND(АТС!E422*$D$791*$D$792/100,2)</f>
        <v>44.55</v>
      </c>
      <c r="E2662" s="12">
        <f>ROUND(АТС!E422*$E$791*$E$792/100,2)</f>
        <v>40.93</v>
      </c>
      <c r="F2662" s="12">
        <f>ROUND(АТС!E422*$F$791*$F$792/100,2)</f>
        <v>27.87</v>
      </c>
      <c r="G2662" s="12">
        <f>ROUND(АТС!E422*$G$791*$G$792/100,2)</f>
        <v>16.309999999999999</v>
      </c>
    </row>
    <row r="2663" spans="1:7" x14ac:dyDescent="0.25">
      <c r="A2663" s="236"/>
      <c r="B2663" s="124">
        <f t="shared" si="42"/>
        <v>41594.916669999999</v>
      </c>
      <c r="C2663" s="115">
        <v>22</v>
      </c>
      <c r="D2663" s="12">
        <f>ROUND(АТС!E423*$D$791*$D$792/100,2)</f>
        <v>59.69</v>
      </c>
      <c r="E2663" s="12">
        <f>ROUND(АТС!E423*$E$791*$E$792/100,2)</f>
        <v>54.84</v>
      </c>
      <c r="F2663" s="12">
        <f>ROUND(АТС!E423*$F$791*$F$792/100,2)</f>
        <v>37.35</v>
      </c>
      <c r="G2663" s="12">
        <f>ROUND(АТС!E423*$G$791*$G$792/100,2)</f>
        <v>21.86</v>
      </c>
    </row>
    <row r="2664" spans="1:7" x14ac:dyDescent="0.25">
      <c r="A2664" s="236"/>
      <c r="B2664" s="125">
        <f t="shared" si="42"/>
        <v>41594.958330000001</v>
      </c>
      <c r="C2664" s="115">
        <v>23</v>
      </c>
      <c r="D2664" s="12">
        <f>ROUND(АТС!E424*$D$791*$D$792/100,2)</f>
        <v>1.02</v>
      </c>
      <c r="E2664" s="12">
        <f>ROUND(АТС!E424*$E$791*$E$792/100,2)</f>
        <v>0.94</v>
      </c>
      <c r="F2664" s="12">
        <f>ROUND(АТС!E424*$F$791*$F$792/100,2)</f>
        <v>0.64</v>
      </c>
      <c r="G2664" s="12">
        <f>ROUND(АТС!E424*$G$791*$G$792/100,2)</f>
        <v>0.37</v>
      </c>
    </row>
    <row r="2665" spans="1:7" x14ac:dyDescent="0.25">
      <c r="A2665" s="236"/>
      <c r="B2665" s="124">
        <f t="shared" si="42"/>
        <v>41595</v>
      </c>
      <c r="C2665" s="115">
        <v>0</v>
      </c>
      <c r="D2665" s="12">
        <f>ROUND(АТС!E425*$D$791*$D$792/100,2)</f>
        <v>44.68</v>
      </c>
      <c r="E2665" s="12">
        <f>ROUND(АТС!E425*$E$791*$E$792/100,2)</f>
        <v>41.04</v>
      </c>
      <c r="F2665" s="12">
        <f>ROUND(АТС!E425*$F$791*$F$792/100,2)</f>
        <v>27.95</v>
      </c>
      <c r="G2665" s="12">
        <f>ROUND(АТС!E425*$G$791*$G$792/100,2)</f>
        <v>16.36</v>
      </c>
    </row>
    <row r="2666" spans="1:7" x14ac:dyDescent="0.25">
      <c r="A2666" s="236"/>
      <c r="B2666" s="125">
        <f t="shared" si="42"/>
        <v>41595.041669999999</v>
      </c>
      <c r="C2666" s="115">
        <v>1</v>
      </c>
      <c r="D2666" s="12">
        <f>ROUND(АТС!E426*$D$791*$D$792/100,2)</f>
        <v>28.4</v>
      </c>
      <c r="E2666" s="12">
        <f>ROUND(АТС!E426*$E$791*$E$792/100,2)</f>
        <v>26.09</v>
      </c>
      <c r="F2666" s="12">
        <f>ROUND(АТС!E426*$F$791*$F$792/100,2)</f>
        <v>17.77</v>
      </c>
      <c r="G2666" s="12">
        <f>ROUND(АТС!E426*$G$791*$G$792/100,2)</f>
        <v>10.4</v>
      </c>
    </row>
    <row r="2667" spans="1:7" x14ac:dyDescent="0.25">
      <c r="A2667" s="236"/>
      <c r="B2667" s="124">
        <f t="shared" si="42"/>
        <v>41595.083330000001</v>
      </c>
      <c r="C2667" s="115">
        <v>2</v>
      </c>
      <c r="D2667" s="12">
        <f>ROUND(АТС!E427*$D$791*$D$792/100,2)</f>
        <v>19.39</v>
      </c>
      <c r="E2667" s="12">
        <f>ROUND(АТС!E427*$E$791*$E$792/100,2)</f>
        <v>17.82</v>
      </c>
      <c r="F2667" s="12">
        <f>ROUND(АТС!E427*$F$791*$F$792/100,2)</f>
        <v>12.13</v>
      </c>
      <c r="G2667" s="12">
        <f>ROUND(АТС!E427*$G$791*$G$792/100,2)</f>
        <v>7.1</v>
      </c>
    </row>
    <row r="2668" spans="1:7" x14ac:dyDescent="0.25">
      <c r="A2668" s="236"/>
      <c r="B2668" s="125">
        <f t="shared" si="42"/>
        <v>41595.125</v>
      </c>
      <c r="C2668" s="115">
        <v>3</v>
      </c>
      <c r="D2668" s="12">
        <f>ROUND(АТС!E428*$D$791*$D$792/100,2)</f>
        <v>15.79</v>
      </c>
      <c r="E2668" s="12">
        <f>ROUND(АТС!E428*$E$791*$E$792/100,2)</f>
        <v>14.51</v>
      </c>
      <c r="F2668" s="12">
        <f>ROUND(АТС!E428*$F$791*$F$792/100,2)</f>
        <v>9.8800000000000008</v>
      </c>
      <c r="G2668" s="12">
        <f>ROUND(АТС!E428*$G$791*$G$792/100,2)</f>
        <v>5.78</v>
      </c>
    </row>
    <row r="2669" spans="1:7" x14ac:dyDescent="0.25">
      <c r="A2669" s="236"/>
      <c r="B2669" s="124">
        <f t="shared" si="42"/>
        <v>41595.166669999999</v>
      </c>
      <c r="C2669" s="115">
        <v>4</v>
      </c>
      <c r="D2669" s="12">
        <f>ROUND(АТС!E429*$D$791*$D$792/100,2)</f>
        <v>12.9</v>
      </c>
      <c r="E2669" s="12">
        <f>ROUND(АТС!E429*$E$791*$E$792/100,2)</f>
        <v>11.85</v>
      </c>
      <c r="F2669" s="12">
        <f>ROUND(АТС!E429*$F$791*$F$792/100,2)</f>
        <v>8.07</v>
      </c>
      <c r="G2669" s="12">
        <f>ROUND(АТС!E429*$G$791*$G$792/100,2)</f>
        <v>4.72</v>
      </c>
    </row>
    <row r="2670" spans="1:7" x14ac:dyDescent="0.25">
      <c r="A2670" s="236"/>
      <c r="B2670" s="125">
        <f t="shared" si="42"/>
        <v>41595.208330000001</v>
      </c>
      <c r="C2670" s="115">
        <v>5</v>
      </c>
      <c r="D2670" s="12">
        <f>ROUND(АТС!E430*$D$791*$D$792/100,2)</f>
        <v>35.94</v>
      </c>
      <c r="E2670" s="12">
        <f>ROUND(АТС!E430*$E$791*$E$792/100,2)</f>
        <v>33.020000000000003</v>
      </c>
      <c r="F2670" s="12">
        <f>ROUND(АТС!E430*$F$791*$F$792/100,2)</f>
        <v>22.49</v>
      </c>
      <c r="G2670" s="12">
        <f>ROUND(АТС!E430*$G$791*$G$792/100,2)</f>
        <v>13.16</v>
      </c>
    </row>
    <row r="2671" spans="1:7" x14ac:dyDescent="0.25">
      <c r="A2671" s="236"/>
      <c r="B2671" s="124">
        <f t="shared" si="42"/>
        <v>41595.25</v>
      </c>
      <c r="C2671" s="115">
        <v>6</v>
      </c>
      <c r="D2671" s="12">
        <f>ROUND(АТС!E431*$D$791*$D$792/100,2)</f>
        <v>14.63</v>
      </c>
      <c r="E2671" s="12">
        <f>ROUND(АТС!E431*$E$791*$E$792/100,2)</f>
        <v>13.44</v>
      </c>
      <c r="F2671" s="12">
        <f>ROUND(АТС!E431*$F$791*$F$792/100,2)</f>
        <v>9.16</v>
      </c>
      <c r="G2671" s="12">
        <f>ROUND(АТС!E431*$G$791*$G$792/100,2)</f>
        <v>5.36</v>
      </c>
    </row>
    <row r="2672" spans="1:7" x14ac:dyDescent="0.25">
      <c r="A2672" s="236"/>
      <c r="B2672" s="125">
        <f t="shared" si="42"/>
        <v>41595.291669999999</v>
      </c>
      <c r="C2672" s="115">
        <v>7</v>
      </c>
      <c r="D2672" s="12">
        <f>ROUND(АТС!E432*$D$791*$D$792/100,2)</f>
        <v>14.05</v>
      </c>
      <c r="E2672" s="12">
        <f>ROUND(АТС!E432*$E$791*$E$792/100,2)</f>
        <v>12.91</v>
      </c>
      <c r="F2672" s="12">
        <f>ROUND(АТС!E432*$F$791*$F$792/100,2)</f>
        <v>8.7899999999999991</v>
      </c>
      <c r="G2672" s="12">
        <f>ROUND(АТС!E432*$G$791*$G$792/100,2)</f>
        <v>5.15</v>
      </c>
    </row>
    <row r="2673" spans="1:7" x14ac:dyDescent="0.25">
      <c r="A2673" s="236"/>
      <c r="B2673" s="124">
        <f t="shared" si="42"/>
        <v>41595.333330000001</v>
      </c>
      <c r="C2673" s="115">
        <v>8</v>
      </c>
      <c r="D2673" s="12">
        <f>ROUND(АТС!E433*$D$791*$D$792/100,2)</f>
        <v>0</v>
      </c>
      <c r="E2673" s="12">
        <f>ROUND(АТС!E433*$E$791*$E$792/100,2)</f>
        <v>0</v>
      </c>
      <c r="F2673" s="12">
        <f>ROUND(АТС!E433*$F$791*$F$792/100,2)</f>
        <v>0</v>
      </c>
      <c r="G2673" s="12">
        <f>ROUND(АТС!E433*$G$791*$G$792/100,2)</f>
        <v>0</v>
      </c>
    </row>
    <row r="2674" spans="1:7" x14ac:dyDescent="0.25">
      <c r="A2674" s="236"/>
      <c r="B2674" s="125">
        <f t="shared" si="42"/>
        <v>41595.375</v>
      </c>
      <c r="C2674" s="115">
        <v>9</v>
      </c>
      <c r="D2674" s="12">
        <f>ROUND(АТС!E434*$D$791*$D$792/100,2)</f>
        <v>0</v>
      </c>
      <c r="E2674" s="12">
        <f>ROUND(АТС!E434*$E$791*$E$792/100,2)</f>
        <v>0</v>
      </c>
      <c r="F2674" s="12">
        <f>ROUND(АТС!E434*$F$791*$F$792/100,2)</f>
        <v>0</v>
      </c>
      <c r="G2674" s="12">
        <f>ROUND(АТС!E434*$G$791*$G$792/100,2)</f>
        <v>0</v>
      </c>
    </row>
    <row r="2675" spans="1:7" x14ac:dyDescent="0.25">
      <c r="A2675" s="236"/>
      <c r="B2675" s="124">
        <f t="shared" si="42"/>
        <v>41595.416669999999</v>
      </c>
      <c r="C2675" s="115">
        <v>10</v>
      </c>
      <c r="D2675" s="12">
        <f>ROUND(АТС!E435*$D$791*$D$792/100,2)</f>
        <v>110.88</v>
      </c>
      <c r="E2675" s="12">
        <f>ROUND(АТС!E435*$E$791*$E$792/100,2)</f>
        <v>101.86</v>
      </c>
      <c r="F2675" s="12">
        <f>ROUND(АТС!E435*$F$791*$F$792/100,2)</f>
        <v>69.38</v>
      </c>
      <c r="G2675" s="12">
        <f>ROUND(АТС!E435*$G$791*$G$792/100,2)</f>
        <v>40.6</v>
      </c>
    </row>
    <row r="2676" spans="1:7" x14ac:dyDescent="0.25">
      <c r="A2676" s="236"/>
      <c r="B2676" s="125">
        <f t="shared" si="42"/>
        <v>41595.458330000001</v>
      </c>
      <c r="C2676" s="115">
        <v>11</v>
      </c>
      <c r="D2676" s="12">
        <f>ROUND(АТС!E436*$D$791*$D$792/100,2)</f>
        <v>76.92</v>
      </c>
      <c r="E2676" s="12">
        <f>ROUND(АТС!E436*$E$791*$E$792/100,2)</f>
        <v>70.67</v>
      </c>
      <c r="F2676" s="12">
        <f>ROUND(АТС!E436*$F$791*$F$792/100,2)</f>
        <v>48.13</v>
      </c>
      <c r="G2676" s="12">
        <f>ROUND(АТС!E436*$G$791*$G$792/100,2)</f>
        <v>28.17</v>
      </c>
    </row>
    <row r="2677" spans="1:7" x14ac:dyDescent="0.25">
      <c r="A2677" s="236"/>
      <c r="B2677" s="124">
        <f t="shared" si="42"/>
        <v>41595.5</v>
      </c>
      <c r="C2677" s="115">
        <v>12</v>
      </c>
      <c r="D2677" s="12">
        <f>ROUND(АТС!E437*$D$791*$D$792/100,2)</f>
        <v>68.37</v>
      </c>
      <c r="E2677" s="12">
        <f>ROUND(АТС!E437*$E$791*$E$792/100,2)</f>
        <v>62.81</v>
      </c>
      <c r="F2677" s="12">
        <f>ROUND(АТС!E437*$F$791*$F$792/100,2)</f>
        <v>42.78</v>
      </c>
      <c r="G2677" s="12">
        <f>ROUND(АТС!E437*$G$791*$G$792/100,2)</f>
        <v>25.03</v>
      </c>
    </row>
    <row r="2678" spans="1:7" x14ac:dyDescent="0.25">
      <c r="A2678" s="236"/>
      <c r="B2678" s="125">
        <f t="shared" si="42"/>
        <v>41595.541669999999</v>
      </c>
      <c r="C2678" s="115">
        <v>13</v>
      </c>
      <c r="D2678" s="12">
        <f>ROUND(АТС!E438*$D$791*$D$792/100,2)</f>
        <v>71.290000000000006</v>
      </c>
      <c r="E2678" s="12">
        <f>ROUND(АТС!E438*$E$791*$E$792/100,2)</f>
        <v>65.5</v>
      </c>
      <c r="F2678" s="12">
        <f>ROUND(АТС!E438*$F$791*$F$792/100,2)</f>
        <v>44.61</v>
      </c>
      <c r="G2678" s="12">
        <f>ROUND(АТС!E438*$G$791*$G$792/100,2)</f>
        <v>26.1</v>
      </c>
    </row>
    <row r="2679" spans="1:7" x14ac:dyDescent="0.25">
      <c r="A2679" s="236"/>
      <c r="B2679" s="124">
        <f t="shared" si="42"/>
        <v>41595.583330000001</v>
      </c>
      <c r="C2679" s="115">
        <v>14</v>
      </c>
      <c r="D2679" s="12">
        <f>ROUND(АТС!E439*$D$791*$D$792/100,2)</f>
        <v>59.74</v>
      </c>
      <c r="E2679" s="12">
        <f>ROUND(АТС!E439*$E$791*$E$792/100,2)</f>
        <v>54.89</v>
      </c>
      <c r="F2679" s="12">
        <f>ROUND(АТС!E439*$F$791*$F$792/100,2)</f>
        <v>37.380000000000003</v>
      </c>
      <c r="G2679" s="12">
        <f>ROUND(АТС!E439*$G$791*$G$792/100,2)</f>
        <v>21.88</v>
      </c>
    </row>
    <row r="2680" spans="1:7" x14ac:dyDescent="0.25">
      <c r="A2680" s="236"/>
      <c r="B2680" s="125">
        <f t="shared" si="42"/>
        <v>41595.625</v>
      </c>
      <c r="C2680" s="115">
        <v>15</v>
      </c>
      <c r="D2680" s="12">
        <f>ROUND(АТС!E440*$D$791*$D$792/100,2)</f>
        <v>53.81</v>
      </c>
      <c r="E2680" s="12">
        <f>ROUND(АТС!E440*$E$791*$E$792/100,2)</f>
        <v>49.43</v>
      </c>
      <c r="F2680" s="12">
        <f>ROUND(АТС!E440*$F$791*$F$792/100,2)</f>
        <v>33.67</v>
      </c>
      <c r="G2680" s="12">
        <f>ROUND(АТС!E440*$G$791*$G$792/100,2)</f>
        <v>19.7</v>
      </c>
    </row>
    <row r="2681" spans="1:7" x14ac:dyDescent="0.25">
      <c r="A2681" s="236"/>
      <c r="B2681" s="124">
        <f t="shared" si="42"/>
        <v>41595.666669999999</v>
      </c>
      <c r="C2681" s="115">
        <v>16</v>
      </c>
      <c r="D2681" s="12">
        <f>ROUND(АТС!E441*$D$791*$D$792/100,2)</f>
        <v>32.72</v>
      </c>
      <c r="E2681" s="12">
        <f>ROUND(АТС!E441*$E$791*$E$792/100,2)</f>
        <v>30.06</v>
      </c>
      <c r="F2681" s="12">
        <f>ROUND(АТС!E441*$F$791*$F$792/100,2)</f>
        <v>20.47</v>
      </c>
      <c r="G2681" s="12">
        <f>ROUND(АТС!E441*$G$791*$G$792/100,2)</f>
        <v>11.98</v>
      </c>
    </row>
    <row r="2682" spans="1:7" x14ac:dyDescent="0.25">
      <c r="A2682" s="236"/>
      <c r="B2682" s="125">
        <f t="shared" si="42"/>
        <v>41595.708330000001</v>
      </c>
      <c r="C2682" s="115">
        <v>17</v>
      </c>
      <c r="D2682" s="12">
        <f>ROUND(АТС!E442*$D$791*$D$792/100,2)</f>
        <v>0</v>
      </c>
      <c r="E2682" s="12">
        <f>ROUND(АТС!E442*$E$791*$E$792/100,2)</f>
        <v>0</v>
      </c>
      <c r="F2682" s="12">
        <f>ROUND(АТС!E442*$F$791*$F$792/100,2)</f>
        <v>0</v>
      </c>
      <c r="G2682" s="12">
        <f>ROUND(АТС!E442*$G$791*$G$792/100,2)</f>
        <v>0</v>
      </c>
    </row>
    <row r="2683" spans="1:7" x14ac:dyDescent="0.25">
      <c r="A2683" s="236"/>
      <c r="B2683" s="124">
        <f t="shared" si="42"/>
        <v>41595.75</v>
      </c>
      <c r="C2683" s="115">
        <v>18</v>
      </c>
      <c r="D2683" s="12">
        <f>ROUND(АТС!E443*$D$791*$D$792/100,2)</f>
        <v>0.05</v>
      </c>
      <c r="E2683" s="12">
        <f>ROUND(АТС!E443*$E$791*$E$792/100,2)</f>
        <v>0.04</v>
      </c>
      <c r="F2683" s="12">
        <f>ROUND(АТС!E443*$F$791*$F$792/100,2)</f>
        <v>0.03</v>
      </c>
      <c r="G2683" s="12">
        <f>ROUND(АТС!E443*$G$791*$G$792/100,2)</f>
        <v>0.02</v>
      </c>
    </row>
    <row r="2684" spans="1:7" x14ac:dyDescent="0.25">
      <c r="A2684" s="236"/>
      <c r="B2684" s="125">
        <f t="shared" si="42"/>
        <v>41595.791669999999</v>
      </c>
      <c r="C2684" s="115">
        <v>19</v>
      </c>
      <c r="D2684" s="12">
        <f>ROUND(АТС!E444*$D$791*$D$792/100,2)</f>
        <v>26.48</v>
      </c>
      <c r="E2684" s="12">
        <f>ROUND(АТС!E444*$E$791*$E$792/100,2)</f>
        <v>24.33</v>
      </c>
      <c r="F2684" s="12">
        <f>ROUND(АТС!E444*$F$791*$F$792/100,2)</f>
        <v>16.57</v>
      </c>
      <c r="G2684" s="12">
        <f>ROUND(АТС!E444*$G$791*$G$792/100,2)</f>
        <v>9.6999999999999993</v>
      </c>
    </row>
    <row r="2685" spans="1:7" x14ac:dyDescent="0.25">
      <c r="A2685" s="236"/>
      <c r="B2685" s="124">
        <f t="shared" si="42"/>
        <v>41595.833330000001</v>
      </c>
      <c r="C2685" s="115">
        <v>20</v>
      </c>
      <c r="D2685" s="12">
        <f>ROUND(АТС!E445*$D$791*$D$792/100,2)</f>
        <v>51.12</v>
      </c>
      <c r="E2685" s="12">
        <f>ROUND(АТС!E445*$E$791*$E$792/100,2)</f>
        <v>46.96</v>
      </c>
      <c r="F2685" s="12">
        <f>ROUND(АТС!E445*$F$791*$F$792/100,2)</f>
        <v>31.99</v>
      </c>
      <c r="G2685" s="12">
        <f>ROUND(АТС!E445*$G$791*$G$792/100,2)</f>
        <v>18.72</v>
      </c>
    </row>
    <row r="2686" spans="1:7" x14ac:dyDescent="0.25">
      <c r="A2686" s="236"/>
      <c r="B2686" s="125">
        <f t="shared" si="42"/>
        <v>41595.875</v>
      </c>
      <c r="C2686" s="115">
        <v>21</v>
      </c>
      <c r="D2686" s="12">
        <f>ROUND(АТС!E446*$D$791*$D$792/100,2)</f>
        <v>117.65</v>
      </c>
      <c r="E2686" s="12">
        <f>ROUND(АТС!E446*$E$791*$E$792/100,2)</f>
        <v>108.08</v>
      </c>
      <c r="F2686" s="12">
        <f>ROUND(АТС!E446*$F$791*$F$792/100,2)</f>
        <v>73.61</v>
      </c>
      <c r="G2686" s="12">
        <f>ROUND(АТС!E446*$G$791*$G$792/100,2)</f>
        <v>43.08</v>
      </c>
    </row>
    <row r="2687" spans="1:7" x14ac:dyDescent="0.25">
      <c r="A2687" s="236"/>
      <c r="B2687" s="124">
        <f t="shared" si="42"/>
        <v>41595.916669999999</v>
      </c>
      <c r="C2687" s="115">
        <v>22</v>
      </c>
      <c r="D2687" s="12">
        <f>ROUND(АТС!E447*$D$791*$D$792/100,2)</f>
        <v>23.63</v>
      </c>
      <c r="E2687" s="12">
        <f>ROUND(АТС!E447*$E$791*$E$792/100,2)</f>
        <v>21.71</v>
      </c>
      <c r="F2687" s="12">
        <f>ROUND(АТС!E447*$F$791*$F$792/100,2)</f>
        <v>14.79</v>
      </c>
      <c r="G2687" s="12">
        <f>ROUND(АТС!E447*$G$791*$G$792/100,2)</f>
        <v>8.65</v>
      </c>
    </row>
    <row r="2688" spans="1:7" x14ac:dyDescent="0.25">
      <c r="A2688" s="236"/>
      <c r="B2688" s="125">
        <f t="shared" si="42"/>
        <v>41595.958330000001</v>
      </c>
      <c r="C2688" s="115">
        <v>23</v>
      </c>
      <c r="D2688" s="12">
        <f>ROUND(АТС!E448*$D$791*$D$792/100,2)</f>
        <v>22.59</v>
      </c>
      <c r="E2688" s="12">
        <f>ROUND(АТС!E448*$E$791*$E$792/100,2)</f>
        <v>20.75</v>
      </c>
      <c r="F2688" s="12">
        <f>ROUND(АТС!E448*$F$791*$F$792/100,2)</f>
        <v>14.13</v>
      </c>
      <c r="G2688" s="12">
        <f>ROUND(АТС!E448*$G$791*$G$792/100,2)</f>
        <v>8.27</v>
      </c>
    </row>
    <row r="2689" spans="1:7" x14ac:dyDescent="0.25">
      <c r="A2689" s="236"/>
      <c r="B2689" s="124">
        <f t="shared" si="42"/>
        <v>41596</v>
      </c>
      <c r="C2689" s="115">
        <v>0</v>
      </c>
      <c r="D2689" s="12">
        <f>ROUND(АТС!E449*$D$791*$D$792/100,2)</f>
        <v>132.82</v>
      </c>
      <c r="E2689" s="12">
        <f>ROUND(АТС!E449*$E$791*$E$792/100,2)</f>
        <v>122.02</v>
      </c>
      <c r="F2689" s="12">
        <f>ROUND(АТС!E449*$F$791*$F$792/100,2)</f>
        <v>83.11</v>
      </c>
      <c r="G2689" s="12">
        <f>ROUND(АТС!E449*$G$791*$G$792/100,2)</f>
        <v>48.63</v>
      </c>
    </row>
    <row r="2690" spans="1:7" x14ac:dyDescent="0.25">
      <c r="A2690" s="236"/>
      <c r="B2690" s="125">
        <f t="shared" ref="B2690:B2753" si="43">B2666+1</f>
        <v>41596.041669999999</v>
      </c>
      <c r="C2690" s="115">
        <v>1</v>
      </c>
      <c r="D2690" s="12">
        <f>ROUND(АТС!E450*$D$791*$D$792/100,2)</f>
        <v>27.09</v>
      </c>
      <c r="E2690" s="12">
        <f>ROUND(АТС!E450*$E$791*$E$792/100,2)</f>
        <v>24.89</v>
      </c>
      <c r="F2690" s="12">
        <f>ROUND(АТС!E450*$F$791*$F$792/100,2)</f>
        <v>16.95</v>
      </c>
      <c r="G2690" s="12">
        <f>ROUND(АТС!E450*$G$791*$G$792/100,2)</f>
        <v>9.92</v>
      </c>
    </row>
    <row r="2691" spans="1:7" x14ac:dyDescent="0.25">
      <c r="A2691" s="236"/>
      <c r="B2691" s="124">
        <f t="shared" si="43"/>
        <v>41596.083330000001</v>
      </c>
      <c r="C2691" s="115">
        <v>2</v>
      </c>
      <c r="D2691" s="12">
        <f>ROUND(АТС!E451*$D$791*$D$792/100,2)</f>
        <v>21.44</v>
      </c>
      <c r="E2691" s="12">
        <f>ROUND(АТС!E451*$E$791*$E$792/100,2)</f>
        <v>19.7</v>
      </c>
      <c r="F2691" s="12">
        <f>ROUND(АТС!E451*$F$791*$F$792/100,2)</f>
        <v>13.42</v>
      </c>
      <c r="G2691" s="12">
        <f>ROUND(АТС!E451*$G$791*$G$792/100,2)</f>
        <v>7.85</v>
      </c>
    </row>
    <row r="2692" spans="1:7" x14ac:dyDescent="0.25">
      <c r="A2692" s="236"/>
      <c r="B2692" s="125">
        <f t="shared" si="43"/>
        <v>41596.125</v>
      </c>
      <c r="C2692" s="115">
        <v>3</v>
      </c>
      <c r="D2692" s="12">
        <f>ROUND(АТС!E452*$D$791*$D$792/100,2)</f>
        <v>14.28</v>
      </c>
      <c r="E2692" s="12">
        <f>ROUND(АТС!E452*$E$791*$E$792/100,2)</f>
        <v>13.12</v>
      </c>
      <c r="F2692" s="12">
        <f>ROUND(АТС!E452*$F$791*$F$792/100,2)</f>
        <v>8.93</v>
      </c>
      <c r="G2692" s="12">
        <f>ROUND(АТС!E452*$G$791*$G$792/100,2)</f>
        <v>5.23</v>
      </c>
    </row>
    <row r="2693" spans="1:7" x14ac:dyDescent="0.25">
      <c r="A2693" s="236"/>
      <c r="B2693" s="124">
        <f t="shared" si="43"/>
        <v>41596.166669999999</v>
      </c>
      <c r="C2693" s="115">
        <v>4</v>
      </c>
      <c r="D2693" s="12">
        <f>ROUND(АТС!E453*$D$791*$D$792/100,2)</f>
        <v>27.23</v>
      </c>
      <c r="E2693" s="12">
        <f>ROUND(АТС!E453*$E$791*$E$792/100,2)</f>
        <v>25.01</v>
      </c>
      <c r="F2693" s="12">
        <f>ROUND(АТС!E453*$F$791*$F$792/100,2)</f>
        <v>17.04</v>
      </c>
      <c r="G2693" s="12">
        <f>ROUND(АТС!E453*$G$791*$G$792/100,2)</f>
        <v>9.9700000000000006</v>
      </c>
    </row>
    <row r="2694" spans="1:7" x14ac:dyDescent="0.25">
      <c r="A2694" s="236"/>
      <c r="B2694" s="125">
        <f t="shared" si="43"/>
        <v>41596.208330000001</v>
      </c>
      <c r="C2694" s="115">
        <v>5</v>
      </c>
      <c r="D2694" s="12">
        <f>ROUND(АТС!E454*$D$791*$D$792/100,2)</f>
        <v>117.15</v>
      </c>
      <c r="E2694" s="12">
        <f>ROUND(АТС!E454*$E$791*$E$792/100,2)</f>
        <v>107.63</v>
      </c>
      <c r="F2694" s="12">
        <f>ROUND(АТС!E454*$F$791*$F$792/100,2)</f>
        <v>73.3</v>
      </c>
      <c r="G2694" s="12">
        <f>ROUND(АТС!E454*$G$791*$G$792/100,2)</f>
        <v>42.9</v>
      </c>
    </row>
    <row r="2695" spans="1:7" x14ac:dyDescent="0.25">
      <c r="A2695" s="236"/>
      <c r="B2695" s="124">
        <f t="shared" si="43"/>
        <v>41596.25</v>
      </c>
      <c r="C2695" s="115">
        <v>6</v>
      </c>
      <c r="D2695" s="12">
        <f>ROUND(АТС!E455*$D$791*$D$792/100,2)</f>
        <v>0</v>
      </c>
      <c r="E2695" s="12">
        <f>ROUND(АТС!E455*$E$791*$E$792/100,2)</f>
        <v>0</v>
      </c>
      <c r="F2695" s="12">
        <f>ROUND(АТС!E455*$F$791*$F$792/100,2)</f>
        <v>0</v>
      </c>
      <c r="G2695" s="12">
        <f>ROUND(АТС!E455*$G$791*$G$792/100,2)</f>
        <v>0</v>
      </c>
    </row>
    <row r="2696" spans="1:7" x14ac:dyDescent="0.25">
      <c r="A2696" s="236"/>
      <c r="B2696" s="125">
        <f t="shared" si="43"/>
        <v>41596.291669999999</v>
      </c>
      <c r="C2696" s="115">
        <v>7</v>
      </c>
      <c r="D2696" s="12">
        <f>ROUND(АТС!E456*$D$791*$D$792/100,2)</f>
        <v>123.89</v>
      </c>
      <c r="E2696" s="12">
        <f>ROUND(АТС!E456*$E$791*$E$792/100,2)</f>
        <v>113.82</v>
      </c>
      <c r="F2696" s="12">
        <f>ROUND(АТС!E456*$F$791*$F$792/100,2)</f>
        <v>77.52</v>
      </c>
      <c r="G2696" s="12">
        <f>ROUND(АТС!E456*$G$791*$G$792/100,2)</f>
        <v>45.37</v>
      </c>
    </row>
    <row r="2697" spans="1:7" x14ac:dyDescent="0.25">
      <c r="A2697" s="236"/>
      <c r="B2697" s="124">
        <f t="shared" si="43"/>
        <v>41596.333330000001</v>
      </c>
      <c r="C2697" s="115">
        <v>8</v>
      </c>
      <c r="D2697" s="12">
        <f>ROUND(АТС!E457*$D$791*$D$792/100,2)</f>
        <v>67.41</v>
      </c>
      <c r="E2697" s="12">
        <f>ROUND(АТС!E457*$E$791*$E$792/100,2)</f>
        <v>61.93</v>
      </c>
      <c r="F2697" s="12">
        <f>ROUND(АТС!E457*$F$791*$F$792/100,2)</f>
        <v>42.18</v>
      </c>
      <c r="G2697" s="12">
        <f>ROUND(АТС!E457*$G$791*$G$792/100,2)</f>
        <v>24.68</v>
      </c>
    </row>
    <row r="2698" spans="1:7" x14ac:dyDescent="0.25">
      <c r="A2698" s="236"/>
      <c r="B2698" s="125">
        <f t="shared" si="43"/>
        <v>41596.375</v>
      </c>
      <c r="C2698" s="115">
        <v>9</v>
      </c>
      <c r="D2698" s="12">
        <f>ROUND(АТС!E458*$D$791*$D$792/100,2)</f>
        <v>90.9</v>
      </c>
      <c r="E2698" s="12">
        <f>ROUND(АТС!E458*$E$791*$E$792/100,2)</f>
        <v>83.51</v>
      </c>
      <c r="F2698" s="12">
        <f>ROUND(АТС!E458*$F$791*$F$792/100,2)</f>
        <v>56.88</v>
      </c>
      <c r="G2698" s="12">
        <f>ROUND(АТС!E458*$G$791*$G$792/100,2)</f>
        <v>33.28</v>
      </c>
    </row>
    <row r="2699" spans="1:7" x14ac:dyDescent="0.25">
      <c r="A2699" s="236"/>
      <c r="B2699" s="124">
        <f t="shared" si="43"/>
        <v>41596.416669999999</v>
      </c>
      <c r="C2699" s="115">
        <v>10</v>
      </c>
      <c r="D2699" s="12">
        <f>ROUND(АТС!E459*$D$791*$D$792/100,2)</f>
        <v>54.2</v>
      </c>
      <c r="E2699" s="12">
        <f>ROUND(АТС!E459*$E$791*$E$792/100,2)</f>
        <v>49.79</v>
      </c>
      <c r="F2699" s="12">
        <f>ROUND(АТС!E459*$F$791*$F$792/100,2)</f>
        <v>33.909999999999997</v>
      </c>
      <c r="G2699" s="12">
        <f>ROUND(АТС!E459*$G$791*$G$792/100,2)</f>
        <v>19.84</v>
      </c>
    </row>
    <row r="2700" spans="1:7" x14ac:dyDescent="0.25">
      <c r="A2700" s="236"/>
      <c r="B2700" s="125">
        <f t="shared" si="43"/>
        <v>41596.458330000001</v>
      </c>
      <c r="C2700" s="115">
        <v>11</v>
      </c>
      <c r="D2700" s="12">
        <f>ROUND(АТС!E460*$D$791*$D$792/100,2)</f>
        <v>65.739999999999995</v>
      </c>
      <c r="E2700" s="12">
        <f>ROUND(АТС!E460*$E$791*$E$792/100,2)</f>
        <v>60.4</v>
      </c>
      <c r="F2700" s="12">
        <f>ROUND(АТС!E460*$F$791*$F$792/100,2)</f>
        <v>41.14</v>
      </c>
      <c r="G2700" s="12">
        <f>ROUND(АТС!E460*$G$791*$G$792/100,2)</f>
        <v>24.07</v>
      </c>
    </row>
    <row r="2701" spans="1:7" x14ac:dyDescent="0.25">
      <c r="A2701" s="236"/>
      <c r="B2701" s="124">
        <f t="shared" si="43"/>
        <v>41596.5</v>
      </c>
      <c r="C2701" s="115">
        <v>12</v>
      </c>
      <c r="D2701" s="12">
        <f>ROUND(АТС!E461*$D$791*$D$792/100,2)</f>
        <v>59.28</v>
      </c>
      <c r="E2701" s="12">
        <f>ROUND(АТС!E461*$E$791*$E$792/100,2)</f>
        <v>54.46</v>
      </c>
      <c r="F2701" s="12">
        <f>ROUND(АТС!E461*$F$791*$F$792/100,2)</f>
        <v>37.090000000000003</v>
      </c>
      <c r="G2701" s="12">
        <f>ROUND(АТС!E461*$G$791*$G$792/100,2)</f>
        <v>21.71</v>
      </c>
    </row>
    <row r="2702" spans="1:7" x14ac:dyDescent="0.25">
      <c r="A2702" s="236"/>
      <c r="B2702" s="125">
        <f t="shared" si="43"/>
        <v>41596.541669999999</v>
      </c>
      <c r="C2702" s="115">
        <v>13</v>
      </c>
      <c r="D2702" s="12">
        <f>ROUND(АТС!E462*$D$791*$D$792/100,2)</f>
        <v>60.07</v>
      </c>
      <c r="E2702" s="12">
        <f>ROUND(АТС!E462*$E$791*$E$792/100,2)</f>
        <v>55.19</v>
      </c>
      <c r="F2702" s="12">
        <f>ROUND(АТС!E462*$F$791*$F$792/100,2)</f>
        <v>37.590000000000003</v>
      </c>
      <c r="G2702" s="12">
        <f>ROUND(АТС!E462*$G$791*$G$792/100,2)</f>
        <v>22</v>
      </c>
    </row>
    <row r="2703" spans="1:7" x14ac:dyDescent="0.25">
      <c r="A2703" s="236"/>
      <c r="B2703" s="124">
        <f t="shared" si="43"/>
        <v>41596.583330000001</v>
      </c>
      <c r="C2703" s="115">
        <v>14</v>
      </c>
      <c r="D2703" s="12">
        <f>ROUND(АТС!E463*$D$791*$D$792/100,2)</f>
        <v>0</v>
      </c>
      <c r="E2703" s="12">
        <f>ROUND(АТС!E463*$E$791*$E$792/100,2)</f>
        <v>0</v>
      </c>
      <c r="F2703" s="12">
        <f>ROUND(АТС!E463*$F$791*$F$792/100,2)</f>
        <v>0</v>
      </c>
      <c r="G2703" s="12">
        <f>ROUND(АТС!E463*$G$791*$G$792/100,2)</f>
        <v>0</v>
      </c>
    </row>
    <row r="2704" spans="1:7" x14ac:dyDescent="0.25">
      <c r="A2704" s="236"/>
      <c r="B2704" s="125">
        <f t="shared" si="43"/>
        <v>41596.625</v>
      </c>
      <c r="C2704" s="115">
        <v>15</v>
      </c>
      <c r="D2704" s="12">
        <f>ROUND(АТС!E464*$D$791*$D$792/100,2)</f>
        <v>0.01</v>
      </c>
      <c r="E2704" s="12">
        <f>ROUND(АТС!E464*$E$791*$E$792/100,2)</f>
        <v>0.01</v>
      </c>
      <c r="F2704" s="12">
        <f>ROUND(АТС!E464*$F$791*$F$792/100,2)</f>
        <v>0.01</v>
      </c>
      <c r="G2704" s="12">
        <f>ROUND(АТС!E464*$G$791*$G$792/100,2)</f>
        <v>0</v>
      </c>
    </row>
    <row r="2705" spans="1:7" x14ac:dyDescent="0.25">
      <c r="A2705" s="236"/>
      <c r="B2705" s="124">
        <f t="shared" si="43"/>
        <v>41596.666669999999</v>
      </c>
      <c r="C2705" s="115">
        <v>16</v>
      </c>
      <c r="D2705" s="12">
        <f>ROUND(АТС!E465*$D$791*$D$792/100,2)</f>
        <v>17.329999999999998</v>
      </c>
      <c r="E2705" s="12">
        <f>ROUND(АТС!E465*$E$791*$E$792/100,2)</f>
        <v>15.92</v>
      </c>
      <c r="F2705" s="12">
        <f>ROUND(АТС!E465*$F$791*$F$792/100,2)</f>
        <v>10.84</v>
      </c>
      <c r="G2705" s="12">
        <f>ROUND(АТС!E465*$G$791*$G$792/100,2)</f>
        <v>6.34</v>
      </c>
    </row>
    <row r="2706" spans="1:7" x14ac:dyDescent="0.25">
      <c r="A2706" s="236"/>
      <c r="B2706" s="125">
        <f t="shared" si="43"/>
        <v>41596.708330000001</v>
      </c>
      <c r="C2706" s="115">
        <v>17</v>
      </c>
      <c r="D2706" s="12">
        <f>ROUND(АТС!E466*$D$791*$D$792/100,2)</f>
        <v>0</v>
      </c>
      <c r="E2706" s="12">
        <f>ROUND(АТС!E466*$E$791*$E$792/100,2)</f>
        <v>0</v>
      </c>
      <c r="F2706" s="12">
        <f>ROUND(АТС!E466*$F$791*$F$792/100,2)</f>
        <v>0</v>
      </c>
      <c r="G2706" s="12">
        <f>ROUND(АТС!E466*$G$791*$G$792/100,2)</f>
        <v>0</v>
      </c>
    </row>
    <row r="2707" spans="1:7" x14ac:dyDescent="0.25">
      <c r="A2707" s="236"/>
      <c r="B2707" s="124">
        <f t="shared" si="43"/>
        <v>41596.75</v>
      </c>
      <c r="C2707" s="115">
        <v>18</v>
      </c>
      <c r="D2707" s="12">
        <f>ROUND(АТС!E467*$D$791*$D$792/100,2)</f>
        <v>0</v>
      </c>
      <c r="E2707" s="12">
        <f>ROUND(АТС!E467*$E$791*$E$792/100,2)</f>
        <v>0</v>
      </c>
      <c r="F2707" s="12">
        <f>ROUND(АТС!E467*$F$791*$F$792/100,2)</f>
        <v>0</v>
      </c>
      <c r="G2707" s="12">
        <f>ROUND(АТС!E467*$G$791*$G$792/100,2)</f>
        <v>0</v>
      </c>
    </row>
    <row r="2708" spans="1:7" x14ac:dyDescent="0.25">
      <c r="A2708" s="236"/>
      <c r="B2708" s="125">
        <f t="shared" si="43"/>
        <v>41596.791669999999</v>
      </c>
      <c r="C2708" s="115">
        <v>19</v>
      </c>
      <c r="D2708" s="12">
        <f>ROUND(АТС!E468*$D$791*$D$792/100,2)</f>
        <v>0</v>
      </c>
      <c r="E2708" s="12">
        <f>ROUND(АТС!E468*$E$791*$E$792/100,2)</f>
        <v>0</v>
      </c>
      <c r="F2708" s="12">
        <f>ROUND(АТС!E468*$F$791*$F$792/100,2)</f>
        <v>0</v>
      </c>
      <c r="G2708" s="12">
        <f>ROUND(АТС!E468*$G$791*$G$792/100,2)</f>
        <v>0</v>
      </c>
    </row>
    <row r="2709" spans="1:7" x14ac:dyDescent="0.25">
      <c r="A2709" s="236"/>
      <c r="B2709" s="124">
        <f t="shared" si="43"/>
        <v>41596.833330000001</v>
      </c>
      <c r="C2709" s="115">
        <v>20</v>
      </c>
      <c r="D2709" s="12">
        <f>ROUND(АТС!E469*$D$791*$D$792/100,2)</f>
        <v>4.96</v>
      </c>
      <c r="E2709" s="12">
        <f>ROUND(АТС!E469*$E$791*$E$792/100,2)</f>
        <v>4.5599999999999996</v>
      </c>
      <c r="F2709" s="12">
        <f>ROUND(АТС!E469*$F$791*$F$792/100,2)</f>
        <v>3.1</v>
      </c>
      <c r="G2709" s="12">
        <f>ROUND(АТС!E469*$G$791*$G$792/100,2)</f>
        <v>1.82</v>
      </c>
    </row>
    <row r="2710" spans="1:7" x14ac:dyDescent="0.25">
      <c r="A2710" s="236"/>
      <c r="B2710" s="125">
        <f t="shared" si="43"/>
        <v>41596.875</v>
      </c>
      <c r="C2710" s="115">
        <v>21</v>
      </c>
      <c r="D2710" s="12">
        <f>ROUND(АТС!E470*$D$791*$D$792/100,2)</f>
        <v>60.78</v>
      </c>
      <c r="E2710" s="12">
        <f>ROUND(АТС!E470*$E$791*$E$792/100,2)</f>
        <v>55.84</v>
      </c>
      <c r="F2710" s="12">
        <f>ROUND(АТС!E470*$F$791*$F$792/100,2)</f>
        <v>38.03</v>
      </c>
      <c r="G2710" s="12">
        <f>ROUND(АТС!E470*$G$791*$G$792/100,2)</f>
        <v>22.26</v>
      </c>
    </row>
    <row r="2711" spans="1:7" x14ac:dyDescent="0.25">
      <c r="A2711" s="236"/>
      <c r="B2711" s="124">
        <f t="shared" si="43"/>
        <v>41596.916669999999</v>
      </c>
      <c r="C2711" s="115">
        <v>22</v>
      </c>
      <c r="D2711" s="12">
        <f>ROUND(АТС!E471*$D$791*$D$792/100,2)</f>
        <v>70.19</v>
      </c>
      <c r="E2711" s="12">
        <f>ROUND(АТС!E471*$E$791*$E$792/100,2)</f>
        <v>64.489999999999995</v>
      </c>
      <c r="F2711" s="12">
        <f>ROUND(АТС!E471*$F$791*$F$792/100,2)</f>
        <v>43.92</v>
      </c>
      <c r="G2711" s="12">
        <f>ROUND(АТС!E471*$G$791*$G$792/100,2)</f>
        <v>25.7</v>
      </c>
    </row>
    <row r="2712" spans="1:7" x14ac:dyDescent="0.25">
      <c r="A2712" s="236"/>
      <c r="B2712" s="125">
        <f t="shared" si="43"/>
        <v>41596.958330000001</v>
      </c>
      <c r="C2712" s="115">
        <v>23</v>
      </c>
      <c r="D2712" s="12">
        <f>ROUND(АТС!E472*$D$791*$D$792/100,2)</f>
        <v>76.94</v>
      </c>
      <c r="E2712" s="12">
        <f>ROUND(АТС!E472*$E$791*$E$792/100,2)</f>
        <v>70.680000000000007</v>
      </c>
      <c r="F2712" s="12">
        <f>ROUND(АТС!E472*$F$791*$F$792/100,2)</f>
        <v>48.14</v>
      </c>
      <c r="G2712" s="12">
        <f>ROUND(АТС!E472*$G$791*$G$792/100,2)</f>
        <v>28.17</v>
      </c>
    </row>
    <row r="2713" spans="1:7" x14ac:dyDescent="0.25">
      <c r="A2713" s="236"/>
      <c r="B2713" s="124">
        <f t="shared" si="43"/>
        <v>41597</v>
      </c>
      <c r="C2713" s="115">
        <v>0</v>
      </c>
      <c r="D2713" s="12">
        <f>ROUND(АТС!E473*$D$791*$D$792/100,2)</f>
        <v>42.32</v>
      </c>
      <c r="E2713" s="12">
        <f>ROUND(АТС!E473*$E$791*$E$792/100,2)</f>
        <v>38.880000000000003</v>
      </c>
      <c r="F2713" s="12">
        <f>ROUND(АТС!E473*$F$791*$F$792/100,2)</f>
        <v>26.48</v>
      </c>
      <c r="G2713" s="12">
        <f>ROUND(АТС!E473*$G$791*$G$792/100,2)</f>
        <v>15.5</v>
      </c>
    </row>
    <row r="2714" spans="1:7" x14ac:dyDescent="0.25">
      <c r="A2714" s="236"/>
      <c r="B2714" s="125">
        <f t="shared" si="43"/>
        <v>41597.041669999999</v>
      </c>
      <c r="C2714" s="115">
        <v>1</v>
      </c>
      <c r="D2714" s="12">
        <f>ROUND(АТС!E474*$D$791*$D$792/100,2)</f>
        <v>30.75</v>
      </c>
      <c r="E2714" s="12">
        <f>ROUND(АТС!E474*$E$791*$E$792/100,2)</f>
        <v>28.25</v>
      </c>
      <c r="F2714" s="12">
        <f>ROUND(АТС!E474*$F$791*$F$792/100,2)</f>
        <v>19.239999999999998</v>
      </c>
      <c r="G2714" s="12">
        <f>ROUND(АТС!E474*$G$791*$G$792/100,2)</f>
        <v>11.26</v>
      </c>
    </row>
    <row r="2715" spans="1:7" x14ac:dyDescent="0.25">
      <c r="A2715" s="236"/>
      <c r="B2715" s="124">
        <f t="shared" si="43"/>
        <v>41597.083330000001</v>
      </c>
      <c r="C2715" s="115">
        <v>2</v>
      </c>
      <c r="D2715" s="12">
        <f>ROUND(АТС!E475*$D$791*$D$792/100,2)</f>
        <v>18.7</v>
      </c>
      <c r="E2715" s="12">
        <f>ROUND(АТС!E475*$E$791*$E$792/100,2)</f>
        <v>17.18</v>
      </c>
      <c r="F2715" s="12">
        <f>ROUND(АТС!E475*$F$791*$F$792/100,2)</f>
        <v>11.7</v>
      </c>
      <c r="G2715" s="12">
        <f>ROUND(АТС!E475*$G$791*$G$792/100,2)</f>
        <v>6.85</v>
      </c>
    </row>
    <row r="2716" spans="1:7" x14ac:dyDescent="0.25">
      <c r="A2716" s="236"/>
      <c r="B2716" s="125">
        <f t="shared" si="43"/>
        <v>41597.125</v>
      </c>
      <c r="C2716" s="115">
        <v>3</v>
      </c>
      <c r="D2716" s="12">
        <f>ROUND(АТС!E476*$D$791*$D$792/100,2)</f>
        <v>8.51</v>
      </c>
      <c r="E2716" s="12">
        <f>ROUND(АТС!E476*$E$791*$E$792/100,2)</f>
        <v>7.82</v>
      </c>
      <c r="F2716" s="12">
        <f>ROUND(АТС!E476*$F$791*$F$792/100,2)</f>
        <v>5.32</v>
      </c>
      <c r="G2716" s="12">
        <f>ROUND(АТС!E476*$G$791*$G$792/100,2)</f>
        <v>3.12</v>
      </c>
    </row>
    <row r="2717" spans="1:7" x14ac:dyDescent="0.25">
      <c r="A2717" s="236"/>
      <c r="B2717" s="124">
        <f t="shared" si="43"/>
        <v>41597.166669999999</v>
      </c>
      <c r="C2717" s="115">
        <v>4</v>
      </c>
      <c r="D2717" s="12">
        <f>ROUND(АТС!E477*$D$791*$D$792/100,2)</f>
        <v>0</v>
      </c>
      <c r="E2717" s="12">
        <f>ROUND(АТС!E477*$E$791*$E$792/100,2)</f>
        <v>0</v>
      </c>
      <c r="F2717" s="12">
        <f>ROUND(АТС!E477*$F$791*$F$792/100,2)</f>
        <v>0</v>
      </c>
      <c r="G2717" s="12">
        <f>ROUND(АТС!E477*$G$791*$G$792/100,2)</f>
        <v>0</v>
      </c>
    </row>
    <row r="2718" spans="1:7" x14ac:dyDescent="0.25">
      <c r="A2718" s="236"/>
      <c r="B2718" s="125">
        <f t="shared" si="43"/>
        <v>41597.208330000001</v>
      </c>
      <c r="C2718" s="115">
        <v>5</v>
      </c>
      <c r="D2718" s="12">
        <f>ROUND(АТС!E478*$D$791*$D$792/100,2)</f>
        <v>23.6</v>
      </c>
      <c r="E2718" s="12">
        <f>ROUND(АТС!E478*$E$791*$E$792/100,2)</f>
        <v>21.68</v>
      </c>
      <c r="F2718" s="12">
        <f>ROUND(АТС!E478*$F$791*$F$792/100,2)</f>
        <v>14.76</v>
      </c>
      <c r="G2718" s="12">
        <f>ROUND(АТС!E478*$G$791*$G$792/100,2)</f>
        <v>8.64</v>
      </c>
    </row>
    <row r="2719" spans="1:7" x14ac:dyDescent="0.25">
      <c r="A2719" s="236"/>
      <c r="B2719" s="124">
        <f t="shared" si="43"/>
        <v>41597.25</v>
      </c>
      <c r="C2719" s="115">
        <v>6</v>
      </c>
      <c r="D2719" s="12">
        <f>ROUND(АТС!E479*$D$791*$D$792/100,2)</f>
        <v>34.39</v>
      </c>
      <c r="E2719" s="12">
        <f>ROUND(АТС!E479*$E$791*$E$792/100,2)</f>
        <v>31.59</v>
      </c>
      <c r="F2719" s="12">
        <f>ROUND(АТС!E479*$F$791*$F$792/100,2)</f>
        <v>21.52</v>
      </c>
      <c r="G2719" s="12">
        <f>ROUND(АТС!E479*$G$791*$G$792/100,2)</f>
        <v>12.59</v>
      </c>
    </row>
    <row r="2720" spans="1:7" x14ac:dyDescent="0.25">
      <c r="A2720" s="236"/>
      <c r="B2720" s="125">
        <f t="shared" si="43"/>
        <v>41597.291669999999</v>
      </c>
      <c r="C2720" s="115">
        <v>7</v>
      </c>
      <c r="D2720" s="12">
        <f>ROUND(АТС!E480*$D$791*$D$792/100,2)</f>
        <v>70.290000000000006</v>
      </c>
      <c r="E2720" s="12">
        <f>ROUND(АТС!E480*$E$791*$E$792/100,2)</f>
        <v>64.569999999999993</v>
      </c>
      <c r="F2720" s="12">
        <f>ROUND(АТС!E480*$F$791*$F$792/100,2)</f>
        <v>43.98</v>
      </c>
      <c r="G2720" s="12">
        <f>ROUND(АТС!E480*$G$791*$G$792/100,2)</f>
        <v>25.74</v>
      </c>
    </row>
    <row r="2721" spans="1:7" x14ac:dyDescent="0.25">
      <c r="A2721" s="236"/>
      <c r="B2721" s="124">
        <f t="shared" si="43"/>
        <v>41597.333330000001</v>
      </c>
      <c r="C2721" s="115">
        <v>8</v>
      </c>
      <c r="D2721" s="12">
        <f>ROUND(АТС!E481*$D$791*$D$792/100,2)</f>
        <v>36.58</v>
      </c>
      <c r="E2721" s="12">
        <f>ROUND(АТС!E481*$E$791*$E$792/100,2)</f>
        <v>33.61</v>
      </c>
      <c r="F2721" s="12">
        <f>ROUND(АТС!E481*$F$791*$F$792/100,2)</f>
        <v>22.89</v>
      </c>
      <c r="G2721" s="12">
        <f>ROUND(АТС!E481*$G$791*$G$792/100,2)</f>
        <v>13.4</v>
      </c>
    </row>
    <row r="2722" spans="1:7" x14ac:dyDescent="0.25">
      <c r="A2722" s="236"/>
      <c r="B2722" s="125">
        <f t="shared" si="43"/>
        <v>41597.375</v>
      </c>
      <c r="C2722" s="115">
        <v>9</v>
      </c>
      <c r="D2722" s="12">
        <f>ROUND(АТС!E482*$D$791*$D$792/100,2)</f>
        <v>36.4</v>
      </c>
      <c r="E2722" s="12">
        <f>ROUND(АТС!E482*$E$791*$E$792/100,2)</f>
        <v>33.44</v>
      </c>
      <c r="F2722" s="12">
        <f>ROUND(АТС!E482*$F$791*$F$792/100,2)</f>
        <v>22.78</v>
      </c>
      <c r="G2722" s="12">
        <f>ROUND(АТС!E482*$G$791*$G$792/100,2)</f>
        <v>13.33</v>
      </c>
    </row>
    <row r="2723" spans="1:7" x14ac:dyDescent="0.25">
      <c r="A2723" s="236"/>
      <c r="B2723" s="124">
        <f t="shared" si="43"/>
        <v>41597.416669999999</v>
      </c>
      <c r="C2723" s="115">
        <v>10</v>
      </c>
      <c r="D2723" s="12">
        <f>ROUND(АТС!E483*$D$791*$D$792/100,2)</f>
        <v>40.380000000000003</v>
      </c>
      <c r="E2723" s="12">
        <f>ROUND(АТС!E483*$E$791*$E$792/100,2)</f>
        <v>37.1</v>
      </c>
      <c r="F2723" s="12">
        <f>ROUND(АТС!E483*$F$791*$F$792/100,2)</f>
        <v>25.27</v>
      </c>
      <c r="G2723" s="12">
        <f>ROUND(АТС!E483*$G$791*$G$792/100,2)</f>
        <v>14.79</v>
      </c>
    </row>
    <row r="2724" spans="1:7" x14ac:dyDescent="0.25">
      <c r="A2724" s="236"/>
      <c r="B2724" s="125">
        <f t="shared" si="43"/>
        <v>41597.458330000001</v>
      </c>
      <c r="C2724" s="115">
        <v>11</v>
      </c>
      <c r="D2724" s="12">
        <f>ROUND(АТС!E484*$D$791*$D$792/100,2)</f>
        <v>51.67</v>
      </c>
      <c r="E2724" s="12">
        <f>ROUND(АТС!E484*$E$791*$E$792/100,2)</f>
        <v>47.47</v>
      </c>
      <c r="F2724" s="12">
        <f>ROUND(АТС!E484*$F$791*$F$792/100,2)</f>
        <v>32.33</v>
      </c>
      <c r="G2724" s="12">
        <f>ROUND(АТС!E484*$G$791*$G$792/100,2)</f>
        <v>18.920000000000002</v>
      </c>
    </row>
    <row r="2725" spans="1:7" x14ac:dyDescent="0.25">
      <c r="A2725" s="236"/>
      <c r="B2725" s="124">
        <f t="shared" si="43"/>
        <v>41597.5</v>
      </c>
      <c r="C2725" s="115">
        <v>12</v>
      </c>
      <c r="D2725" s="12">
        <f>ROUND(АТС!E485*$D$791*$D$792/100,2)</f>
        <v>19.11</v>
      </c>
      <c r="E2725" s="12">
        <f>ROUND(АТС!E485*$E$791*$E$792/100,2)</f>
        <v>17.55</v>
      </c>
      <c r="F2725" s="12">
        <f>ROUND(АТС!E485*$F$791*$F$792/100,2)</f>
        <v>11.96</v>
      </c>
      <c r="G2725" s="12">
        <f>ROUND(АТС!E485*$G$791*$G$792/100,2)</f>
        <v>7</v>
      </c>
    </row>
    <row r="2726" spans="1:7" x14ac:dyDescent="0.25">
      <c r="A2726" s="236"/>
      <c r="B2726" s="125">
        <f t="shared" si="43"/>
        <v>41597.541669999999</v>
      </c>
      <c r="C2726" s="115">
        <v>13</v>
      </c>
      <c r="D2726" s="12">
        <f>ROUND(АТС!E486*$D$791*$D$792/100,2)</f>
        <v>22.02</v>
      </c>
      <c r="E2726" s="12">
        <f>ROUND(АТС!E486*$E$791*$E$792/100,2)</f>
        <v>20.23</v>
      </c>
      <c r="F2726" s="12">
        <f>ROUND(АТС!E486*$F$791*$F$792/100,2)</f>
        <v>13.78</v>
      </c>
      <c r="G2726" s="12">
        <f>ROUND(АТС!E486*$G$791*$G$792/100,2)</f>
        <v>8.06</v>
      </c>
    </row>
    <row r="2727" spans="1:7" x14ac:dyDescent="0.25">
      <c r="A2727" s="236"/>
      <c r="B2727" s="124">
        <f t="shared" si="43"/>
        <v>41597.583330000001</v>
      </c>
      <c r="C2727" s="115">
        <v>14</v>
      </c>
      <c r="D2727" s="12">
        <f>ROUND(АТС!E487*$D$791*$D$792/100,2)</f>
        <v>31.93</v>
      </c>
      <c r="E2727" s="12">
        <f>ROUND(АТС!E487*$E$791*$E$792/100,2)</f>
        <v>29.33</v>
      </c>
      <c r="F2727" s="12">
        <f>ROUND(АТС!E487*$F$791*$F$792/100,2)</f>
        <v>19.98</v>
      </c>
      <c r="G2727" s="12">
        <f>ROUND(АТС!E487*$G$791*$G$792/100,2)</f>
        <v>11.69</v>
      </c>
    </row>
    <row r="2728" spans="1:7" x14ac:dyDescent="0.25">
      <c r="A2728" s="236"/>
      <c r="B2728" s="125">
        <f t="shared" si="43"/>
        <v>41597.625</v>
      </c>
      <c r="C2728" s="115">
        <v>15</v>
      </c>
      <c r="D2728" s="12">
        <f>ROUND(АТС!E488*$D$791*$D$792/100,2)</f>
        <v>54.15</v>
      </c>
      <c r="E2728" s="12">
        <f>ROUND(АТС!E488*$E$791*$E$792/100,2)</f>
        <v>49.75</v>
      </c>
      <c r="F2728" s="12">
        <f>ROUND(АТС!E488*$F$791*$F$792/100,2)</f>
        <v>33.880000000000003</v>
      </c>
      <c r="G2728" s="12">
        <f>ROUND(АТС!E488*$G$791*$G$792/100,2)</f>
        <v>19.829999999999998</v>
      </c>
    </row>
    <row r="2729" spans="1:7" x14ac:dyDescent="0.25">
      <c r="A2729" s="236"/>
      <c r="B2729" s="124">
        <f t="shared" si="43"/>
        <v>41597.666669999999</v>
      </c>
      <c r="C2729" s="115">
        <v>16</v>
      </c>
      <c r="D2729" s="12">
        <f>ROUND(АТС!E489*$D$791*$D$792/100,2)</f>
        <v>47.82</v>
      </c>
      <c r="E2729" s="12">
        <f>ROUND(АТС!E489*$E$791*$E$792/100,2)</f>
        <v>43.94</v>
      </c>
      <c r="F2729" s="12">
        <f>ROUND(АТС!E489*$F$791*$F$792/100,2)</f>
        <v>29.92</v>
      </c>
      <c r="G2729" s="12">
        <f>ROUND(АТС!E489*$G$791*$G$792/100,2)</f>
        <v>17.510000000000002</v>
      </c>
    </row>
    <row r="2730" spans="1:7" x14ac:dyDescent="0.25">
      <c r="A2730" s="236"/>
      <c r="B2730" s="125">
        <f t="shared" si="43"/>
        <v>41597.708330000001</v>
      </c>
      <c r="C2730" s="115">
        <v>17</v>
      </c>
      <c r="D2730" s="12">
        <f>ROUND(АТС!E490*$D$791*$D$792/100,2)</f>
        <v>0</v>
      </c>
      <c r="E2730" s="12">
        <f>ROUND(АТС!E490*$E$791*$E$792/100,2)</f>
        <v>0</v>
      </c>
      <c r="F2730" s="12">
        <f>ROUND(АТС!E490*$F$791*$F$792/100,2)</f>
        <v>0</v>
      </c>
      <c r="G2730" s="12">
        <f>ROUND(АТС!E490*$G$791*$G$792/100,2)</f>
        <v>0</v>
      </c>
    </row>
    <row r="2731" spans="1:7" x14ac:dyDescent="0.25">
      <c r="A2731" s="236"/>
      <c r="B2731" s="124">
        <f t="shared" si="43"/>
        <v>41597.75</v>
      </c>
      <c r="C2731" s="115">
        <v>18</v>
      </c>
      <c r="D2731" s="12">
        <f>ROUND(АТС!E491*$D$791*$D$792/100,2)</f>
        <v>19.2</v>
      </c>
      <c r="E2731" s="12">
        <f>ROUND(АТС!E491*$E$791*$E$792/100,2)</f>
        <v>17.64</v>
      </c>
      <c r="F2731" s="12">
        <f>ROUND(АТС!E491*$F$791*$F$792/100,2)</f>
        <v>12.01</v>
      </c>
      <c r="G2731" s="12">
        <f>ROUND(АТС!E491*$G$791*$G$792/100,2)</f>
        <v>7.03</v>
      </c>
    </row>
    <row r="2732" spans="1:7" x14ac:dyDescent="0.25">
      <c r="A2732" s="236"/>
      <c r="B2732" s="125">
        <f t="shared" si="43"/>
        <v>41597.791669999999</v>
      </c>
      <c r="C2732" s="115">
        <v>19</v>
      </c>
      <c r="D2732" s="12">
        <f>ROUND(АТС!E492*$D$791*$D$792/100,2)</f>
        <v>0</v>
      </c>
      <c r="E2732" s="12">
        <f>ROUND(АТС!E492*$E$791*$E$792/100,2)</f>
        <v>0</v>
      </c>
      <c r="F2732" s="12">
        <f>ROUND(АТС!E492*$F$791*$F$792/100,2)</f>
        <v>0</v>
      </c>
      <c r="G2732" s="12">
        <f>ROUND(АТС!E492*$G$791*$G$792/100,2)</f>
        <v>0</v>
      </c>
    </row>
    <row r="2733" spans="1:7" x14ac:dyDescent="0.25">
      <c r="A2733" s="236"/>
      <c r="B2733" s="124">
        <f t="shared" si="43"/>
        <v>41597.833330000001</v>
      </c>
      <c r="C2733" s="115">
        <v>20</v>
      </c>
      <c r="D2733" s="12">
        <f>ROUND(АТС!E493*$D$791*$D$792/100,2)</f>
        <v>0</v>
      </c>
      <c r="E2733" s="12">
        <f>ROUND(АТС!E493*$E$791*$E$792/100,2)</f>
        <v>0</v>
      </c>
      <c r="F2733" s="12">
        <f>ROUND(АТС!E493*$F$791*$F$792/100,2)</f>
        <v>0</v>
      </c>
      <c r="G2733" s="12">
        <f>ROUND(АТС!E493*$G$791*$G$792/100,2)</f>
        <v>0</v>
      </c>
    </row>
    <row r="2734" spans="1:7" x14ac:dyDescent="0.25">
      <c r="A2734" s="236"/>
      <c r="B2734" s="125">
        <f t="shared" si="43"/>
        <v>41597.875</v>
      </c>
      <c r="C2734" s="115">
        <v>21</v>
      </c>
      <c r="D2734" s="12">
        <f>ROUND(АТС!E494*$D$791*$D$792/100,2)</f>
        <v>30.87</v>
      </c>
      <c r="E2734" s="12">
        <f>ROUND(АТС!E494*$E$791*$E$792/100,2)</f>
        <v>28.36</v>
      </c>
      <c r="F2734" s="12">
        <f>ROUND(АТС!E494*$F$791*$F$792/100,2)</f>
        <v>19.32</v>
      </c>
      <c r="G2734" s="12">
        <f>ROUND(АТС!E494*$G$791*$G$792/100,2)</f>
        <v>11.3</v>
      </c>
    </row>
    <row r="2735" spans="1:7" x14ac:dyDescent="0.25">
      <c r="A2735" s="236"/>
      <c r="B2735" s="124">
        <f t="shared" si="43"/>
        <v>41597.916669999999</v>
      </c>
      <c r="C2735" s="115">
        <v>22</v>
      </c>
      <c r="D2735" s="12">
        <f>ROUND(АТС!E495*$D$791*$D$792/100,2)</f>
        <v>1.01</v>
      </c>
      <c r="E2735" s="12">
        <f>ROUND(АТС!E495*$E$791*$E$792/100,2)</f>
        <v>0.93</v>
      </c>
      <c r="F2735" s="12">
        <f>ROUND(АТС!E495*$F$791*$F$792/100,2)</f>
        <v>0.63</v>
      </c>
      <c r="G2735" s="12">
        <f>ROUND(АТС!E495*$G$791*$G$792/100,2)</f>
        <v>0.37</v>
      </c>
    </row>
    <row r="2736" spans="1:7" x14ac:dyDescent="0.25">
      <c r="A2736" s="236"/>
      <c r="B2736" s="125">
        <f t="shared" si="43"/>
        <v>41597.958330000001</v>
      </c>
      <c r="C2736" s="115">
        <v>23</v>
      </c>
      <c r="D2736" s="12">
        <f>ROUND(АТС!E496*$D$791*$D$792/100,2)</f>
        <v>0</v>
      </c>
      <c r="E2736" s="12">
        <f>ROUND(АТС!E496*$E$791*$E$792/100,2)</f>
        <v>0</v>
      </c>
      <c r="F2736" s="12">
        <f>ROUND(АТС!E496*$F$791*$F$792/100,2)</f>
        <v>0</v>
      </c>
      <c r="G2736" s="12">
        <f>ROUND(АТС!E496*$G$791*$G$792/100,2)</f>
        <v>0</v>
      </c>
    </row>
    <row r="2737" spans="1:7" x14ac:dyDescent="0.25">
      <c r="A2737" s="236"/>
      <c r="B2737" s="124">
        <f t="shared" si="43"/>
        <v>41598</v>
      </c>
      <c r="C2737" s="115">
        <v>0</v>
      </c>
      <c r="D2737" s="12">
        <f>ROUND(АТС!E497*$D$791*$D$792/100,2)</f>
        <v>40.270000000000003</v>
      </c>
      <c r="E2737" s="12">
        <f>ROUND(АТС!E497*$E$791*$E$792/100,2)</f>
        <v>37</v>
      </c>
      <c r="F2737" s="12">
        <f>ROUND(АТС!E497*$F$791*$F$792/100,2)</f>
        <v>25.2</v>
      </c>
      <c r="G2737" s="12">
        <f>ROUND(АТС!E497*$G$791*$G$792/100,2)</f>
        <v>14.75</v>
      </c>
    </row>
    <row r="2738" spans="1:7" x14ac:dyDescent="0.25">
      <c r="A2738" s="236"/>
      <c r="B2738" s="125">
        <f t="shared" si="43"/>
        <v>41598.041669999999</v>
      </c>
      <c r="C2738" s="115">
        <v>1</v>
      </c>
      <c r="D2738" s="12">
        <f>ROUND(АТС!E498*$D$791*$D$792/100,2)</f>
        <v>10.32</v>
      </c>
      <c r="E2738" s="12">
        <f>ROUND(АТС!E498*$E$791*$E$792/100,2)</f>
        <v>9.48</v>
      </c>
      <c r="F2738" s="12">
        <f>ROUND(АТС!E498*$F$791*$F$792/100,2)</f>
        <v>6.46</v>
      </c>
      <c r="G2738" s="12">
        <f>ROUND(АТС!E498*$G$791*$G$792/100,2)</f>
        <v>3.78</v>
      </c>
    </row>
    <row r="2739" spans="1:7" x14ac:dyDescent="0.25">
      <c r="A2739" s="236"/>
      <c r="B2739" s="124">
        <f t="shared" si="43"/>
        <v>41598.083330000001</v>
      </c>
      <c r="C2739" s="115">
        <v>2</v>
      </c>
      <c r="D2739" s="12">
        <f>ROUND(АТС!E499*$D$791*$D$792/100,2)</f>
        <v>6.55</v>
      </c>
      <c r="E2739" s="12">
        <f>ROUND(АТС!E499*$E$791*$E$792/100,2)</f>
        <v>6.02</v>
      </c>
      <c r="F2739" s="12">
        <f>ROUND(АТС!E499*$F$791*$F$792/100,2)</f>
        <v>4.0999999999999996</v>
      </c>
      <c r="G2739" s="12">
        <f>ROUND(АТС!E499*$G$791*$G$792/100,2)</f>
        <v>2.4</v>
      </c>
    </row>
    <row r="2740" spans="1:7" x14ac:dyDescent="0.25">
      <c r="A2740" s="236"/>
      <c r="B2740" s="125">
        <f t="shared" si="43"/>
        <v>41598.125</v>
      </c>
      <c r="C2740" s="115">
        <v>3</v>
      </c>
      <c r="D2740" s="12">
        <f>ROUND(АТС!E500*$D$791*$D$792/100,2)</f>
        <v>0</v>
      </c>
      <c r="E2740" s="12">
        <f>ROUND(АТС!E500*$E$791*$E$792/100,2)</f>
        <v>0</v>
      </c>
      <c r="F2740" s="12">
        <f>ROUND(АТС!E500*$F$791*$F$792/100,2)</f>
        <v>0</v>
      </c>
      <c r="G2740" s="12">
        <f>ROUND(АТС!E500*$G$791*$G$792/100,2)</f>
        <v>0</v>
      </c>
    </row>
    <row r="2741" spans="1:7" x14ac:dyDescent="0.25">
      <c r="A2741" s="236"/>
      <c r="B2741" s="124">
        <f t="shared" si="43"/>
        <v>41598.166669999999</v>
      </c>
      <c r="C2741" s="115">
        <v>4</v>
      </c>
      <c r="D2741" s="12">
        <f>ROUND(АТС!E501*$D$791*$D$792/100,2)</f>
        <v>0</v>
      </c>
      <c r="E2741" s="12">
        <f>ROUND(АТС!E501*$E$791*$E$792/100,2)</f>
        <v>0</v>
      </c>
      <c r="F2741" s="12">
        <f>ROUND(АТС!E501*$F$791*$F$792/100,2)</f>
        <v>0</v>
      </c>
      <c r="G2741" s="12">
        <f>ROUND(АТС!E501*$G$791*$G$792/100,2)</f>
        <v>0</v>
      </c>
    </row>
    <row r="2742" spans="1:7" x14ac:dyDescent="0.25">
      <c r="A2742" s="236"/>
      <c r="B2742" s="125">
        <f t="shared" si="43"/>
        <v>41598.208330000001</v>
      </c>
      <c r="C2742" s="115">
        <v>5</v>
      </c>
      <c r="D2742" s="12">
        <f>ROUND(АТС!E502*$D$791*$D$792/100,2)</f>
        <v>0</v>
      </c>
      <c r="E2742" s="12">
        <f>ROUND(АТС!E502*$E$791*$E$792/100,2)</f>
        <v>0</v>
      </c>
      <c r="F2742" s="12">
        <f>ROUND(АТС!E502*$F$791*$F$792/100,2)</f>
        <v>0</v>
      </c>
      <c r="G2742" s="12">
        <f>ROUND(АТС!E502*$G$791*$G$792/100,2)</f>
        <v>0</v>
      </c>
    </row>
    <row r="2743" spans="1:7" x14ac:dyDescent="0.25">
      <c r="A2743" s="236"/>
      <c r="B2743" s="124">
        <f t="shared" si="43"/>
        <v>41598.25</v>
      </c>
      <c r="C2743" s="115">
        <v>6</v>
      </c>
      <c r="D2743" s="12">
        <f>ROUND(АТС!E503*$D$791*$D$792/100,2)</f>
        <v>0</v>
      </c>
      <c r="E2743" s="12">
        <f>ROUND(АТС!E503*$E$791*$E$792/100,2)</f>
        <v>0</v>
      </c>
      <c r="F2743" s="12">
        <f>ROUND(АТС!E503*$F$791*$F$792/100,2)</f>
        <v>0</v>
      </c>
      <c r="G2743" s="12">
        <f>ROUND(АТС!E503*$G$791*$G$792/100,2)</f>
        <v>0</v>
      </c>
    </row>
    <row r="2744" spans="1:7" x14ac:dyDescent="0.25">
      <c r="A2744" s="236"/>
      <c r="B2744" s="125">
        <f t="shared" si="43"/>
        <v>41598.291669999999</v>
      </c>
      <c r="C2744" s="115">
        <v>7</v>
      </c>
      <c r="D2744" s="12">
        <f>ROUND(АТС!E504*$D$791*$D$792/100,2)</f>
        <v>56.35</v>
      </c>
      <c r="E2744" s="12">
        <f>ROUND(АТС!E504*$E$791*$E$792/100,2)</f>
        <v>51.77</v>
      </c>
      <c r="F2744" s="12">
        <f>ROUND(АТС!E504*$F$791*$F$792/100,2)</f>
        <v>35.26</v>
      </c>
      <c r="G2744" s="12">
        <f>ROUND(АТС!E504*$G$791*$G$792/100,2)</f>
        <v>20.63</v>
      </c>
    </row>
    <row r="2745" spans="1:7" x14ac:dyDescent="0.25">
      <c r="A2745" s="236"/>
      <c r="B2745" s="124">
        <f t="shared" si="43"/>
        <v>41598.333330000001</v>
      </c>
      <c r="C2745" s="115">
        <v>8</v>
      </c>
      <c r="D2745" s="12">
        <f>ROUND(АТС!E505*$D$791*$D$792/100,2)</f>
        <v>76.28</v>
      </c>
      <c r="E2745" s="12">
        <f>ROUND(АТС!E505*$E$791*$E$792/100,2)</f>
        <v>70.08</v>
      </c>
      <c r="F2745" s="12">
        <f>ROUND(АТС!E505*$F$791*$F$792/100,2)</f>
        <v>47.73</v>
      </c>
      <c r="G2745" s="12">
        <f>ROUND(АТС!E505*$G$791*$G$792/100,2)</f>
        <v>27.93</v>
      </c>
    </row>
    <row r="2746" spans="1:7" x14ac:dyDescent="0.25">
      <c r="A2746" s="236"/>
      <c r="B2746" s="125">
        <f t="shared" si="43"/>
        <v>41598.375</v>
      </c>
      <c r="C2746" s="115">
        <v>9</v>
      </c>
      <c r="D2746" s="12">
        <f>ROUND(АТС!E506*$D$791*$D$792/100,2)</f>
        <v>67.069999999999993</v>
      </c>
      <c r="E2746" s="12">
        <f>ROUND(АТС!E506*$E$791*$E$792/100,2)</f>
        <v>61.61</v>
      </c>
      <c r="F2746" s="12">
        <f>ROUND(АТС!E506*$F$791*$F$792/100,2)</f>
        <v>41.96</v>
      </c>
      <c r="G2746" s="12">
        <f>ROUND(АТС!E506*$G$791*$G$792/100,2)</f>
        <v>24.56</v>
      </c>
    </row>
    <row r="2747" spans="1:7" x14ac:dyDescent="0.25">
      <c r="A2747" s="236"/>
      <c r="B2747" s="124">
        <f t="shared" si="43"/>
        <v>41598.416669999999</v>
      </c>
      <c r="C2747" s="115">
        <v>10</v>
      </c>
      <c r="D2747" s="12">
        <f>ROUND(АТС!E507*$D$791*$D$792/100,2)</f>
        <v>74.52</v>
      </c>
      <c r="E2747" s="12">
        <f>ROUND(АТС!E507*$E$791*$E$792/100,2)</f>
        <v>68.459999999999994</v>
      </c>
      <c r="F2747" s="12">
        <f>ROUND(АТС!E507*$F$791*$F$792/100,2)</f>
        <v>46.63</v>
      </c>
      <c r="G2747" s="12">
        <f>ROUND(АТС!E507*$G$791*$G$792/100,2)</f>
        <v>27.29</v>
      </c>
    </row>
    <row r="2748" spans="1:7" x14ac:dyDescent="0.25">
      <c r="A2748" s="236"/>
      <c r="B2748" s="125">
        <f t="shared" si="43"/>
        <v>41598.458330000001</v>
      </c>
      <c r="C2748" s="115">
        <v>11</v>
      </c>
      <c r="D2748" s="12">
        <f>ROUND(АТС!E508*$D$791*$D$792/100,2)</f>
        <v>75.03</v>
      </c>
      <c r="E2748" s="12">
        <f>ROUND(АТС!E508*$E$791*$E$792/100,2)</f>
        <v>68.930000000000007</v>
      </c>
      <c r="F2748" s="12">
        <f>ROUND(АТС!E508*$F$791*$F$792/100,2)</f>
        <v>46.95</v>
      </c>
      <c r="G2748" s="12">
        <f>ROUND(АТС!E508*$G$791*$G$792/100,2)</f>
        <v>27.47</v>
      </c>
    </row>
    <row r="2749" spans="1:7" x14ac:dyDescent="0.25">
      <c r="A2749" s="236"/>
      <c r="B2749" s="124">
        <f t="shared" si="43"/>
        <v>41598.5</v>
      </c>
      <c r="C2749" s="115">
        <v>12</v>
      </c>
      <c r="D2749" s="12">
        <f>ROUND(АТС!E509*$D$791*$D$792/100,2)</f>
        <v>48.7</v>
      </c>
      <c r="E2749" s="12">
        <f>ROUND(АТС!E509*$E$791*$E$792/100,2)</f>
        <v>44.74</v>
      </c>
      <c r="F2749" s="12">
        <f>ROUND(АТС!E509*$F$791*$F$792/100,2)</f>
        <v>30.47</v>
      </c>
      <c r="G2749" s="12">
        <f>ROUND(АТС!E509*$G$791*$G$792/100,2)</f>
        <v>17.829999999999998</v>
      </c>
    </row>
    <row r="2750" spans="1:7" x14ac:dyDescent="0.25">
      <c r="A2750" s="236"/>
      <c r="B2750" s="125">
        <f t="shared" si="43"/>
        <v>41598.541669999999</v>
      </c>
      <c r="C2750" s="115">
        <v>13</v>
      </c>
      <c r="D2750" s="12">
        <f>ROUND(АТС!E510*$D$791*$D$792/100,2)</f>
        <v>17.100000000000001</v>
      </c>
      <c r="E2750" s="12">
        <f>ROUND(АТС!E510*$E$791*$E$792/100,2)</f>
        <v>15.71</v>
      </c>
      <c r="F2750" s="12">
        <f>ROUND(АТС!E510*$F$791*$F$792/100,2)</f>
        <v>10.7</v>
      </c>
      <c r="G2750" s="12">
        <f>ROUND(АТС!E510*$G$791*$G$792/100,2)</f>
        <v>6.26</v>
      </c>
    </row>
    <row r="2751" spans="1:7" x14ac:dyDescent="0.25">
      <c r="A2751" s="236"/>
      <c r="B2751" s="124">
        <f t="shared" si="43"/>
        <v>41598.583330000001</v>
      </c>
      <c r="C2751" s="115">
        <v>14</v>
      </c>
      <c r="D2751" s="12">
        <f>ROUND(АТС!E511*$D$791*$D$792/100,2)</f>
        <v>24.75</v>
      </c>
      <c r="E2751" s="12">
        <f>ROUND(АТС!E511*$E$791*$E$792/100,2)</f>
        <v>22.74</v>
      </c>
      <c r="F2751" s="12">
        <f>ROUND(АТС!E511*$F$791*$F$792/100,2)</f>
        <v>15.49</v>
      </c>
      <c r="G2751" s="12">
        <f>ROUND(АТС!E511*$G$791*$G$792/100,2)</f>
        <v>9.06</v>
      </c>
    </row>
    <row r="2752" spans="1:7" x14ac:dyDescent="0.25">
      <c r="A2752" s="236"/>
      <c r="B2752" s="125">
        <f t="shared" si="43"/>
        <v>41598.625</v>
      </c>
      <c r="C2752" s="115">
        <v>15</v>
      </c>
      <c r="D2752" s="12">
        <f>ROUND(АТС!E512*$D$791*$D$792/100,2)</f>
        <v>20.51</v>
      </c>
      <c r="E2752" s="12">
        <f>ROUND(АТС!E512*$E$791*$E$792/100,2)</f>
        <v>18.84</v>
      </c>
      <c r="F2752" s="12">
        <f>ROUND(АТС!E512*$F$791*$F$792/100,2)</f>
        <v>12.83</v>
      </c>
      <c r="G2752" s="12">
        <f>ROUND(АТС!E512*$G$791*$G$792/100,2)</f>
        <v>7.51</v>
      </c>
    </row>
    <row r="2753" spans="1:7" x14ac:dyDescent="0.25">
      <c r="A2753" s="236"/>
      <c r="B2753" s="124">
        <f t="shared" si="43"/>
        <v>41598.666669999999</v>
      </c>
      <c r="C2753" s="115">
        <v>16</v>
      </c>
      <c r="D2753" s="12">
        <f>ROUND(АТС!E513*$D$791*$D$792/100,2)</f>
        <v>47.04</v>
      </c>
      <c r="E2753" s="12">
        <f>ROUND(АТС!E513*$E$791*$E$792/100,2)</f>
        <v>43.22</v>
      </c>
      <c r="F2753" s="12">
        <f>ROUND(АТС!E513*$F$791*$F$792/100,2)</f>
        <v>29.43</v>
      </c>
      <c r="G2753" s="12">
        <f>ROUND(АТС!E513*$G$791*$G$792/100,2)</f>
        <v>17.23</v>
      </c>
    </row>
    <row r="2754" spans="1:7" x14ac:dyDescent="0.25">
      <c r="A2754" s="236"/>
      <c r="B2754" s="125">
        <f t="shared" ref="B2754:B2817" si="44">B2730+1</f>
        <v>41598.708330000001</v>
      </c>
      <c r="C2754" s="115">
        <v>17</v>
      </c>
      <c r="D2754" s="12">
        <f>ROUND(АТС!E514*$D$791*$D$792/100,2)</f>
        <v>5.44</v>
      </c>
      <c r="E2754" s="12">
        <f>ROUND(АТС!E514*$E$791*$E$792/100,2)</f>
        <v>5</v>
      </c>
      <c r="F2754" s="12">
        <f>ROUND(АТС!E514*$F$791*$F$792/100,2)</f>
        <v>3.4</v>
      </c>
      <c r="G2754" s="12">
        <f>ROUND(АТС!E514*$G$791*$G$792/100,2)</f>
        <v>1.99</v>
      </c>
    </row>
    <row r="2755" spans="1:7" x14ac:dyDescent="0.25">
      <c r="A2755" s="236"/>
      <c r="B2755" s="124">
        <f t="shared" si="44"/>
        <v>41598.75</v>
      </c>
      <c r="C2755" s="115">
        <v>18</v>
      </c>
      <c r="D2755" s="12">
        <f>ROUND(АТС!E515*$D$791*$D$792/100,2)</f>
        <v>42.18</v>
      </c>
      <c r="E2755" s="12">
        <f>ROUND(АТС!E515*$E$791*$E$792/100,2)</f>
        <v>38.75</v>
      </c>
      <c r="F2755" s="12">
        <f>ROUND(АТС!E515*$F$791*$F$792/100,2)</f>
        <v>26.39</v>
      </c>
      <c r="G2755" s="12">
        <f>ROUND(АТС!E515*$G$791*$G$792/100,2)</f>
        <v>15.45</v>
      </c>
    </row>
    <row r="2756" spans="1:7" x14ac:dyDescent="0.25">
      <c r="A2756" s="236"/>
      <c r="B2756" s="125">
        <f t="shared" si="44"/>
        <v>41598.791669999999</v>
      </c>
      <c r="C2756" s="115">
        <v>19</v>
      </c>
      <c r="D2756" s="12">
        <f>ROUND(АТС!E516*$D$791*$D$792/100,2)</f>
        <v>31.79</v>
      </c>
      <c r="E2756" s="12">
        <f>ROUND(АТС!E516*$E$791*$E$792/100,2)</f>
        <v>29.2</v>
      </c>
      <c r="F2756" s="12">
        <f>ROUND(АТС!E516*$F$791*$F$792/100,2)</f>
        <v>19.89</v>
      </c>
      <c r="G2756" s="12">
        <f>ROUND(АТС!E516*$G$791*$G$792/100,2)</f>
        <v>11.64</v>
      </c>
    </row>
    <row r="2757" spans="1:7" x14ac:dyDescent="0.25">
      <c r="A2757" s="236"/>
      <c r="B2757" s="124">
        <f t="shared" si="44"/>
        <v>41598.833330000001</v>
      </c>
      <c r="C2757" s="115">
        <v>20</v>
      </c>
      <c r="D2757" s="12">
        <f>ROUND(АТС!E517*$D$791*$D$792/100,2)</f>
        <v>63.22</v>
      </c>
      <c r="E2757" s="12">
        <f>ROUND(АТС!E517*$E$791*$E$792/100,2)</f>
        <v>58.08</v>
      </c>
      <c r="F2757" s="12">
        <f>ROUND(АТС!E517*$F$791*$F$792/100,2)</f>
        <v>39.56</v>
      </c>
      <c r="G2757" s="12">
        <f>ROUND(АТС!E517*$G$791*$G$792/100,2)</f>
        <v>23.15</v>
      </c>
    </row>
    <row r="2758" spans="1:7" x14ac:dyDescent="0.25">
      <c r="A2758" s="236"/>
      <c r="B2758" s="125">
        <f t="shared" si="44"/>
        <v>41598.875</v>
      </c>
      <c r="C2758" s="115">
        <v>21</v>
      </c>
      <c r="D2758" s="12">
        <f>ROUND(АТС!E518*$D$791*$D$792/100,2)</f>
        <v>154.63</v>
      </c>
      <c r="E2758" s="12">
        <f>ROUND(АТС!E518*$E$791*$E$792/100,2)</f>
        <v>142.06</v>
      </c>
      <c r="F2758" s="12">
        <f>ROUND(АТС!E518*$F$791*$F$792/100,2)</f>
        <v>96.76</v>
      </c>
      <c r="G2758" s="12">
        <f>ROUND(АТС!E518*$G$791*$G$792/100,2)</f>
        <v>56.62</v>
      </c>
    </row>
    <row r="2759" spans="1:7" x14ac:dyDescent="0.25">
      <c r="A2759" s="236"/>
      <c r="B2759" s="124">
        <f t="shared" si="44"/>
        <v>41598.916669999999</v>
      </c>
      <c r="C2759" s="115">
        <v>22</v>
      </c>
      <c r="D2759" s="12">
        <f>ROUND(АТС!E519*$D$791*$D$792/100,2)</f>
        <v>21.84</v>
      </c>
      <c r="E2759" s="12">
        <f>ROUND(АТС!E519*$E$791*$E$792/100,2)</f>
        <v>20.059999999999999</v>
      </c>
      <c r="F2759" s="12">
        <f>ROUND(АТС!E519*$F$791*$F$792/100,2)</f>
        <v>13.66</v>
      </c>
      <c r="G2759" s="12">
        <f>ROUND(АТС!E519*$G$791*$G$792/100,2)</f>
        <v>8</v>
      </c>
    </row>
    <row r="2760" spans="1:7" x14ac:dyDescent="0.25">
      <c r="A2760" s="236"/>
      <c r="B2760" s="125">
        <f t="shared" si="44"/>
        <v>41598.958330000001</v>
      </c>
      <c r="C2760" s="115">
        <v>23</v>
      </c>
      <c r="D2760" s="12">
        <f>ROUND(АТС!E520*$D$791*$D$792/100,2)</f>
        <v>137.19</v>
      </c>
      <c r="E2760" s="12">
        <f>ROUND(АТС!E520*$E$791*$E$792/100,2)</f>
        <v>126.03</v>
      </c>
      <c r="F2760" s="12">
        <f>ROUND(АТС!E520*$F$791*$F$792/100,2)</f>
        <v>85.84</v>
      </c>
      <c r="G2760" s="12">
        <f>ROUND(АТС!E520*$G$791*$G$792/100,2)</f>
        <v>50.23</v>
      </c>
    </row>
    <row r="2761" spans="1:7" x14ac:dyDescent="0.25">
      <c r="A2761" s="236"/>
      <c r="B2761" s="124">
        <f t="shared" si="44"/>
        <v>41599</v>
      </c>
      <c r="C2761" s="115">
        <v>0</v>
      </c>
      <c r="D2761" s="12">
        <f>ROUND(АТС!E521*$D$791*$D$792/100,2)</f>
        <v>86.19</v>
      </c>
      <c r="E2761" s="12">
        <f>ROUND(АТС!E521*$E$791*$E$792/100,2)</f>
        <v>79.180000000000007</v>
      </c>
      <c r="F2761" s="12">
        <f>ROUND(АТС!E521*$F$791*$F$792/100,2)</f>
        <v>53.93</v>
      </c>
      <c r="G2761" s="12">
        <f>ROUND(АТС!E521*$G$791*$G$792/100,2)</f>
        <v>31.56</v>
      </c>
    </row>
    <row r="2762" spans="1:7" x14ac:dyDescent="0.25">
      <c r="A2762" s="236"/>
      <c r="B2762" s="125">
        <f t="shared" si="44"/>
        <v>41599.041669999999</v>
      </c>
      <c r="C2762" s="115">
        <v>1</v>
      </c>
      <c r="D2762" s="12">
        <f>ROUND(АТС!E522*$D$791*$D$792/100,2)</f>
        <v>83.15</v>
      </c>
      <c r="E2762" s="12">
        <f>ROUND(АТС!E522*$E$791*$E$792/100,2)</f>
        <v>76.39</v>
      </c>
      <c r="F2762" s="12">
        <f>ROUND(АТС!E522*$F$791*$F$792/100,2)</f>
        <v>52.03</v>
      </c>
      <c r="G2762" s="12">
        <f>ROUND(АТС!E522*$G$791*$G$792/100,2)</f>
        <v>30.45</v>
      </c>
    </row>
    <row r="2763" spans="1:7" x14ac:dyDescent="0.25">
      <c r="A2763" s="236"/>
      <c r="B2763" s="124">
        <f t="shared" si="44"/>
        <v>41599.083330000001</v>
      </c>
      <c r="C2763" s="115">
        <v>2</v>
      </c>
      <c r="D2763" s="12">
        <f>ROUND(АТС!E523*$D$791*$D$792/100,2)</f>
        <v>43.66</v>
      </c>
      <c r="E2763" s="12">
        <f>ROUND(АТС!E523*$E$791*$E$792/100,2)</f>
        <v>40.11</v>
      </c>
      <c r="F2763" s="12">
        <f>ROUND(АТС!E523*$F$791*$F$792/100,2)</f>
        <v>27.32</v>
      </c>
      <c r="G2763" s="12">
        <f>ROUND(АТС!E523*$G$791*$G$792/100,2)</f>
        <v>15.99</v>
      </c>
    </row>
    <row r="2764" spans="1:7" x14ac:dyDescent="0.25">
      <c r="A2764" s="236"/>
      <c r="B2764" s="125">
        <f t="shared" si="44"/>
        <v>41599.125</v>
      </c>
      <c r="C2764" s="115">
        <v>3</v>
      </c>
      <c r="D2764" s="12">
        <f>ROUND(АТС!E524*$D$791*$D$792/100,2)</f>
        <v>24.92</v>
      </c>
      <c r="E2764" s="12">
        <f>ROUND(АТС!E524*$E$791*$E$792/100,2)</f>
        <v>22.9</v>
      </c>
      <c r="F2764" s="12">
        <f>ROUND(АТС!E524*$F$791*$F$792/100,2)</f>
        <v>15.6</v>
      </c>
      <c r="G2764" s="12">
        <f>ROUND(АТС!E524*$G$791*$G$792/100,2)</f>
        <v>9.1300000000000008</v>
      </c>
    </row>
    <row r="2765" spans="1:7" x14ac:dyDescent="0.25">
      <c r="A2765" s="236"/>
      <c r="B2765" s="124">
        <f t="shared" si="44"/>
        <v>41599.166669999999</v>
      </c>
      <c r="C2765" s="115">
        <v>4</v>
      </c>
      <c r="D2765" s="12">
        <f>ROUND(АТС!E525*$D$791*$D$792/100,2)</f>
        <v>6.69</v>
      </c>
      <c r="E2765" s="12">
        <f>ROUND(АТС!E525*$E$791*$E$792/100,2)</f>
        <v>6.14</v>
      </c>
      <c r="F2765" s="12">
        <f>ROUND(АТС!E525*$F$791*$F$792/100,2)</f>
        <v>4.18</v>
      </c>
      <c r="G2765" s="12">
        <f>ROUND(АТС!E525*$G$791*$G$792/100,2)</f>
        <v>2.4500000000000002</v>
      </c>
    </row>
    <row r="2766" spans="1:7" x14ac:dyDescent="0.25">
      <c r="A2766" s="236"/>
      <c r="B2766" s="125">
        <f t="shared" si="44"/>
        <v>41599.208330000001</v>
      </c>
      <c r="C2766" s="115">
        <v>5</v>
      </c>
      <c r="D2766" s="12">
        <f>ROUND(АТС!E526*$D$791*$D$792/100,2)</f>
        <v>12.48</v>
      </c>
      <c r="E2766" s="12">
        <f>ROUND(АТС!E526*$E$791*$E$792/100,2)</f>
        <v>11.47</v>
      </c>
      <c r="F2766" s="12">
        <f>ROUND(АТС!E526*$F$791*$F$792/100,2)</f>
        <v>7.81</v>
      </c>
      <c r="G2766" s="12">
        <f>ROUND(АТС!E526*$G$791*$G$792/100,2)</f>
        <v>4.57</v>
      </c>
    </row>
    <row r="2767" spans="1:7" x14ac:dyDescent="0.25">
      <c r="A2767" s="236"/>
      <c r="B2767" s="124">
        <f t="shared" si="44"/>
        <v>41599.25</v>
      </c>
      <c r="C2767" s="115">
        <v>6</v>
      </c>
      <c r="D2767" s="12">
        <f>ROUND(АТС!E527*$D$791*$D$792/100,2)</f>
        <v>11.67</v>
      </c>
      <c r="E2767" s="12">
        <f>ROUND(АТС!E527*$E$791*$E$792/100,2)</f>
        <v>10.72</v>
      </c>
      <c r="F2767" s="12">
        <f>ROUND(АТС!E527*$F$791*$F$792/100,2)</f>
        <v>7.3</v>
      </c>
      <c r="G2767" s="12">
        <f>ROUND(АТС!E527*$G$791*$G$792/100,2)</f>
        <v>4.2699999999999996</v>
      </c>
    </row>
    <row r="2768" spans="1:7" x14ac:dyDescent="0.25">
      <c r="A2768" s="236"/>
      <c r="B2768" s="125">
        <f t="shared" si="44"/>
        <v>41599.291669999999</v>
      </c>
      <c r="C2768" s="115">
        <v>7</v>
      </c>
      <c r="D2768" s="12">
        <f>ROUND(АТС!E528*$D$791*$D$792/100,2)</f>
        <v>74.790000000000006</v>
      </c>
      <c r="E2768" s="12">
        <f>ROUND(АТС!E528*$E$791*$E$792/100,2)</f>
        <v>68.709999999999994</v>
      </c>
      <c r="F2768" s="12">
        <f>ROUND(АТС!E528*$F$791*$F$792/100,2)</f>
        <v>46.8</v>
      </c>
      <c r="G2768" s="12">
        <f>ROUND(АТС!E528*$G$791*$G$792/100,2)</f>
        <v>27.39</v>
      </c>
    </row>
    <row r="2769" spans="1:7" x14ac:dyDescent="0.25">
      <c r="A2769" s="236"/>
      <c r="B2769" s="124">
        <f t="shared" si="44"/>
        <v>41599.333330000001</v>
      </c>
      <c r="C2769" s="115">
        <v>8</v>
      </c>
      <c r="D2769" s="12">
        <f>ROUND(АТС!E529*$D$791*$D$792/100,2)</f>
        <v>86.9</v>
      </c>
      <c r="E2769" s="12">
        <f>ROUND(АТС!E529*$E$791*$E$792/100,2)</f>
        <v>79.83</v>
      </c>
      <c r="F2769" s="12">
        <f>ROUND(АТС!E529*$F$791*$F$792/100,2)</f>
        <v>54.37</v>
      </c>
      <c r="G2769" s="12">
        <f>ROUND(АТС!E529*$G$791*$G$792/100,2)</f>
        <v>31.82</v>
      </c>
    </row>
    <row r="2770" spans="1:7" x14ac:dyDescent="0.25">
      <c r="A2770" s="236"/>
      <c r="B2770" s="125">
        <f t="shared" si="44"/>
        <v>41599.375</v>
      </c>
      <c r="C2770" s="115">
        <v>9</v>
      </c>
      <c r="D2770" s="12">
        <f>ROUND(АТС!E530*$D$791*$D$792/100,2)</f>
        <v>88.43</v>
      </c>
      <c r="E2770" s="12">
        <f>ROUND(АТС!E530*$E$791*$E$792/100,2)</f>
        <v>81.239999999999995</v>
      </c>
      <c r="F2770" s="12">
        <f>ROUND(АТС!E530*$F$791*$F$792/100,2)</f>
        <v>55.33</v>
      </c>
      <c r="G2770" s="12">
        <f>ROUND(АТС!E530*$G$791*$G$792/100,2)</f>
        <v>32.380000000000003</v>
      </c>
    </row>
    <row r="2771" spans="1:7" x14ac:dyDescent="0.25">
      <c r="A2771" s="236"/>
      <c r="B2771" s="124">
        <f t="shared" si="44"/>
        <v>41599.416669999999</v>
      </c>
      <c r="C2771" s="115">
        <v>10</v>
      </c>
      <c r="D2771" s="12">
        <f>ROUND(АТС!E531*$D$791*$D$792/100,2)</f>
        <v>90.14</v>
      </c>
      <c r="E2771" s="12">
        <f>ROUND(АТС!E531*$E$791*$E$792/100,2)</f>
        <v>82.81</v>
      </c>
      <c r="F2771" s="12">
        <f>ROUND(АТС!E531*$F$791*$F$792/100,2)</f>
        <v>56.4</v>
      </c>
      <c r="G2771" s="12">
        <f>ROUND(АТС!E531*$G$791*$G$792/100,2)</f>
        <v>33.01</v>
      </c>
    </row>
    <row r="2772" spans="1:7" x14ac:dyDescent="0.25">
      <c r="A2772" s="236"/>
      <c r="B2772" s="125">
        <f t="shared" si="44"/>
        <v>41599.458330000001</v>
      </c>
      <c r="C2772" s="115">
        <v>11</v>
      </c>
      <c r="D2772" s="12">
        <f>ROUND(АТС!E532*$D$791*$D$792/100,2)</f>
        <v>91.94</v>
      </c>
      <c r="E2772" s="12">
        <f>ROUND(АТС!E532*$E$791*$E$792/100,2)</f>
        <v>84.46</v>
      </c>
      <c r="F2772" s="12">
        <f>ROUND(АТС!E532*$F$791*$F$792/100,2)</f>
        <v>57.53</v>
      </c>
      <c r="G2772" s="12">
        <f>ROUND(АТС!E532*$G$791*$G$792/100,2)</f>
        <v>33.659999999999997</v>
      </c>
    </row>
    <row r="2773" spans="1:7" x14ac:dyDescent="0.25">
      <c r="A2773" s="236"/>
      <c r="B2773" s="124">
        <f t="shared" si="44"/>
        <v>41599.5</v>
      </c>
      <c r="C2773" s="115">
        <v>12</v>
      </c>
      <c r="D2773" s="12">
        <f>ROUND(АТС!E533*$D$791*$D$792/100,2)</f>
        <v>64.739999999999995</v>
      </c>
      <c r="E2773" s="12">
        <f>ROUND(АТС!E533*$E$791*$E$792/100,2)</f>
        <v>59.48</v>
      </c>
      <c r="F2773" s="12">
        <f>ROUND(АТС!E533*$F$791*$F$792/100,2)</f>
        <v>40.51</v>
      </c>
      <c r="G2773" s="12">
        <f>ROUND(АТС!E533*$G$791*$G$792/100,2)</f>
        <v>23.71</v>
      </c>
    </row>
    <row r="2774" spans="1:7" x14ac:dyDescent="0.25">
      <c r="A2774" s="236"/>
      <c r="B2774" s="125">
        <f t="shared" si="44"/>
        <v>41599.541669999999</v>
      </c>
      <c r="C2774" s="115">
        <v>13</v>
      </c>
      <c r="D2774" s="12">
        <f>ROUND(АТС!E534*$D$791*$D$792/100,2)</f>
        <v>42.9</v>
      </c>
      <c r="E2774" s="12">
        <f>ROUND(АТС!E534*$E$791*$E$792/100,2)</f>
        <v>39.42</v>
      </c>
      <c r="F2774" s="12">
        <f>ROUND(АТС!E534*$F$791*$F$792/100,2)</f>
        <v>26.84</v>
      </c>
      <c r="G2774" s="12">
        <f>ROUND(АТС!E534*$G$791*$G$792/100,2)</f>
        <v>15.71</v>
      </c>
    </row>
    <row r="2775" spans="1:7" x14ac:dyDescent="0.25">
      <c r="A2775" s="236"/>
      <c r="B2775" s="124">
        <f t="shared" si="44"/>
        <v>41599.583330000001</v>
      </c>
      <c r="C2775" s="115">
        <v>14</v>
      </c>
      <c r="D2775" s="12">
        <f>ROUND(АТС!E535*$D$791*$D$792/100,2)</f>
        <v>79.400000000000006</v>
      </c>
      <c r="E2775" s="12">
        <f>ROUND(АТС!E535*$E$791*$E$792/100,2)</f>
        <v>72.94</v>
      </c>
      <c r="F2775" s="12">
        <f>ROUND(АТС!E535*$F$791*$F$792/100,2)</f>
        <v>49.68</v>
      </c>
      <c r="G2775" s="12">
        <f>ROUND(АТС!E535*$G$791*$G$792/100,2)</f>
        <v>29.07</v>
      </c>
    </row>
    <row r="2776" spans="1:7" x14ac:dyDescent="0.25">
      <c r="A2776" s="236"/>
      <c r="B2776" s="125">
        <f t="shared" si="44"/>
        <v>41599.625</v>
      </c>
      <c r="C2776" s="115">
        <v>15</v>
      </c>
      <c r="D2776" s="12">
        <f>ROUND(АТС!E536*$D$791*$D$792/100,2)</f>
        <v>76.849999999999994</v>
      </c>
      <c r="E2776" s="12">
        <f>ROUND(АТС!E536*$E$791*$E$792/100,2)</f>
        <v>70.599999999999994</v>
      </c>
      <c r="F2776" s="12">
        <f>ROUND(АТС!E536*$F$791*$F$792/100,2)</f>
        <v>48.09</v>
      </c>
      <c r="G2776" s="12">
        <f>ROUND(АТС!E536*$G$791*$G$792/100,2)</f>
        <v>28.14</v>
      </c>
    </row>
    <row r="2777" spans="1:7" x14ac:dyDescent="0.25">
      <c r="A2777" s="236"/>
      <c r="B2777" s="124">
        <f t="shared" si="44"/>
        <v>41599.666669999999</v>
      </c>
      <c r="C2777" s="115">
        <v>16</v>
      </c>
      <c r="D2777" s="12">
        <f>ROUND(АТС!E537*$D$791*$D$792/100,2)</f>
        <v>75.87</v>
      </c>
      <c r="E2777" s="12">
        <f>ROUND(АТС!E537*$E$791*$E$792/100,2)</f>
        <v>69.7</v>
      </c>
      <c r="F2777" s="12">
        <f>ROUND(АТС!E537*$F$791*$F$792/100,2)</f>
        <v>47.47</v>
      </c>
      <c r="G2777" s="12">
        <f>ROUND(АТС!E537*$G$791*$G$792/100,2)</f>
        <v>27.78</v>
      </c>
    </row>
    <row r="2778" spans="1:7" x14ac:dyDescent="0.25">
      <c r="A2778" s="236"/>
      <c r="B2778" s="125">
        <f t="shared" si="44"/>
        <v>41599.708330000001</v>
      </c>
      <c r="C2778" s="115">
        <v>17</v>
      </c>
      <c r="D2778" s="12">
        <f>ROUND(АТС!E538*$D$791*$D$792/100,2)</f>
        <v>33.159999999999997</v>
      </c>
      <c r="E2778" s="12">
        <f>ROUND(АТС!E538*$E$791*$E$792/100,2)</f>
        <v>30.46</v>
      </c>
      <c r="F2778" s="12">
        <f>ROUND(АТС!E538*$F$791*$F$792/100,2)</f>
        <v>20.75</v>
      </c>
      <c r="G2778" s="12">
        <f>ROUND(АТС!E538*$G$791*$G$792/100,2)</f>
        <v>12.14</v>
      </c>
    </row>
    <row r="2779" spans="1:7" x14ac:dyDescent="0.25">
      <c r="A2779" s="236"/>
      <c r="B2779" s="124">
        <f t="shared" si="44"/>
        <v>41599.75</v>
      </c>
      <c r="C2779" s="115">
        <v>18</v>
      </c>
      <c r="D2779" s="12">
        <f>ROUND(АТС!E539*$D$791*$D$792/100,2)</f>
        <v>21.48</v>
      </c>
      <c r="E2779" s="12">
        <f>ROUND(АТС!E539*$E$791*$E$792/100,2)</f>
        <v>19.739999999999998</v>
      </c>
      <c r="F2779" s="12">
        <f>ROUND(АТС!E539*$F$791*$F$792/100,2)</f>
        <v>13.44</v>
      </c>
      <c r="G2779" s="12">
        <f>ROUND(АТС!E539*$G$791*$G$792/100,2)</f>
        <v>7.87</v>
      </c>
    </row>
    <row r="2780" spans="1:7" x14ac:dyDescent="0.25">
      <c r="A2780" s="236"/>
      <c r="B2780" s="125">
        <f t="shared" si="44"/>
        <v>41599.791669999999</v>
      </c>
      <c r="C2780" s="115">
        <v>19</v>
      </c>
      <c r="D2780" s="12">
        <f>ROUND(АТС!E540*$D$791*$D$792/100,2)</f>
        <v>59.1</v>
      </c>
      <c r="E2780" s="12">
        <f>ROUND(АТС!E540*$E$791*$E$792/100,2)</f>
        <v>54.29</v>
      </c>
      <c r="F2780" s="12">
        <f>ROUND(АТС!E540*$F$791*$F$792/100,2)</f>
        <v>36.979999999999997</v>
      </c>
      <c r="G2780" s="12">
        <f>ROUND(АТС!E540*$G$791*$G$792/100,2)</f>
        <v>21.64</v>
      </c>
    </row>
    <row r="2781" spans="1:7" x14ac:dyDescent="0.25">
      <c r="A2781" s="236"/>
      <c r="B2781" s="124">
        <f t="shared" si="44"/>
        <v>41599.833330000001</v>
      </c>
      <c r="C2781" s="115">
        <v>20</v>
      </c>
      <c r="D2781" s="12">
        <f>ROUND(АТС!E541*$D$791*$D$792/100,2)</f>
        <v>90.3</v>
      </c>
      <c r="E2781" s="12">
        <f>ROUND(АТС!E541*$E$791*$E$792/100,2)</f>
        <v>82.96</v>
      </c>
      <c r="F2781" s="12">
        <f>ROUND(АТС!E541*$F$791*$F$792/100,2)</f>
        <v>56.5</v>
      </c>
      <c r="G2781" s="12">
        <f>ROUND(АТС!E541*$G$791*$G$792/100,2)</f>
        <v>33.06</v>
      </c>
    </row>
    <row r="2782" spans="1:7" x14ac:dyDescent="0.25">
      <c r="A2782" s="236"/>
      <c r="B2782" s="125">
        <f t="shared" si="44"/>
        <v>41599.875</v>
      </c>
      <c r="C2782" s="115">
        <v>21</v>
      </c>
      <c r="D2782" s="12">
        <f>ROUND(АТС!E542*$D$791*$D$792/100,2)</f>
        <v>59.02</v>
      </c>
      <c r="E2782" s="12">
        <f>ROUND(АТС!E542*$E$791*$E$792/100,2)</f>
        <v>54.22</v>
      </c>
      <c r="F2782" s="12">
        <f>ROUND(АТС!E542*$F$791*$F$792/100,2)</f>
        <v>36.93</v>
      </c>
      <c r="G2782" s="12">
        <f>ROUND(АТС!E542*$G$791*$G$792/100,2)</f>
        <v>21.61</v>
      </c>
    </row>
    <row r="2783" spans="1:7" x14ac:dyDescent="0.25">
      <c r="A2783" s="236"/>
      <c r="B2783" s="124">
        <f t="shared" si="44"/>
        <v>41599.916669999999</v>
      </c>
      <c r="C2783" s="115">
        <v>22</v>
      </c>
      <c r="D2783" s="12">
        <f>ROUND(АТС!E543*$D$791*$D$792/100,2)</f>
        <v>128.85</v>
      </c>
      <c r="E2783" s="12">
        <f>ROUND(АТС!E543*$E$791*$E$792/100,2)</f>
        <v>118.37</v>
      </c>
      <c r="F2783" s="12">
        <f>ROUND(АТС!E543*$F$791*$F$792/100,2)</f>
        <v>80.62</v>
      </c>
      <c r="G2783" s="12">
        <f>ROUND(АТС!E543*$G$791*$G$792/100,2)</f>
        <v>47.18</v>
      </c>
    </row>
    <row r="2784" spans="1:7" x14ac:dyDescent="0.25">
      <c r="A2784" s="236"/>
      <c r="B2784" s="125">
        <f t="shared" si="44"/>
        <v>41599.958330000001</v>
      </c>
      <c r="C2784" s="115">
        <v>23</v>
      </c>
      <c r="D2784" s="12">
        <f>ROUND(АТС!E544*$D$791*$D$792/100,2)</f>
        <v>150.25</v>
      </c>
      <c r="E2784" s="12">
        <f>ROUND(АТС!E544*$E$791*$E$792/100,2)</f>
        <v>138.03</v>
      </c>
      <c r="F2784" s="12">
        <f>ROUND(АТС!E544*$F$791*$F$792/100,2)</f>
        <v>94.01</v>
      </c>
      <c r="G2784" s="12">
        <f>ROUND(АТС!E544*$G$791*$G$792/100,2)</f>
        <v>55.02</v>
      </c>
    </row>
    <row r="2785" spans="1:7" x14ac:dyDescent="0.25">
      <c r="A2785" s="236"/>
      <c r="B2785" s="124">
        <f t="shared" si="44"/>
        <v>41600</v>
      </c>
      <c r="C2785" s="115">
        <v>0</v>
      </c>
      <c r="D2785" s="12">
        <f>ROUND(АТС!E545*$D$791*$D$792/100,2)</f>
        <v>63.53</v>
      </c>
      <c r="E2785" s="12">
        <f>ROUND(АТС!E545*$E$791*$E$792/100,2)</f>
        <v>58.36</v>
      </c>
      <c r="F2785" s="12">
        <f>ROUND(АТС!E545*$F$791*$F$792/100,2)</f>
        <v>39.75</v>
      </c>
      <c r="G2785" s="12">
        <f>ROUND(АТС!E545*$G$791*$G$792/100,2)</f>
        <v>23.26</v>
      </c>
    </row>
    <row r="2786" spans="1:7" x14ac:dyDescent="0.25">
      <c r="A2786" s="236"/>
      <c r="B2786" s="125">
        <f t="shared" si="44"/>
        <v>41600.041669999999</v>
      </c>
      <c r="C2786" s="115">
        <v>1</v>
      </c>
      <c r="D2786" s="12">
        <f>ROUND(АТС!E546*$D$791*$D$792/100,2)</f>
        <v>44.17</v>
      </c>
      <c r="E2786" s="12">
        <f>ROUND(АТС!E546*$E$791*$E$792/100,2)</f>
        <v>40.57</v>
      </c>
      <c r="F2786" s="12">
        <f>ROUND(АТС!E546*$F$791*$F$792/100,2)</f>
        <v>27.63</v>
      </c>
      <c r="G2786" s="12">
        <f>ROUND(АТС!E546*$G$791*$G$792/100,2)</f>
        <v>16.170000000000002</v>
      </c>
    </row>
    <row r="2787" spans="1:7" x14ac:dyDescent="0.25">
      <c r="A2787" s="236"/>
      <c r="B2787" s="124">
        <f t="shared" si="44"/>
        <v>41600.083330000001</v>
      </c>
      <c r="C2787" s="115">
        <v>2</v>
      </c>
      <c r="D2787" s="12">
        <f>ROUND(АТС!E547*$D$791*$D$792/100,2)</f>
        <v>81.63</v>
      </c>
      <c r="E2787" s="12">
        <f>ROUND(АТС!E547*$E$791*$E$792/100,2)</f>
        <v>74.989999999999995</v>
      </c>
      <c r="F2787" s="12">
        <f>ROUND(АТС!E547*$F$791*$F$792/100,2)</f>
        <v>51.08</v>
      </c>
      <c r="G2787" s="12">
        <f>ROUND(АТС!E547*$G$791*$G$792/100,2)</f>
        <v>29.89</v>
      </c>
    </row>
    <row r="2788" spans="1:7" x14ac:dyDescent="0.25">
      <c r="A2788" s="236"/>
      <c r="B2788" s="125">
        <f t="shared" si="44"/>
        <v>41600.125</v>
      </c>
      <c r="C2788" s="115">
        <v>3</v>
      </c>
      <c r="D2788" s="12">
        <f>ROUND(АТС!E548*$D$791*$D$792/100,2)</f>
        <v>86.32</v>
      </c>
      <c r="E2788" s="12">
        <f>ROUND(АТС!E548*$E$791*$E$792/100,2)</f>
        <v>79.31</v>
      </c>
      <c r="F2788" s="12">
        <f>ROUND(АТС!E548*$F$791*$F$792/100,2)</f>
        <v>54.01</v>
      </c>
      <c r="G2788" s="12">
        <f>ROUND(АТС!E548*$G$791*$G$792/100,2)</f>
        <v>31.61</v>
      </c>
    </row>
    <row r="2789" spans="1:7" x14ac:dyDescent="0.25">
      <c r="A2789" s="236"/>
      <c r="B2789" s="124">
        <f t="shared" si="44"/>
        <v>41600.166669999999</v>
      </c>
      <c r="C2789" s="115">
        <v>4</v>
      </c>
      <c r="D2789" s="12">
        <f>ROUND(АТС!E549*$D$791*$D$792/100,2)</f>
        <v>14.01</v>
      </c>
      <c r="E2789" s="12">
        <f>ROUND(АТС!E549*$E$791*$E$792/100,2)</f>
        <v>12.87</v>
      </c>
      <c r="F2789" s="12">
        <f>ROUND(АТС!E549*$F$791*$F$792/100,2)</f>
        <v>8.77</v>
      </c>
      <c r="G2789" s="12">
        <f>ROUND(АТС!E549*$G$791*$G$792/100,2)</f>
        <v>5.13</v>
      </c>
    </row>
    <row r="2790" spans="1:7" x14ac:dyDescent="0.25">
      <c r="A2790" s="236"/>
      <c r="B2790" s="125">
        <f t="shared" si="44"/>
        <v>41600.208330000001</v>
      </c>
      <c r="C2790" s="115">
        <v>5</v>
      </c>
      <c r="D2790" s="12">
        <f>ROUND(АТС!E550*$D$791*$D$792/100,2)</f>
        <v>14.6</v>
      </c>
      <c r="E2790" s="12">
        <f>ROUND(АТС!E550*$E$791*$E$792/100,2)</f>
        <v>13.42</v>
      </c>
      <c r="F2790" s="12">
        <f>ROUND(АТС!E550*$F$791*$F$792/100,2)</f>
        <v>9.14</v>
      </c>
      <c r="G2790" s="12">
        <f>ROUND(АТС!E550*$G$791*$G$792/100,2)</f>
        <v>5.35</v>
      </c>
    </row>
    <row r="2791" spans="1:7" x14ac:dyDescent="0.25">
      <c r="A2791" s="236"/>
      <c r="B2791" s="124">
        <f t="shared" si="44"/>
        <v>41600.25</v>
      </c>
      <c r="C2791" s="115">
        <v>6</v>
      </c>
      <c r="D2791" s="12">
        <f>ROUND(АТС!E551*$D$791*$D$792/100,2)</f>
        <v>0</v>
      </c>
      <c r="E2791" s="12">
        <f>ROUND(АТС!E551*$E$791*$E$792/100,2)</f>
        <v>0</v>
      </c>
      <c r="F2791" s="12">
        <f>ROUND(АТС!E551*$F$791*$F$792/100,2)</f>
        <v>0</v>
      </c>
      <c r="G2791" s="12">
        <f>ROUND(АТС!E551*$G$791*$G$792/100,2)</f>
        <v>0</v>
      </c>
    </row>
    <row r="2792" spans="1:7" x14ac:dyDescent="0.25">
      <c r="A2792" s="236"/>
      <c r="B2792" s="125">
        <f t="shared" si="44"/>
        <v>41600.291669999999</v>
      </c>
      <c r="C2792" s="115">
        <v>7</v>
      </c>
      <c r="D2792" s="12">
        <f>ROUND(АТС!E552*$D$791*$D$792/100,2)</f>
        <v>26.69</v>
      </c>
      <c r="E2792" s="12">
        <f>ROUND(АТС!E552*$E$791*$E$792/100,2)</f>
        <v>24.52</v>
      </c>
      <c r="F2792" s="12">
        <f>ROUND(АТС!E552*$F$791*$F$792/100,2)</f>
        <v>16.7</v>
      </c>
      <c r="G2792" s="12">
        <f>ROUND(АТС!E552*$G$791*$G$792/100,2)</f>
        <v>9.77</v>
      </c>
    </row>
    <row r="2793" spans="1:7" x14ac:dyDescent="0.25">
      <c r="A2793" s="236"/>
      <c r="B2793" s="124">
        <f t="shared" si="44"/>
        <v>41600.333330000001</v>
      </c>
      <c r="C2793" s="115">
        <v>8</v>
      </c>
      <c r="D2793" s="12">
        <f>ROUND(АТС!E553*$D$791*$D$792/100,2)</f>
        <v>15.18</v>
      </c>
      <c r="E2793" s="12">
        <f>ROUND(АТС!E553*$E$791*$E$792/100,2)</f>
        <v>13.95</v>
      </c>
      <c r="F2793" s="12">
        <f>ROUND(АТС!E553*$F$791*$F$792/100,2)</f>
        <v>9.5</v>
      </c>
      <c r="G2793" s="12">
        <f>ROUND(АТС!E553*$G$791*$G$792/100,2)</f>
        <v>5.56</v>
      </c>
    </row>
    <row r="2794" spans="1:7" x14ac:dyDescent="0.25">
      <c r="A2794" s="236"/>
      <c r="B2794" s="125">
        <f t="shared" si="44"/>
        <v>41600.375</v>
      </c>
      <c r="C2794" s="115">
        <v>9</v>
      </c>
      <c r="D2794" s="12">
        <f>ROUND(АТС!E554*$D$791*$D$792/100,2)</f>
        <v>52.66</v>
      </c>
      <c r="E2794" s="12">
        <f>ROUND(АТС!E554*$E$791*$E$792/100,2)</f>
        <v>48.38</v>
      </c>
      <c r="F2794" s="12">
        <f>ROUND(АТС!E554*$F$791*$F$792/100,2)</f>
        <v>32.950000000000003</v>
      </c>
      <c r="G2794" s="12">
        <f>ROUND(АТС!E554*$G$791*$G$792/100,2)</f>
        <v>19.28</v>
      </c>
    </row>
    <row r="2795" spans="1:7" x14ac:dyDescent="0.25">
      <c r="A2795" s="236"/>
      <c r="B2795" s="124">
        <f t="shared" si="44"/>
        <v>41600.416669999999</v>
      </c>
      <c r="C2795" s="115">
        <v>10</v>
      </c>
      <c r="D2795" s="12">
        <f>ROUND(АТС!E555*$D$791*$D$792/100,2)</f>
        <v>102.03</v>
      </c>
      <c r="E2795" s="12">
        <f>ROUND(АТС!E555*$E$791*$E$792/100,2)</f>
        <v>93.73</v>
      </c>
      <c r="F2795" s="12">
        <f>ROUND(АТС!E555*$F$791*$F$792/100,2)</f>
        <v>63.84</v>
      </c>
      <c r="G2795" s="12">
        <f>ROUND(АТС!E555*$G$791*$G$792/100,2)</f>
        <v>37.36</v>
      </c>
    </row>
    <row r="2796" spans="1:7" x14ac:dyDescent="0.25">
      <c r="A2796" s="236"/>
      <c r="B2796" s="125">
        <f t="shared" si="44"/>
        <v>41600.458330000001</v>
      </c>
      <c r="C2796" s="115">
        <v>11</v>
      </c>
      <c r="D2796" s="12">
        <f>ROUND(АТС!E556*$D$791*$D$792/100,2)</f>
        <v>98.36</v>
      </c>
      <c r="E2796" s="12">
        <f>ROUND(АТС!E556*$E$791*$E$792/100,2)</f>
        <v>90.36</v>
      </c>
      <c r="F2796" s="12">
        <f>ROUND(АТС!E556*$F$791*$F$792/100,2)</f>
        <v>61.54</v>
      </c>
      <c r="G2796" s="12">
        <f>ROUND(АТС!E556*$G$791*$G$792/100,2)</f>
        <v>36.020000000000003</v>
      </c>
    </row>
    <row r="2797" spans="1:7" x14ac:dyDescent="0.25">
      <c r="A2797" s="236"/>
      <c r="B2797" s="124">
        <f t="shared" si="44"/>
        <v>41600.5</v>
      </c>
      <c r="C2797" s="115">
        <v>12</v>
      </c>
      <c r="D2797" s="12">
        <f>ROUND(АТС!E557*$D$791*$D$792/100,2)</f>
        <v>61.83</v>
      </c>
      <c r="E2797" s="12">
        <f>ROUND(АТС!E557*$E$791*$E$792/100,2)</f>
        <v>56.8</v>
      </c>
      <c r="F2797" s="12">
        <f>ROUND(АТС!E557*$F$791*$F$792/100,2)</f>
        <v>38.69</v>
      </c>
      <c r="G2797" s="12">
        <f>ROUND(АТС!E557*$G$791*$G$792/100,2)</f>
        <v>22.64</v>
      </c>
    </row>
    <row r="2798" spans="1:7" x14ac:dyDescent="0.25">
      <c r="A2798" s="236"/>
      <c r="B2798" s="125">
        <f t="shared" si="44"/>
        <v>41600.541669999999</v>
      </c>
      <c r="C2798" s="115">
        <v>13</v>
      </c>
      <c r="D2798" s="12">
        <f>ROUND(АТС!E558*$D$791*$D$792/100,2)</f>
        <v>26.52</v>
      </c>
      <c r="E2798" s="12">
        <f>ROUND(АТС!E558*$E$791*$E$792/100,2)</f>
        <v>24.37</v>
      </c>
      <c r="F2798" s="12">
        <f>ROUND(АТС!E558*$F$791*$F$792/100,2)</f>
        <v>16.600000000000001</v>
      </c>
      <c r="G2798" s="12">
        <f>ROUND(АТС!E558*$G$791*$G$792/100,2)</f>
        <v>9.7100000000000009</v>
      </c>
    </row>
    <row r="2799" spans="1:7" x14ac:dyDescent="0.25">
      <c r="A2799" s="236"/>
      <c r="B2799" s="124">
        <f t="shared" si="44"/>
        <v>41600.583330000001</v>
      </c>
      <c r="C2799" s="115">
        <v>14</v>
      </c>
      <c r="D2799" s="12">
        <f>ROUND(АТС!E559*$D$791*$D$792/100,2)</f>
        <v>48.37</v>
      </c>
      <c r="E2799" s="12">
        <f>ROUND(АТС!E559*$E$791*$E$792/100,2)</f>
        <v>44.44</v>
      </c>
      <c r="F2799" s="12">
        <f>ROUND(АТС!E559*$F$791*$F$792/100,2)</f>
        <v>30.26</v>
      </c>
      <c r="G2799" s="12">
        <f>ROUND(АТС!E559*$G$791*$G$792/100,2)</f>
        <v>17.71</v>
      </c>
    </row>
    <row r="2800" spans="1:7" x14ac:dyDescent="0.25">
      <c r="A2800" s="236"/>
      <c r="B2800" s="125">
        <f t="shared" si="44"/>
        <v>41600.625</v>
      </c>
      <c r="C2800" s="115">
        <v>15</v>
      </c>
      <c r="D2800" s="12">
        <f>ROUND(АТС!E560*$D$791*$D$792/100,2)</f>
        <v>48.14</v>
      </c>
      <c r="E2800" s="12">
        <f>ROUND(АТС!E560*$E$791*$E$792/100,2)</f>
        <v>44.22</v>
      </c>
      <c r="F2800" s="12">
        <f>ROUND(АТС!E560*$F$791*$F$792/100,2)</f>
        <v>30.12</v>
      </c>
      <c r="G2800" s="12">
        <f>ROUND(АТС!E560*$G$791*$G$792/100,2)</f>
        <v>17.63</v>
      </c>
    </row>
    <row r="2801" spans="1:7" x14ac:dyDescent="0.25">
      <c r="A2801" s="236"/>
      <c r="B2801" s="124">
        <f t="shared" si="44"/>
        <v>41600.666669999999</v>
      </c>
      <c r="C2801" s="115">
        <v>16</v>
      </c>
      <c r="D2801" s="12">
        <f>ROUND(АТС!E561*$D$791*$D$792/100,2)</f>
        <v>56.51</v>
      </c>
      <c r="E2801" s="12">
        <f>ROUND(АТС!E561*$E$791*$E$792/100,2)</f>
        <v>51.91</v>
      </c>
      <c r="F2801" s="12">
        <f>ROUND(АТС!E561*$F$791*$F$792/100,2)</f>
        <v>35.36</v>
      </c>
      <c r="G2801" s="12">
        <f>ROUND(АТС!E561*$G$791*$G$792/100,2)</f>
        <v>20.69</v>
      </c>
    </row>
    <row r="2802" spans="1:7" x14ac:dyDescent="0.25">
      <c r="A2802" s="236"/>
      <c r="B2802" s="125">
        <f t="shared" si="44"/>
        <v>41600.708330000001</v>
      </c>
      <c r="C2802" s="115">
        <v>17</v>
      </c>
      <c r="D2802" s="12">
        <f>ROUND(АТС!E562*$D$791*$D$792/100,2)</f>
        <v>31.65</v>
      </c>
      <c r="E2802" s="12">
        <f>ROUND(АТС!E562*$E$791*$E$792/100,2)</f>
        <v>29.07</v>
      </c>
      <c r="F2802" s="12">
        <f>ROUND(АТС!E562*$F$791*$F$792/100,2)</f>
        <v>19.8</v>
      </c>
      <c r="G2802" s="12">
        <f>ROUND(АТС!E562*$G$791*$G$792/100,2)</f>
        <v>11.59</v>
      </c>
    </row>
    <row r="2803" spans="1:7" x14ac:dyDescent="0.25">
      <c r="A2803" s="236"/>
      <c r="B2803" s="124">
        <f t="shared" si="44"/>
        <v>41600.75</v>
      </c>
      <c r="C2803" s="115">
        <v>18</v>
      </c>
      <c r="D2803" s="12">
        <f>ROUND(АТС!E563*$D$791*$D$792/100,2)</f>
        <v>38.270000000000003</v>
      </c>
      <c r="E2803" s="12">
        <f>ROUND(АТС!E563*$E$791*$E$792/100,2)</f>
        <v>35.159999999999997</v>
      </c>
      <c r="F2803" s="12">
        <f>ROUND(АТС!E563*$F$791*$F$792/100,2)</f>
        <v>23.94</v>
      </c>
      <c r="G2803" s="12">
        <f>ROUND(АТС!E563*$G$791*$G$792/100,2)</f>
        <v>14.01</v>
      </c>
    </row>
    <row r="2804" spans="1:7" x14ac:dyDescent="0.25">
      <c r="A2804" s="236"/>
      <c r="B2804" s="125">
        <f t="shared" si="44"/>
        <v>41600.791669999999</v>
      </c>
      <c r="C2804" s="115">
        <v>19</v>
      </c>
      <c r="D2804" s="12">
        <f>ROUND(АТС!E564*$D$791*$D$792/100,2)</f>
        <v>81.16</v>
      </c>
      <c r="E2804" s="12">
        <f>ROUND(АТС!E564*$E$791*$E$792/100,2)</f>
        <v>74.56</v>
      </c>
      <c r="F2804" s="12">
        <f>ROUND(АТС!E564*$F$791*$F$792/100,2)</f>
        <v>50.78</v>
      </c>
      <c r="G2804" s="12">
        <f>ROUND(АТС!E564*$G$791*$G$792/100,2)</f>
        <v>29.72</v>
      </c>
    </row>
    <row r="2805" spans="1:7" x14ac:dyDescent="0.25">
      <c r="A2805" s="236"/>
      <c r="B2805" s="124">
        <f t="shared" si="44"/>
        <v>41600.833330000001</v>
      </c>
      <c r="C2805" s="115">
        <v>20</v>
      </c>
      <c r="D2805" s="12">
        <f>ROUND(АТС!E565*$D$791*$D$792/100,2)</f>
        <v>128.31</v>
      </c>
      <c r="E2805" s="12">
        <f>ROUND(АТС!E565*$E$791*$E$792/100,2)</f>
        <v>117.87</v>
      </c>
      <c r="F2805" s="12">
        <f>ROUND(АТС!E565*$F$791*$F$792/100,2)</f>
        <v>80.28</v>
      </c>
      <c r="G2805" s="12">
        <f>ROUND(АТС!E565*$G$791*$G$792/100,2)</f>
        <v>46.98</v>
      </c>
    </row>
    <row r="2806" spans="1:7" x14ac:dyDescent="0.25">
      <c r="A2806" s="236"/>
      <c r="B2806" s="125">
        <f t="shared" si="44"/>
        <v>41600.875</v>
      </c>
      <c r="C2806" s="115">
        <v>21</v>
      </c>
      <c r="D2806" s="12">
        <f>ROUND(АТС!E566*$D$791*$D$792/100,2)</f>
        <v>172.35</v>
      </c>
      <c r="E2806" s="12">
        <f>ROUND(АТС!E566*$E$791*$E$792/100,2)</f>
        <v>158.34</v>
      </c>
      <c r="F2806" s="12">
        <f>ROUND(АТС!E566*$F$791*$F$792/100,2)</f>
        <v>107.84</v>
      </c>
      <c r="G2806" s="12">
        <f>ROUND(АТС!E566*$G$791*$G$792/100,2)</f>
        <v>63.11</v>
      </c>
    </row>
    <row r="2807" spans="1:7" x14ac:dyDescent="0.25">
      <c r="A2807" s="236"/>
      <c r="B2807" s="124">
        <f t="shared" si="44"/>
        <v>41600.916669999999</v>
      </c>
      <c r="C2807" s="115">
        <v>22</v>
      </c>
      <c r="D2807" s="12">
        <f>ROUND(АТС!E567*$D$791*$D$792/100,2)</f>
        <v>131.16999999999999</v>
      </c>
      <c r="E2807" s="12">
        <f>ROUND(АТС!E567*$E$791*$E$792/100,2)</f>
        <v>120.51</v>
      </c>
      <c r="F2807" s="12">
        <f>ROUND(АТС!E567*$F$791*$F$792/100,2)</f>
        <v>82.07</v>
      </c>
      <c r="G2807" s="12">
        <f>ROUND(АТС!E567*$G$791*$G$792/100,2)</f>
        <v>48.03</v>
      </c>
    </row>
    <row r="2808" spans="1:7" x14ac:dyDescent="0.25">
      <c r="A2808" s="236"/>
      <c r="B2808" s="125">
        <f t="shared" si="44"/>
        <v>41600.958330000001</v>
      </c>
      <c r="C2808" s="115">
        <v>23</v>
      </c>
      <c r="D2808" s="12">
        <f>ROUND(АТС!E568*$D$791*$D$792/100,2)</f>
        <v>391.69</v>
      </c>
      <c r="E2808" s="12">
        <f>ROUND(АТС!E568*$E$791*$E$792/100,2)</f>
        <v>359.84</v>
      </c>
      <c r="F2808" s="12">
        <f>ROUND(АТС!E568*$F$791*$F$792/100,2)</f>
        <v>245.08</v>
      </c>
      <c r="G2808" s="12">
        <f>ROUND(АТС!E568*$G$791*$G$792/100,2)</f>
        <v>143.41999999999999</v>
      </c>
    </row>
    <row r="2809" spans="1:7" x14ac:dyDescent="0.25">
      <c r="A2809" s="236"/>
      <c r="B2809" s="124">
        <f t="shared" si="44"/>
        <v>41601</v>
      </c>
      <c r="C2809" s="115">
        <v>0</v>
      </c>
      <c r="D2809" s="12">
        <f>ROUND(АТС!E569*$D$791*$D$792/100,2)</f>
        <v>37.24</v>
      </c>
      <c r="E2809" s="12">
        <f>ROUND(АТС!E569*$E$791*$E$792/100,2)</f>
        <v>34.22</v>
      </c>
      <c r="F2809" s="12">
        <f>ROUND(АТС!E569*$F$791*$F$792/100,2)</f>
        <v>23.3</v>
      </c>
      <c r="G2809" s="12">
        <f>ROUND(АТС!E569*$G$791*$G$792/100,2)</f>
        <v>13.64</v>
      </c>
    </row>
    <row r="2810" spans="1:7" x14ac:dyDescent="0.25">
      <c r="A2810" s="236"/>
      <c r="B2810" s="125">
        <f t="shared" si="44"/>
        <v>41601.041669999999</v>
      </c>
      <c r="C2810" s="115">
        <v>1</v>
      </c>
      <c r="D2810" s="12">
        <f>ROUND(АТС!E570*$D$791*$D$792/100,2)</f>
        <v>22.28</v>
      </c>
      <c r="E2810" s="12">
        <f>ROUND(АТС!E570*$E$791*$E$792/100,2)</f>
        <v>20.47</v>
      </c>
      <c r="F2810" s="12">
        <f>ROUND(АТС!E570*$F$791*$F$792/100,2)</f>
        <v>13.94</v>
      </c>
      <c r="G2810" s="12">
        <f>ROUND(АТС!E570*$G$791*$G$792/100,2)</f>
        <v>8.16</v>
      </c>
    </row>
    <row r="2811" spans="1:7" x14ac:dyDescent="0.25">
      <c r="A2811" s="236"/>
      <c r="B2811" s="124">
        <f t="shared" si="44"/>
        <v>41601.083330000001</v>
      </c>
      <c r="C2811" s="115">
        <v>2</v>
      </c>
      <c r="D2811" s="12">
        <f>ROUND(АТС!E571*$D$791*$D$792/100,2)</f>
        <v>22.59</v>
      </c>
      <c r="E2811" s="12">
        <f>ROUND(АТС!E571*$E$791*$E$792/100,2)</f>
        <v>20.75</v>
      </c>
      <c r="F2811" s="12">
        <f>ROUND(АТС!E571*$F$791*$F$792/100,2)</f>
        <v>14.13</v>
      </c>
      <c r="G2811" s="12">
        <f>ROUND(АТС!E571*$G$791*$G$792/100,2)</f>
        <v>8.27</v>
      </c>
    </row>
    <row r="2812" spans="1:7" x14ac:dyDescent="0.25">
      <c r="A2812" s="236"/>
      <c r="B2812" s="125">
        <f t="shared" si="44"/>
        <v>41601.125</v>
      </c>
      <c r="C2812" s="115">
        <v>3</v>
      </c>
      <c r="D2812" s="12">
        <f>ROUND(АТС!E572*$D$791*$D$792/100,2)</f>
        <v>24.98</v>
      </c>
      <c r="E2812" s="12">
        <f>ROUND(АТС!E572*$E$791*$E$792/100,2)</f>
        <v>22.94</v>
      </c>
      <c r="F2812" s="12">
        <f>ROUND(АТС!E572*$F$791*$F$792/100,2)</f>
        <v>15.63</v>
      </c>
      <c r="G2812" s="12">
        <f>ROUND(АТС!E572*$G$791*$G$792/100,2)</f>
        <v>9.15</v>
      </c>
    </row>
    <row r="2813" spans="1:7" x14ac:dyDescent="0.25">
      <c r="A2813" s="236"/>
      <c r="B2813" s="124">
        <f t="shared" si="44"/>
        <v>41601.166669999999</v>
      </c>
      <c r="C2813" s="115">
        <v>4</v>
      </c>
      <c r="D2813" s="12">
        <f>ROUND(АТС!E573*$D$791*$D$792/100,2)</f>
        <v>6.2</v>
      </c>
      <c r="E2813" s="12">
        <f>ROUND(АТС!E573*$E$791*$E$792/100,2)</f>
        <v>5.7</v>
      </c>
      <c r="F2813" s="12">
        <f>ROUND(АТС!E573*$F$791*$F$792/100,2)</f>
        <v>3.88</v>
      </c>
      <c r="G2813" s="12">
        <f>ROUND(АТС!E573*$G$791*$G$792/100,2)</f>
        <v>2.27</v>
      </c>
    </row>
    <row r="2814" spans="1:7" x14ac:dyDescent="0.25">
      <c r="A2814" s="236"/>
      <c r="B2814" s="125">
        <f t="shared" si="44"/>
        <v>41601.208330000001</v>
      </c>
      <c r="C2814" s="115">
        <v>5</v>
      </c>
      <c r="D2814" s="12">
        <f>ROUND(АТС!E574*$D$791*$D$792/100,2)</f>
        <v>1.04</v>
      </c>
      <c r="E2814" s="12">
        <f>ROUND(АТС!E574*$E$791*$E$792/100,2)</f>
        <v>0.96</v>
      </c>
      <c r="F2814" s="12">
        <f>ROUND(АТС!E574*$F$791*$F$792/100,2)</f>
        <v>0.65</v>
      </c>
      <c r="G2814" s="12">
        <f>ROUND(АТС!E574*$G$791*$G$792/100,2)</f>
        <v>0.38</v>
      </c>
    </row>
    <row r="2815" spans="1:7" x14ac:dyDescent="0.25">
      <c r="A2815" s="236"/>
      <c r="B2815" s="124">
        <f t="shared" si="44"/>
        <v>41601.25</v>
      </c>
      <c r="C2815" s="115">
        <v>6</v>
      </c>
      <c r="D2815" s="12">
        <f>ROUND(АТС!E575*$D$791*$D$792/100,2)</f>
        <v>0</v>
      </c>
      <c r="E2815" s="12">
        <f>ROUND(АТС!E575*$E$791*$E$792/100,2)</f>
        <v>0</v>
      </c>
      <c r="F2815" s="12">
        <f>ROUND(АТС!E575*$F$791*$F$792/100,2)</f>
        <v>0</v>
      </c>
      <c r="G2815" s="12">
        <f>ROUND(АТС!E575*$G$791*$G$792/100,2)</f>
        <v>0</v>
      </c>
    </row>
    <row r="2816" spans="1:7" x14ac:dyDescent="0.25">
      <c r="A2816" s="236"/>
      <c r="B2816" s="125">
        <f t="shared" si="44"/>
        <v>41601.291669999999</v>
      </c>
      <c r="C2816" s="115">
        <v>7</v>
      </c>
      <c r="D2816" s="12">
        <f>ROUND(АТС!E576*$D$791*$D$792/100,2)</f>
        <v>0</v>
      </c>
      <c r="E2816" s="12">
        <f>ROUND(АТС!E576*$E$791*$E$792/100,2)</f>
        <v>0</v>
      </c>
      <c r="F2816" s="12">
        <f>ROUND(АТС!E576*$F$791*$F$792/100,2)</f>
        <v>0</v>
      </c>
      <c r="G2816" s="12">
        <f>ROUND(АТС!E576*$G$791*$G$792/100,2)</f>
        <v>0</v>
      </c>
    </row>
    <row r="2817" spans="1:7" x14ac:dyDescent="0.25">
      <c r="A2817" s="236"/>
      <c r="B2817" s="124">
        <f t="shared" si="44"/>
        <v>41601.333330000001</v>
      </c>
      <c r="C2817" s="115">
        <v>8</v>
      </c>
      <c r="D2817" s="12">
        <f>ROUND(АТС!E577*$D$791*$D$792/100,2)</f>
        <v>10.82</v>
      </c>
      <c r="E2817" s="12">
        <f>ROUND(АТС!E577*$E$791*$E$792/100,2)</f>
        <v>9.94</v>
      </c>
      <c r="F2817" s="12">
        <f>ROUND(АТС!E577*$F$791*$F$792/100,2)</f>
        <v>6.77</v>
      </c>
      <c r="G2817" s="12">
        <f>ROUND(АТС!E577*$G$791*$G$792/100,2)</f>
        <v>3.96</v>
      </c>
    </row>
    <row r="2818" spans="1:7" x14ac:dyDescent="0.25">
      <c r="A2818" s="236"/>
      <c r="B2818" s="125">
        <f t="shared" ref="B2818:B2881" si="45">B2794+1</f>
        <v>41601.375</v>
      </c>
      <c r="C2818" s="115">
        <v>9</v>
      </c>
      <c r="D2818" s="12">
        <f>ROUND(АТС!E578*$D$791*$D$792/100,2)</f>
        <v>30.26</v>
      </c>
      <c r="E2818" s="12">
        <f>ROUND(АТС!E578*$E$791*$E$792/100,2)</f>
        <v>27.8</v>
      </c>
      <c r="F2818" s="12">
        <f>ROUND(АТС!E578*$F$791*$F$792/100,2)</f>
        <v>18.93</v>
      </c>
      <c r="G2818" s="12">
        <f>ROUND(АТС!E578*$G$791*$G$792/100,2)</f>
        <v>11.08</v>
      </c>
    </row>
    <row r="2819" spans="1:7" x14ac:dyDescent="0.25">
      <c r="A2819" s="236"/>
      <c r="B2819" s="124">
        <f t="shared" si="45"/>
        <v>41601.416669999999</v>
      </c>
      <c r="C2819" s="115">
        <v>10</v>
      </c>
      <c r="D2819" s="12">
        <f>ROUND(АТС!E579*$D$791*$D$792/100,2)</f>
        <v>69.73</v>
      </c>
      <c r="E2819" s="12">
        <f>ROUND(АТС!E579*$E$791*$E$792/100,2)</f>
        <v>64.06</v>
      </c>
      <c r="F2819" s="12">
        <f>ROUND(АТС!E579*$F$791*$F$792/100,2)</f>
        <v>43.63</v>
      </c>
      <c r="G2819" s="12">
        <f>ROUND(АТС!E579*$G$791*$G$792/100,2)</f>
        <v>25.53</v>
      </c>
    </row>
    <row r="2820" spans="1:7" x14ac:dyDescent="0.25">
      <c r="A2820" s="236"/>
      <c r="B2820" s="125">
        <f t="shared" si="45"/>
        <v>41601.458330000001</v>
      </c>
      <c r="C2820" s="115">
        <v>11</v>
      </c>
      <c r="D2820" s="12">
        <f>ROUND(АТС!E580*$D$791*$D$792/100,2)</f>
        <v>79.010000000000005</v>
      </c>
      <c r="E2820" s="12">
        <f>ROUND(АТС!E580*$E$791*$E$792/100,2)</f>
        <v>72.58</v>
      </c>
      <c r="F2820" s="12">
        <f>ROUND(АТС!E580*$F$791*$F$792/100,2)</f>
        <v>49.44</v>
      </c>
      <c r="G2820" s="12">
        <f>ROUND(АТС!E580*$G$791*$G$792/100,2)</f>
        <v>28.93</v>
      </c>
    </row>
    <row r="2821" spans="1:7" x14ac:dyDescent="0.25">
      <c r="A2821" s="236"/>
      <c r="B2821" s="124">
        <f t="shared" si="45"/>
        <v>41601.5</v>
      </c>
      <c r="C2821" s="115">
        <v>12</v>
      </c>
      <c r="D2821" s="12">
        <f>ROUND(АТС!E581*$D$791*$D$792/100,2)</f>
        <v>4.78</v>
      </c>
      <c r="E2821" s="12">
        <f>ROUND(АТС!E581*$E$791*$E$792/100,2)</f>
        <v>4.3899999999999997</v>
      </c>
      <c r="F2821" s="12">
        <f>ROUND(АТС!E581*$F$791*$F$792/100,2)</f>
        <v>2.99</v>
      </c>
      <c r="G2821" s="12">
        <f>ROUND(АТС!E581*$G$791*$G$792/100,2)</f>
        <v>1.75</v>
      </c>
    </row>
    <row r="2822" spans="1:7" x14ac:dyDescent="0.25">
      <c r="A2822" s="236"/>
      <c r="B2822" s="125">
        <f t="shared" si="45"/>
        <v>41601.541669999999</v>
      </c>
      <c r="C2822" s="115">
        <v>13</v>
      </c>
      <c r="D2822" s="12">
        <f>ROUND(АТС!E582*$D$791*$D$792/100,2)</f>
        <v>20.82</v>
      </c>
      <c r="E2822" s="12">
        <f>ROUND(АТС!E582*$E$791*$E$792/100,2)</f>
        <v>19.13</v>
      </c>
      <c r="F2822" s="12">
        <f>ROUND(АТС!E582*$F$791*$F$792/100,2)</f>
        <v>13.03</v>
      </c>
      <c r="G2822" s="12">
        <f>ROUND(АТС!E582*$G$791*$G$792/100,2)</f>
        <v>7.63</v>
      </c>
    </row>
    <row r="2823" spans="1:7" x14ac:dyDescent="0.25">
      <c r="A2823" s="236"/>
      <c r="B2823" s="124">
        <f t="shared" si="45"/>
        <v>41601.583330000001</v>
      </c>
      <c r="C2823" s="115">
        <v>14</v>
      </c>
      <c r="D2823" s="12">
        <f>ROUND(АТС!E583*$D$791*$D$792/100,2)</f>
        <v>30.42</v>
      </c>
      <c r="E2823" s="12">
        <f>ROUND(АТС!E583*$E$791*$E$792/100,2)</f>
        <v>27.95</v>
      </c>
      <c r="F2823" s="12">
        <f>ROUND(АТС!E583*$F$791*$F$792/100,2)</f>
        <v>19.04</v>
      </c>
      <c r="G2823" s="12">
        <f>ROUND(АТС!E583*$G$791*$G$792/100,2)</f>
        <v>11.14</v>
      </c>
    </row>
    <row r="2824" spans="1:7" x14ac:dyDescent="0.25">
      <c r="A2824" s="236"/>
      <c r="B2824" s="125">
        <f t="shared" si="45"/>
        <v>41601.625</v>
      </c>
      <c r="C2824" s="115">
        <v>15</v>
      </c>
      <c r="D2824" s="12">
        <f>ROUND(АТС!E584*$D$791*$D$792/100,2)</f>
        <v>21.51</v>
      </c>
      <c r="E2824" s="12">
        <f>ROUND(АТС!E584*$E$791*$E$792/100,2)</f>
        <v>19.760000000000002</v>
      </c>
      <c r="F2824" s="12">
        <f>ROUND(АТС!E584*$F$791*$F$792/100,2)</f>
        <v>13.46</v>
      </c>
      <c r="G2824" s="12">
        <f>ROUND(АТС!E584*$G$791*$G$792/100,2)</f>
        <v>7.88</v>
      </c>
    </row>
    <row r="2825" spans="1:7" x14ac:dyDescent="0.25">
      <c r="A2825" s="236"/>
      <c r="B2825" s="124">
        <f t="shared" si="45"/>
        <v>41601.666669999999</v>
      </c>
      <c r="C2825" s="115">
        <v>16</v>
      </c>
      <c r="D2825" s="12">
        <f>ROUND(АТС!E585*$D$791*$D$792/100,2)</f>
        <v>0</v>
      </c>
      <c r="E2825" s="12">
        <f>ROUND(АТС!E585*$E$791*$E$792/100,2)</f>
        <v>0</v>
      </c>
      <c r="F2825" s="12">
        <f>ROUND(АТС!E585*$F$791*$F$792/100,2)</f>
        <v>0</v>
      </c>
      <c r="G2825" s="12">
        <f>ROUND(АТС!E585*$G$791*$G$792/100,2)</f>
        <v>0</v>
      </c>
    </row>
    <row r="2826" spans="1:7" x14ac:dyDescent="0.25">
      <c r="A2826" s="236"/>
      <c r="B2826" s="125">
        <f t="shared" si="45"/>
        <v>41601.708330000001</v>
      </c>
      <c r="C2826" s="115">
        <v>17</v>
      </c>
      <c r="D2826" s="12">
        <f>ROUND(АТС!E586*$D$791*$D$792/100,2)</f>
        <v>0</v>
      </c>
      <c r="E2826" s="12">
        <f>ROUND(АТС!E586*$E$791*$E$792/100,2)</f>
        <v>0</v>
      </c>
      <c r="F2826" s="12">
        <f>ROUND(АТС!E586*$F$791*$F$792/100,2)</f>
        <v>0</v>
      </c>
      <c r="G2826" s="12">
        <f>ROUND(АТС!E586*$G$791*$G$792/100,2)</f>
        <v>0</v>
      </c>
    </row>
    <row r="2827" spans="1:7" x14ac:dyDescent="0.25">
      <c r="A2827" s="236"/>
      <c r="B2827" s="124">
        <f t="shared" si="45"/>
        <v>41601.75</v>
      </c>
      <c r="C2827" s="115">
        <v>18</v>
      </c>
      <c r="D2827" s="12">
        <f>ROUND(АТС!E587*$D$791*$D$792/100,2)</f>
        <v>0</v>
      </c>
      <c r="E2827" s="12">
        <f>ROUND(АТС!E587*$E$791*$E$792/100,2)</f>
        <v>0</v>
      </c>
      <c r="F2827" s="12">
        <f>ROUND(АТС!E587*$F$791*$F$792/100,2)</f>
        <v>0</v>
      </c>
      <c r="G2827" s="12">
        <f>ROUND(АТС!E587*$G$791*$G$792/100,2)</f>
        <v>0</v>
      </c>
    </row>
    <row r="2828" spans="1:7" x14ac:dyDescent="0.25">
      <c r="A2828" s="236"/>
      <c r="B2828" s="125">
        <f t="shared" si="45"/>
        <v>41601.791669999999</v>
      </c>
      <c r="C2828" s="115">
        <v>19</v>
      </c>
      <c r="D2828" s="12">
        <f>ROUND(АТС!E588*$D$791*$D$792/100,2)</f>
        <v>9.64</v>
      </c>
      <c r="E2828" s="12">
        <f>ROUND(АТС!E588*$E$791*$E$792/100,2)</f>
        <v>8.86</v>
      </c>
      <c r="F2828" s="12">
        <f>ROUND(АТС!E588*$F$791*$F$792/100,2)</f>
        <v>6.03</v>
      </c>
      <c r="G2828" s="12">
        <f>ROUND(АТС!E588*$G$791*$G$792/100,2)</f>
        <v>3.53</v>
      </c>
    </row>
    <row r="2829" spans="1:7" x14ac:dyDescent="0.25">
      <c r="A2829" s="236"/>
      <c r="B2829" s="124">
        <f t="shared" si="45"/>
        <v>41601.833330000001</v>
      </c>
      <c r="C2829" s="115">
        <v>20</v>
      </c>
      <c r="D2829" s="12">
        <f>ROUND(АТС!E589*$D$791*$D$792/100,2)</f>
        <v>27.23</v>
      </c>
      <c r="E2829" s="12">
        <f>ROUND(АТС!E589*$E$791*$E$792/100,2)</f>
        <v>25.02</v>
      </c>
      <c r="F2829" s="12">
        <f>ROUND(АТС!E589*$F$791*$F$792/100,2)</f>
        <v>17.04</v>
      </c>
      <c r="G2829" s="12">
        <f>ROUND(АТС!E589*$G$791*$G$792/100,2)</f>
        <v>9.9700000000000006</v>
      </c>
    </row>
    <row r="2830" spans="1:7" x14ac:dyDescent="0.25">
      <c r="A2830" s="236"/>
      <c r="B2830" s="125">
        <f t="shared" si="45"/>
        <v>41601.875</v>
      </c>
      <c r="C2830" s="115">
        <v>21</v>
      </c>
      <c r="D2830" s="12">
        <f>ROUND(АТС!E590*$D$791*$D$792/100,2)</f>
        <v>31.9</v>
      </c>
      <c r="E2830" s="12">
        <f>ROUND(АТС!E590*$E$791*$E$792/100,2)</f>
        <v>29.31</v>
      </c>
      <c r="F2830" s="12">
        <f>ROUND(АТС!E590*$F$791*$F$792/100,2)</f>
        <v>19.96</v>
      </c>
      <c r="G2830" s="12">
        <f>ROUND(АТС!E590*$G$791*$G$792/100,2)</f>
        <v>11.68</v>
      </c>
    </row>
    <row r="2831" spans="1:7" x14ac:dyDescent="0.25">
      <c r="A2831" s="236"/>
      <c r="B2831" s="124">
        <f t="shared" si="45"/>
        <v>41601.916669999999</v>
      </c>
      <c r="C2831" s="115">
        <v>22</v>
      </c>
      <c r="D2831" s="12">
        <f>ROUND(АТС!E591*$D$791*$D$792/100,2)</f>
        <v>18.77</v>
      </c>
      <c r="E2831" s="12">
        <f>ROUND(АТС!E591*$E$791*$E$792/100,2)</f>
        <v>17.25</v>
      </c>
      <c r="F2831" s="12">
        <f>ROUND(АТС!E591*$F$791*$F$792/100,2)</f>
        <v>11.75</v>
      </c>
      <c r="G2831" s="12">
        <f>ROUND(АТС!E591*$G$791*$G$792/100,2)</f>
        <v>6.87</v>
      </c>
    </row>
    <row r="2832" spans="1:7" x14ac:dyDescent="0.25">
      <c r="A2832" s="236"/>
      <c r="B2832" s="125">
        <f t="shared" si="45"/>
        <v>41601.958330000001</v>
      </c>
      <c r="C2832" s="115">
        <v>23</v>
      </c>
      <c r="D2832" s="12">
        <f>ROUND(АТС!E592*$D$791*$D$792/100,2)</f>
        <v>143.04</v>
      </c>
      <c r="E2832" s="12">
        <f>ROUND(АТС!E592*$E$791*$E$792/100,2)</f>
        <v>131.41</v>
      </c>
      <c r="F2832" s="12">
        <f>ROUND(АТС!E592*$F$791*$F$792/100,2)</f>
        <v>89.5</v>
      </c>
      <c r="G2832" s="12">
        <f>ROUND(АТС!E592*$G$791*$G$792/100,2)</f>
        <v>52.38</v>
      </c>
    </row>
    <row r="2833" spans="1:7" x14ac:dyDescent="0.25">
      <c r="A2833" s="236"/>
      <c r="B2833" s="124">
        <f t="shared" si="45"/>
        <v>41602</v>
      </c>
      <c r="C2833" s="115">
        <v>0</v>
      </c>
      <c r="D2833" s="12">
        <f>ROUND(АТС!E593*$D$791*$D$792/100,2)</f>
        <v>178.82</v>
      </c>
      <c r="E2833" s="12">
        <f>ROUND(АТС!E593*$E$791*$E$792/100,2)</f>
        <v>164.28</v>
      </c>
      <c r="F2833" s="12">
        <f>ROUND(АТС!E593*$F$791*$F$792/100,2)</f>
        <v>111.89</v>
      </c>
      <c r="G2833" s="12">
        <f>ROUND(АТС!E593*$G$791*$G$792/100,2)</f>
        <v>65.48</v>
      </c>
    </row>
    <row r="2834" spans="1:7" x14ac:dyDescent="0.25">
      <c r="A2834" s="236"/>
      <c r="B2834" s="125">
        <f t="shared" si="45"/>
        <v>41602.041669999999</v>
      </c>
      <c r="C2834" s="115">
        <v>1</v>
      </c>
      <c r="D2834" s="12">
        <f>ROUND(АТС!E594*$D$791*$D$792/100,2)</f>
        <v>76.53</v>
      </c>
      <c r="E2834" s="12">
        <f>ROUND(АТС!E594*$E$791*$E$792/100,2)</f>
        <v>70.31</v>
      </c>
      <c r="F2834" s="12">
        <f>ROUND(АТС!E594*$F$791*$F$792/100,2)</f>
        <v>47.89</v>
      </c>
      <c r="G2834" s="12">
        <f>ROUND(АТС!E594*$G$791*$G$792/100,2)</f>
        <v>28.02</v>
      </c>
    </row>
    <row r="2835" spans="1:7" x14ac:dyDescent="0.25">
      <c r="A2835" s="236"/>
      <c r="B2835" s="124">
        <f t="shared" si="45"/>
        <v>41602.083330000001</v>
      </c>
      <c r="C2835" s="115">
        <v>2</v>
      </c>
      <c r="D2835" s="12">
        <f>ROUND(АТС!E595*$D$791*$D$792/100,2)</f>
        <v>18.579999999999998</v>
      </c>
      <c r="E2835" s="12">
        <f>ROUND(АТС!E595*$E$791*$E$792/100,2)</f>
        <v>17.07</v>
      </c>
      <c r="F2835" s="12">
        <f>ROUND(АТС!E595*$F$791*$F$792/100,2)</f>
        <v>11.63</v>
      </c>
      <c r="G2835" s="12">
        <f>ROUND(АТС!E595*$G$791*$G$792/100,2)</f>
        <v>6.8</v>
      </c>
    </row>
    <row r="2836" spans="1:7" x14ac:dyDescent="0.25">
      <c r="A2836" s="236"/>
      <c r="B2836" s="125">
        <f t="shared" si="45"/>
        <v>41602.125</v>
      </c>
      <c r="C2836" s="115">
        <v>3</v>
      </c>
      <c r="D2836" s="12">
        <f>ROUND(АТС!E596*$D$791*$D$792/100,2)</f>
        <v>26.71</v>
      </c>
      <c r="E2836" s="12">
        <f>ROUND(АТС!E596*$E$791*$E$792/100,2)</f>
        <v>24.54</v>
      </c>
      <c r="F2836" s="12">
        <f>ROUND(АТС!E596*$F$791*$F$792/100,2)</f>
        <v>16.71</v>
      </c>
      <c r="G2836" s="12">
        <f>ROUND(АТС!E596*$G$791*$G$792/100,2)</f>
        <v>9.7799999999999994</v>
      </c>
    </row>
    <row r="2837" spans="1:7" x14ac:dyDescent="0.25">
      <c r="A2837" s="236"/>
      <c r="B2837" s="124">
        <f t="shared" si="45"/>
        <v>41602.166669999999</v>
      </c>
      <c r="C2837" s="115">
        <v>4</v>
      </c>
      <c r="D2837" s="12">
        <f>ROUND(АТС!E597*$D$791*$D$792/100,2)</f>
        <v>19.8</v>
      </c>
      <c r="E2837" s="12">
        <f>ROUND(АТС!E597*$E$791*$E$792/100,2)</f>
        <v>18.190000000000001</v>
      </c>
      <c r="F2837" s="12">
        <f>ROUND(АТС!E597*$F$791*$F$792/100,2)</f>
        <v>12.39</v>
      </c>
      <c r="G2837" s="12">
        <f>ROUND(АТС!E597*$G$791*$G$792/100,2)</f>
        <v>7.25</v>
      </c>
    </row>
    <row r="2838" spans="1:7" x14ac:dyDescent="0.25">
      <c r="A2838" s="236"/>
      <c r="B2838" s="125">
        <f t="shared" si="45"/>
        <v>41602.208330000001</v>
      </c>
      <c r="C2838" s="115">
        <v>5</v>
      </c>
      <c r="D2838" s="12">
        <f>ROUND(АТС!E598*$D$791*$D$792/100,2)</f>
        <v>2.58</v>
      </c>
      <c r="E2838" s="12">
        <f>ROUND(АТС!E598*$E$791*$E$792/100,2)</f>
        <v>2.37</v>
      </c>
      <c r="F2838" s="12">
        <f>ROUND(АТС!E598*$F$791*$F$792/100,2)</f>
        <v>1.62</v>
      </c>
      <c r="G2838" s="12">
        <f>ROUND(АТС!E598*$G$791*$G$792/100,2)</f>
        <v>0.95</v>
      </c>
    </row>
    <row r="2839" spans="1:7" x14ac:dyDescent="0.25">
      <c r="A2839" s="236"/>
      <c r="B2839" s="124">
        <f t="shared" si="45"/>
        <v>41602.25</v>
      </c>
      <c r="C2839" s="115">
        <v>6</v>
      </c>
      <c r="D2839" s="12">
        <f>ROUND(АТС!E599*$D$791*$D$792/100,2)</f>
        <v>3.93</v>
      </c>
      <c r="E2839" s="12">
        <f>ROUND(АТС!E599*$E$791*$E$792/100,2)</f>
        <v>3.61</v>
      </c>
      <c r="F2839" s="12">
        <f>ROUND(АТС!E599*$F$791*$F$792/100,2)</f>
        <v>2.46</v>
      </c>
      <c r="G2839" s="12">
        <f>ROUND(АТС!E599*$G$791*$G$792/100,2)</f>
        <v>1.44</v>
      </c>
    </row>
    <row r="2840" spans="1:7" x14ac:dyDescent="0.25">
      <c r="A2840" s="236"/>
      <c r="B2840" s="125">
        <f t="shared" si="45"/>
        <v>41602.291669999999</v>
      </c>
      <c r="C2840" s="115">
        <v>7</v>
      </c>
      <c r="D2840" s="12">
        <f>ROUND(АТС!E600*$D$791*$D$792/100,2)</f>
        <v>11.49</v>
      </c>
      <c r="E2840" s="12">
        <f>ROUND(АТС!E600*$E$791*$E$792/100,2)</f>
        <v>10.55</v>
      </c>
      <c r="F2840" s="12">
        <f>ROUND(АТС!E600*$F$791*$F$792/100,2)</f>
        <v>7.19</v>
      </c>
      <c r="G2840" s="12">
        <f>ROUND(АТС!E600*$G$791*$G$792/100,2)</f>
        <v>4.21</v>
      </c>
    </row>
    <row r="2841" spans="1:7" x14ac:dyDescent="0.25">
      <c r="A2841" s="236"/>
      <c r="B2841" s="124">
        <f t="shared" si="45"/>
        <v>41602.333330000001</v>
      </c>
      <c r="C2841" s="115">
        <v>8</v>
      </c>
      <c r="D2841" s="12">
        <f>ROUND(АТС!E601*$D$791*$D$792/100,2)</f>
        <v>90.4</v>
      </c>
      <c r="E2841" s="12">
        <f>ROUND(АТС!E601*$E$791*$E$792/100,2)</f>
        <v>83.05</v>
      </c>
      <c r="F2841" s="12">
        <f>ROUND(АТС!E601*$F$791*$F$792/100,2)</f>
        <v>56.57</v>
      </c>
      <c r="G2841" s="12">
        <f>ROUND(АТС!E601*$G$791*$G$792/100,2)</f>
        <v>33.1</v>
      </c>
    </row>
    <row r="2842" spans="1:7" x14ac:dyDescent="0.25">
      <c r="A2842" s="236"/>
      <c r="B2842" s="125">
        <f t="shared" si="45"/>
        <v>41602.375</v>
      </c>
      <c r="C2842" s="115">
        <v>9</v>
      </c>
      <c r="D2842" s="12">
        <f>ROUND(АТС!E602*$D$791*$D$792/100,2)</f>
        <v>78.680000000000007</v>
      </c>
      <c r="E2842" s="12">
        <f>ROUND(АТС!E602*$E$791*$E$792/100,2)</f>
        <v>72.28</v>
      </c>
      <c r="F2842" s="12">
        <f>ROUND(АТС!E602*$F$791*$F$792/100,2)</f>
        <v>49.23</v>
      </c>
      <c r="G2842" s="12">
        <f>ROUND(АТС!E602*$G$791*$G$792/100,2)</f>
        <v>28.81</v>
      </c>
    </row>
    <row r="2843" spans="1:7" x14ac:dyDescent="0.25">
      <c r="A2843" s="236"/>
      <c r="B2843" s="124">
        <f t="shared" si="45"/>
        <v>41602.416669999999</v>
      </c>
      <c r="C2843" s="115">
        <v>10</v>
      </c>
      <c r="D2843" s="12">
        <f>ROUND(АТС!E603*$D$791*$D$792/100,2)</f>
        <v>15.91</v>
      </c>
      <c r="E2843" s="12">
        <f>ROUND(АТС!E603*$E$791*$E$792/100,2)</f>
        <v>14.62</v>
      </c>
      <c r="F2843" s="12">
        <f>ROUND(АТС!E603*$F$791*$F$792/100,2)</f>
        <v>9.9600000000000009</v>
      </c>
      <c r="G2843" s="12">
        <f>ROUND(АТС!E603*$G$791*$G$792/100,2)</f>
        <v>5.83</v>
      </c>
    </row>
    <row r="2844" spans="1:7" x14ac:dyDescent="0.25">
      <c r="A2844" s="236"/>
      <c r="B2844" s="125">
        <f t="shared" si="45"/>
        <v>41602.458330000001</v>
      </c>
      <c r="C2844" s="115">
        <v>11</v>
      </c>
      <c r="D2844" s="12">
        <f>ROUND(АТС!E604*$D$791*$D$792/100,2)</f>
        <v>83.3</v>
      </c>
      <c r="E2844" s="12">
        <f>ROUND(АТС!E604*$E$791*$E$792/100,2)</f>
        <v>76.53</v>
      </c>
      <c r="F2844" s="12">
        <f>ROUND(АТС!E604*$F$791*$F$792/100,2)</f>
        <v>52.12</v>
      </c>
      <c r="G2844" s="12">
        <f>ROUND(АТС!E604*$G$791*$G$792/100,2)</f>
        <v>30.5</v>
      </c>
    </row>
    <row r="2845" spans="1:7" x14ac:dyDescent="0.25">
      <c r="A2845" s="236"/>
      <c r="B2845" s="124">
        <f t="shared" si="45"/>
        <v>41602.5</v>
      </c>
      <c r="C2845" s="115">
        <v>12</v>
      </c>
      <c r="D2845" s="12">
        <f>ROUND(АТС!E605*$D$791*$D$792/100,2)</f>
        <v>18.07</v>
      </c>
      <c r="E2845" s="12">
        <f>ROUND(АТС!E605*$E$791*$E$792/100,2)</f>
        <v>16.600000000000001</v>
      </c>
      <c r="F2845" s="12">
        <f>ROUND(АТС!E605*$F$791*$F$792/100,2)</f>
        <v>11.31</v>
      </c>
      <c r="G2845" s="12">
        <f>ROUND(АТС!E605*$G$791*$G$792/100,2)</f>
        <v>6.62</v>
      </c>
    </row>
    <row r="2846" spans="1:7" x14ac:dyDescent="0.25">
      <c r="A2846" s="236"/>
      <c r="B2846" s="125">
        <f t="shared" si="45"/>
        <v>41602.541669999999</v>
      </c>
      <c r="C2846" s="115">
        <v>13</v>
      </c>
      <c r="D2846" s="12">
        <f>ROUND(АТС!E606*$D$791*$D$792/100,2)</f>
        <v>12.66</v>
      </c>
      <c r="E2846" s="12">
        <f>ROUND(АТС!E606*$E$791*$E$792/100,2)</f>
        <v>11.63</v>
      </c>
      <c r="F2846" s="12">
        <f>ROUND(АТС!E606*$F$791*$F$792/100,2)</f>
        <v>7.92</v>
      </c>
      <c r="G2846" s="12">
        <f>ROUND(АТС!E606*$G$791*$G$792/100,2)</f>
        <v>4.6399999999999997</v>
      </c>
    </row>
    <row r="2847" spans="1:7" x14ac:dyDescent="0.25">
      <c r="A2847" s="236"/>
      <c r="B2847" s="124">
        <f t="shared" si="45"/>
        <v>41602.583330000001</v>
      </c>
      <c r="C2847" s="115">
        <v>14</v>
      </c>
      <c r="D2847" s="12">
        <f>ROUND(АТС!E607*$D$791*$D$792/100,2)</f>
        <v>81.05</v>
      </c>
      <c r="E2847" s="12">
        <f>ROUND(АТС!E607*$E$791*$E$792/100,2)</f>
        <v>74.459999999999994</v>
      </c>
      <c r="F2847" s="12">
        <f>ROUND(АТС!E607*$F$791*$F$792/100,2)</f>
        <v>50.71</v>
      </c>
      <c r="G2847" s="12">
        <f>ROUND(АТС!E607*$G$791*$G$792/100,2)</f>
        <v>29.68</v>
      </c>
    </row>
    <row r="2848" spans="1:7" x14ac:dyDescent="0.25">
      <c r="A2848" s="236"/>
      <c r="B2848" s="125">
        <f t="shared" si="45"/>
        <v>41602.625</v>
      </c>
      <c r="C2848" s="115">
        <v>15</v>
      </c>
      <c r="D2848" s="12">
        <f>ROUND(АТС!E608*$D$791*$D$792/100,2)</f>
        <v>77.239999999999995</v>
      </c>
      <c r="E2848" s="12">
        <f>ROUND(АТС!E608*$E$791*$E$792/100,2)</f>
        <v>70.959999999999994</v>
      </c>
      <c r="F2848" s="12">
        <f>ROUND(АТС!E608*$F$791*$F$792/100,2)</f>
        <v>48.33</v>
      </c>
      <c r="G2848" s="12">
        <f>ROUND(АТС!E608*$G$791*$G$792/100,2)</f>
        <v>28.28</v>
      </c>
    </row>
    <row r="2849" spans="1:7" x14ac:dyDescent="0.25">
      <c r="A2849" s="236"/>
      <c r="B2849" s="124">
        <f t="shared" si="45"/>
        <v>41602.666669999999</v>
      </c>
      <c r="C2849" s="115">
        <v>16</v>
      </c>
      <c r="D2849" s="12">
        <f>ROUND(АТС!E609*$D$791*$D$792/100,2)</f>
        <v>63.32</v>
      </c>
      <c r="E2849" s="12">
        <f>ROUND(АТС!E609*$E$791*$E$792/100,2)</f>
        <v>58.17</v>
      </c>
      <c r="F2849" s="12">
        <f>ROUND(АТС!E609*$F$791*$F$792/100,2)</f>
        <v>39.619999999999997</v>
      </c>
      <c r="G2849" s="12">
        <f>ROUND(АТС!E609*$G$791*$G$792/100,2)</f>
        <v>23.18</v>
      </c>
    </row>
    <row r="2850" spans="1:7" x14ac:dyDescent="0.25">
      <c r="A2850" s="236"/>
      <c r="B2850" s="125">
        <f t="shared" si="45"/>
        <v>41602.708330000001</v>
      </c>
      <c r="C2850" s="115">
        <v>17</v>
      </c>
      <c r="D2850" s="12">
        <f>ROUND(АТС!E610*$D$791*$D$792/100,2)</f>
        <v>0</v>
      </c>
      <c r="E2850" s="12">
        <f>ROUND(АТС!E610*$E$791*$E$792/100,2)</f>
        <v>0</v>
      </c>
      <c r="F2850" s="12">
        <f>ROUND(АТС!E610*$F$791*$F$792/100,2)</f>
        <v>0</v>
      </c>
      <c r="G2850" s="12">
        <f>ROUND(АТС!E610*$G$791*$G$792/100,2)</f>
        <v>0</v>
      </c>
    </row>
    <row r="2851" spans="1:7" x14ac:dyDescent="0.25">
      <c r="A2851" s="236"/>
      <c r="B2851" s="124">
        <f t="shared" si="45"/>
        <v>41602.75</v>
      </c>
      <c r="C2851" s="115">
        <v>18</v>
      </c>
      <c r="D2851" s="12">
        <f>ROUND(АТС!E611*$D$791*$D$792/100,2)</f>
        <v>45.79</v>
      </c>
      <c r="E2851" s="12">
        <f>ROUND(АТС!E611*$E$791*$E$792/100,2)</f>
        <v>42.07</v>
      </c>
      <c r="F2851" s="12">
        <f>ROUND(АТС!E611*$F$791*$F$792/100,2)</f>
        <v>28.65</v>
      </c>
      <c r="G2851" s="12">
        <f>ROUND(АТС!E611*$G$791*$G$792/100,2)</f>
        <v>16.77</v>
      </c>
    </row>
    <row r="2852" spans="1:7" x14ac:dyDescent="0.25">
      <c r="A2852" s="236"/>
      <c r="B2852" s="125">
        <f t="shared" si="45"/>
        <v>41602.791669999999</v>
      </c>
      <c r="C2852" s="115">
        <v>19</v>
      </c>
      <c r="D2852" s="12">
        <f>ROUND(АТС!E612*$D$791*$D$792/100,2)</f>
        <v>86.56</v>
      </c>
      <c r="E2852" s="12">
        <f>ROUND(АТС!E612*$E$791*$E$792/100,2)</f>
        <v>79.53</v>
      </c>
      <c r="F2852" s="12">
        <f>ROUND(АТС!E612*$F$791*$F$792/100,2)</f>
        <v>54.16</v>
      </c>
      <c r="G2852" s="12">
        <f>ROUND(АТС!E612*$G$791*$G$792/100,2)</f>
        <v>31.7</v>
      </c>
    </row>
    <row r="2853" spans="1:7" x14ac:dyDescent="0.25">
      <c r="A2853" s="236"/>
      <c r="B2853" s="124">
        <f t="shared" si="45"/>
        <v>41602.833330000001</v>
      </c>
      <c r="C2853" s="115">
        <v>20</v>
      </c>
      <c r="D2853" s="12">
        <f>ROUND(АТС!E613*$D$791*$D$792/100,2)</f>
        <v>78.569999999999993</v>
      </c>
      <c r="E2853" s="12">
        <f>ROUND(АТС!E613*$E$791*$E$792/100,2)</f>
        <v>72.180000000000007</v>
      </c>
      <c r="F2853" s="12">
        <f>ROUND(АТС!E613*$F$791*$F$792/100,2)</f>
        <v>49.16</v>
      </c>
      <c r="G2853" s="12">
        <f>ROUND(АТС!E613*$G$791*$G$792/100,2)</f>
        <v>28.77</v>
      </c>
    </row>
    <row r="2854" spans="1:7" x14ac:dyDescent="0.25">
      <c r="A2854" s="236"/>
      <c r="B2854" s="125">
        <f t="shared" si="45"/>
        <v>41602.875</v>
      </c>
      <c r="C2854" s="115">
        <v>21</v>
      </c>
      <c r="D2854" s="12">
        <f>ROUND(АТС!E614*$D$791*$D$792/100,2)</f>
        <v>210.92</v>
      </c>
      <c r="E2854" s="12">
        <f>ROUND(АТС!E614*$E$791*$E$792/100,2)</f>
        <v>193.77</v>
      </c>
      <c r="F2854" s="12">
        <f>ROUND(АТС!E614*$F$791*$F$792/100,2)</f>
        <v>131.97</v>
      </c>
      <c r="G2854" s="12">
        <f>ROUND(АТС!E614*$G$791*$G$792/100,2)</f>
        <v>77.23</v>
      </c>
    </row>
    <row r="2855" spans="1:7" x14ac:dyDescent="0.25">
      <c r="A2855" s="236"/>
      <c r="B2855" s="124">
        <f t="shared" si="45"/>
        <v>41602.916669999999</v>
      </c>
      <c r="C2855" s="115">
        <v>22</v>
      </c>
      <c r="D2855" s="12">
        <f>ROUND(АТС!E615*$D$791*$D$792/100,2)</f>
        <v>76.33</v>
      </c>
      <c r="E2855" s="12">
        <f>ROUND(АТС!E615*$E$791*$E$792/100,2)</f>
        <v>70.12</v>
      </c>
      <c r="F2855" s="12">
        <f>ROUND(АТС!E615*$F$791*$F$792/100,2)</f>
        <v>47.76</v>
      </c>
      <c r="G2855" s="12">
        <f>ROUND(АТС!E615*$G$791*$G$792/100,2)</f>
        <v>27.95</v>
      </c>
    </row>
    <row r="2856" spans="1:7" x14ac:dyDescent="0.25">
      <c r="A2856" s="236"/>
      <c r="B2856" s="125">
        <f t="shared" si="45"/>
        <v>41602.958330000001</v>
      </c>
      <c r="C2856" s="115">
        <v>23</v>
      </c>
      <c r="D2856" s="12">
        <f>ROUND(АТС!E616*$D$791*$D$792/100,2)</f>
        <v>176.29</v>
      </c>
      <c r="E2856" s="12">
        <f>ROUND(АТС!E616*$E$791*$E$792/100,2)</f>
        <v>161.94999999999999</v>
      </c>
      <c r="F2856" s="12">
        <f>ROUND(АТС!E616*$F$791*$F$792/100,2)</f>
        <v>110.3</v>
      </c>
      <c r="G2856" s="12">
        <f>ROUND(АТС!E616*$G$791*$G$792/100,2)</f>
        <v>64.55</v>
      </c>
    </row>
    <row r="2857" spans="1:7" x14ac:dyDescent="0.25">
      <c r="A2857" s="236"/>
      <c r="B2857" s="124">
        <f t="shared" si="45"/>
        <v>41603</v>
      </c>
      <c r="C2857" s="115">
        <v>0</v>
      </c>
      <c r="D2857" s="12">
        <f>ROUND(АТС!E617*$D$791*$D$792/100,2)</f>
        <v>67.95</v>
      </c>
      <c r="E2857" s="12">
        <f>ROUND(АТС!E617*$E$791*$E$792/100,2)</f>
        <v>62.42</v>
      </c>
      <c r="F2857" s="12">
        <f>ROUND(АТС!E617*$F$791*$F$792/100,2)</f>
        <v>42.52</v>
      </c>
      <c r="G2857" s="12">
        <f>ROUND(АТС!E617*$G$791*$G$792/100,2)</f>
        <v>24.88</v>
      </c>
    </row>
    <row r="2858" spans="1:7" x14ac:dyDescent="0.25">
      <c r="A2858" s="236"/>
      <c r="B2858" s="125">
        <f t="shared" si="45"/>
        <v>41603.041669999999</v>
      </c>
      <c r="C2858" s="115">
        <v>1</v>
      </c>
      <c r="D2858" s="12">
        <f>ROUND(АТС!E618*$D$791*$D$792/100,2)</f>
        <v>33.64</v>
      </c>
      <c r="E2858" s="12">
        <f>ROUND(АТС!E618*$E$791*$E$792/100,2)</f>
        <v>30.91</v>
      </c>
      <c r="F2858" s="12">
        <f>ROUND(АТС!E618*$F$791*$F$792/100,2)</f>
        <v>21.05</v>
      </c>
      <c r="G2858" s="12">
        <f>ROUND(АТС!E618*$G$791*$G$792/100,2)</f>
        <v>12.32</v>
      </c>
    </row>
    <row r="2859" spans="1:7" x14ac:dyDescent="0.25">
      <c r="A2859" s="236"/>
      <c r="B2859" s="124">
        <f t="shared" si="45"/>
        <v>41603.083330000001</v>
      </c>
      <c r="C2859" s="115">
        <v>2</v>
      </c>
      <c r="D2859" s="12">
        <f>ROUND(АТС!E619*$D$791*$D$792/100,2)</f>
        <v>64.19</v>
      </c>
      <c r="E2859" s="12">
        <f>ROUND(АТС!E619*$E$791*$E$792/100,2)</f>
        <v>58.97</v>
      </c>
      <c r="F2859" s="12">
        <f>ROUND(АТС!E619*$F$791*$F$792/100,2)</f>
        <v>40.17</v>
      </c>
      <c r="G2859" s="12">
        <f>ROUND(АТС!E619*$G$791*$G$792/100,2)</f>
        <v>23.51</v>
      </c>
    </row>
    <row r="2860" spans="1:7" x14ac:dyDescent="0.25">
      <c r="A2860" s="236"/>
      <c r="B2860" s="125">
        <f t="shared" si="45"/>
        <v>41603.125</v>
      </c>
      <c r="C2860" s="115">
        <v>3</v>
      </c>
      <c r="D2860" s="12">
        <f>ROUND(АТС!E620*$D$791*$D$792/100,2)</f>
        <v>67.8</v>
      </c>
      <c r="E2860" s="12">
        <f>ROUND(АТС!E620*$E$791*$E$792/100,2)</f>
        <v>62.29</v>
      </c>
      <c r="F2860" s="12">
        <f>ROUND(АТС!E620*$F$791*$F$792/100,2)</f>
        <v>42.42</v>
      </c>
      <c r="G2860" s="12">
        <f>ROUND(АТС!E620*$G$791*$G$792/100,2)</f>
        <v>24.83</v>
      </c>
    </row>
    <row r="2861" spans="1:7" x14ac:dyDescent="0.25">
      <c r="A2861" s="236"/>
      <c r="B2861" s="124">
        <f t="shared" si="45"/>
        <v>41603.166669999999</v>
      </c>
      <c r="C2861" s="115">
        <v>4</v>
      </c>
      <c r="D2861" s="12">
        <f>ROUND(АТС!E621*$D$791*$D$792/100,2)</f>
        <v>16.09</v>
      </c>
      <c r="E2861" s="12">
        <f>ROUND(АТС!E621*$E$791*$E$792/100,2)</f>
        <v>14.79</v>
      </c>
      <c r="F2861" s="12">
        <f>ROUND(АТС!E621*$F$791*$F$792/100,2)</f>
        <v>10.07</v>
      </c>
      <c r="G2861" s="12">
        <f>ROUND(АТС!E621*$G$791*$G$792/100,2)</f>
        <v>5.89</v>
      </c>
    </row>
    <row r="2862" spans="1:7" x14ac:dyDescent="0.25">
      <c r="A2862" s="236"/>
      <c r="B2862" s="125">
        <f t="shared" si="45"/>
        <v>41603.208330000001</v>
      </c>
      <c r="C2862" s="115">
        <v>5</v>
      </c>
      <c r="D2862" s="12">
        <f>ROUND(АТС!E622*$D$791*$D$792/100,2)</f>
        <v>8.7899999999999991</v>
      </c>
      <c r="E2862" s="12">
        <f>ROUND(АТС!E622*$E$791*$E$792/100,2)</f>
        <v>8.07</v>
      </c>
      <c r="F2862" s="12">
        <f>ROUND(АТС!E622*$F$791*$F$792/100,2)</f>
        <v>5.5</v>
      </c>
      <c r="G2862" s="12">
        <f>ROUND(АТС!E622*$G$791*$G$792/100,2)</f>
        <v>3.22</v>
      </c>
    </row>
    <row r="2863" spans="1:7" x14ac:dyDescent="0.25">
      <c r="A2863" s="236"/>
      <c r="B2863" s="124">
        <f t="shared" si="45"/>
        <v>41603.25</v>
      </c>
      <c r="C2863" s="115">
        <v>6</v>
      </c>
      <c r="D2863" s="12">
        <f>ROUND(АТС!E623*$D$791*$D$792/100,2)</f>
        <v>0</v>
      </c>
      <c r="E2863" s="12">
        <f>ROUND(АТС!E623*$E$791*$E$792/100,2)</f>
        <v>0</v>
      </c>
      <c r="F2863" s="12">
        <f>ROUND(АТС!E623*$F$791*$F$792/100,2)</f>
        <v>0</v>
      </c>
      <c r="G2863" s="12">
        <f>ROUND(АТС!E623*$G$791*$G$792/100,2)</f>
        <v>0</v>
      </c>
    </row>
    <row r="2864" spans="1:7" x14ac:dyDescent="0.25">
      <c r="A2864" s="236"/>
      <c r="B2864" s="125">
        <f t="shared" si="45"/>
        <v>41603.291669999999</v>
      </c>
      <c r="C2864" s="115">
        <v>7</v>
      </c>
      <c r="D2864" s="12">
        <f>ROUND(АТС!E624*$D$791*$D$792/100,2)</f>
        <v>51.26</v>
      </c>
      <c r="E2864" s="12">
        <f>ROUND(АТС!E624*$E$791*$E$792/100,2)</f>
        <v>47.1</v>
      </c>
      <c r="F2864" s="12">
        <f>ROUND(АТС!E624*$F$791*$F$792/100,2)</f>
        <v>32.08</v>
      </c>
      <c r="G2864" s="12">
        <f>ROUND(АТС!E624*$G$791*$G$792/100,2)</f>
        <v>18.77</v>
      </c>
    </row>
    <row r="2865" spans="1:7" x14ac:dyDescent="0.25">
      <c r="A2865" s="236"/>
      <c r="B2865" s="124">
        <f t="shared" si="45"/>
        <v>41603.333330000001</v>
      </c>
      <c r="C2865" s="115">
        <v>8</v>
      </c>
      <c r="D2865" s="12">
        <f>ROUND(АТС!E625*$D$791*$D$792/100,2)</f>
        <v>6.75</v>
      </c>
      <c r="E2865" s="12">
        <f>ROUND(АТС!E625*$E$791*$E$792/100,2)</f>
        <v>6.2</v>
      </c>
      <c r="F2865" s="12">
        <f>ROUND(АТС!E625*$F$791*$F$792/100,2)</f>
        <v>4.22</v>
      </c>
      <c r="G2865" s="12">
        <f>ROUND(АТС!E625*$G$791*$G$792/100,2)</f>
        <v>2.4700000000000002</v>
      </c>
    </row>
    <row r="2866" spans="1:7" x14ac:dyDescent="0.25">
      <c r="A2866" s="236"/>
      <c r="B2866" s="125">
        <f t="shared" si="45"/>
        <v>41603.375</v>
      </c>
      <c r="C2866" s="115">
        <v>9</v>
      </c>
      <c r="D2866" s="12">
        <f>ROUND(АТС!E626*$D$791*$D$792/100,2)</f>
        <v>37.479999999999997</v>
      </c>
      <c r="E2866" s="12">
        <f>ROUND(АТС!E626*$E$791*$E$792/100,2)</f>
        <v>34.43</v>
      </c>
      <c r="F2866" s="12">
        <f>ROUND(АТС!E626*$F$791*$F$792/100,2)</f>
        <v>23.45</v>
      </c>
      <c r="G2866" s="12">
        <f>ROUND(АТС!E626*$G$791*$G$792/100,2)</f>
        <v>13.72</v>
      </c>
    </row>
    <row r="2867" spans="1:7" x14ac:dyDescent="0.25">
      <c r="A2867" s="236"/>
      <c r="B2867" s="124">
        <f t="shared" si="45"/>
        <v>41603.416669999999</v>
      </c>
      <c r="C2867" s="115">
        <v>10</v>
      </c>
      <c r="D2867" s="12">
        <f>ROUND(АТС!E627*$D$791*$D$792/100,2)</f>
        <v>52.17</v>
      </c>
      <c r="E2867" s="12">
        <f>ROUND(АТС!E627*$E$791*$E$792/100,2)</f>
        <v>47.93</v>
      </c>
      <c r="F2867" s="12">
        <f>ROUND(АТС!E627*$F$791*$F$792/100,2)</f>
        <v>32.64</v>
      </c>
      <c r="G2867" s="12">
        <f>ROUND(АТС!E627*$G$791*$G$792/100,2)</f>
        <v>19.100000000000001</v>
      </c>
    </row>
    <row r="2868" spans="1:7" x14ac:dyDescent="0.25">
      <c r="A2868" s="236"/>
      <c r="B2868" s="125">
        <f t="shared" si="45"/>
        <v>41603.458330000001</v>
      </c>
      <c r="C2868" s="115">
        <v>11</v>
      </c>
      <c r="D2868" s="12">
        <f>ROUND(АТС!E628*$D$791*$D$792/100,2)</f>
        <v>70.87</v>
      </c>
      <c r="E2868" s="12">
        <f>ROUND(АТС!E628*$E$791*$E$792/100,2)</f>
        <v>65.11</v>
      </c>
      <c r="F2868" s="12">
        <f>ROUND(АТС!E628*$F$791*$F$792/100,2)</f>
        <v>44.34</v>
      </c>
      <c r="G2868" s="12">
        <f>ROUND(АТС!E628*$G$791*$G$792/100,2)</f>
        <v>25.95</v>
      </c>
    </row>
    <row r="2869" spans="1:7" x14ac:dyDescent="0.25">
      <c r="A2869" s="236"/>
      <c r="B2869" s="124">
        <f t="shared" si="45"/>
        <v>41603.5</v>
      </c>
      <c r="C2869" s="115">
        <v>12</v>
      </c>
      <c r="D2869" s="12">
        <f>ROUND(АТС!E629*$D$791*$D$792/100,2)</f>
        <v>62.76</v>
      </c>
      <c r="E2869" s="12">
        <f>ROUND(АТС!E629*$E$791*$E$792/100,2)</f>
        <v>57.66</v>
      </c>
      <c r="F2869" s="12">
        <f>ROUND(АТС!E629*$F$791*$F$792/100,2)</f>
        <v>39.270000000000003</v>
      </c>
      <c r="G2869" s="12">
        <f>ROUND(АТС!E629*$G$791*$G$792/100,2)</f>
        <v>22.98</v>
      </c>
    </row>
    <row r="2870" spans="1:7" x14ac:dyDescent="0.25">
      <c r="A2870" s="236"/>
      <c r="B2870" s="125">
        <f t="shared" si="45"/>
        <v>41603.541669999999</v>
      </c>
      <c r="C2870" s="115">
        <v>13</v>
      </c>
      <c r="D2870" s="12">
        <f>ROUND(АТС!E630*$D$791*$D$792/100,2)</f>
        <v>59.59</v>
      </c>
      <c r="E2870" s="12">
        <f>ROUND(АТС!E630*$E$791*$E$792/100,2)</f>
        <v>54.74</v>
      </c>
      <c r="F2870" s="12">
        <f>ROUND(АТС!E630*$F$791*$F$792/100,2)</f>
        <v>37.29</v>
      </c>
      <c r="G2870" s="12">
        <f>ROUND(АТС!E630*$G$791*$G$792/100,2)</f>
        <v>21.82</v>
      </c>
    </row>
    <row r="2871" spans="1:7" x14ac:dyDescent="0.25">
      <c r="A2871" s="236"/>
      <c r="B2871" s="124">
        <f t="shared" si="45"/>
        <v>41603.583330000001</v>
      </c>
      <c r="C2871" s="115">
        <v>14</v>
      </c>
      <c r="D2871" s="12">
        <f>ROUND(АТС!E631*$D$791*$D$792/100,2)</f>
        <v>74.11</v>
      </c>
      <c r="E2871" s="12">
        <f>ROUND(АТС!E631*$E$791*$E$792/100,2)</f>
        <v>68.09</v>
      </c>
      <c r="F2871" s="12">
        <f>ROUND(АТС!E631*$F$791*$F$792/100,2)</f>
        <v>46.37</v>
      </c>
      <c r="G2871" s="12">
        <f>ROUND(АТС!E631*$G$791*$G$792/100,2)</f>
        <v>27.14</v>
      </c>
    </row>
    <row r="2872" spans="1:7" x14ac:dyDescent="0.25">
      <c r="A2872" s="236"/>
      <c r="B2872" s="125">
        <f t="shared" si="45"/>
        <v>41603.625</v>
      </c>
      <c r="C2872" s="115">
        <v>15</v>
      </c>
      <c r="D2872" s="12">
        <f>ROUND(АТС!E632*$D$791*$D$792/100,2)</f>
        <v>68.53</v>
      </c>
      <c r="E2872" s="12">
        <f>ROUND(АТС!E632*$E$791*$E$792/100,2)</f>
        <v>62.96</v>
      </c>
      <c r="F2872" s="12">
        <f>ROUND(АТС!E632*$F$791*$F$792/100,2)</f>
        <v>42.88</v>
      </c>
      <c r="G2872" s="12">
        <f>ROUND(АТС!E632*$G$791*$G$792/100,2)</f>
        <v>25.09</v>
      </c>
    </row>
    <row r="2873" spans="1:7" x14ac:dyDescent="0.25">
      <c r="A2873" s="236"/>
      <c r="B2873" s="124">
        <f t="shared" si="45"/>
        <v>41603.666669999999</v>
      </c>
      <c r="C2873" s="115">
        <v>16</v>
      </c>
      <c r="D2873" s="12">
        <f>ROUND(АТС!E633*$D$791*$D$792/100,2)</f>
        <v>73.66</v>
      </c>
      <c r="E2873" s="12">
        <f>ROUND(АТС!E633*$E$791*$E$792/100,2)</f>
        <v>67.67</v>
      </c>
      <c r="F2873" s="12">
        <f>ROUND(АТС!E633*$F$791*$F$792/100,2)</f>
        <v>46.09</v>
      </c>
      <c r="G2873" s="12">
        <f>ROUND(АТС!E633*$G$791*$G$792/100,2)</f>
        <v>26.97</v>
      </c>
    </row>
    <row r="2874" spans="1:7" x14ac:dyDescent="0.25">
      <c r="A2874" s="236"/>
      <c r="B2874" s="125">
        <f t="shared" si="45"/>
        <v>41603.708330000001</v>
      </c>
      <c r="C2874" s="115">
        <v>17</v>
      </c>
      <c r="D2874" s="12">
        <f>ROUND(АТС!E634*$D$791*$D$792/100,2)</f>
        <v>15.63</v>
      </c>
      <c r="E2874" s="12">
        <f>ROUND(АТС!E634*$E$791*$E$792/100,2)</f>
        <v>14.36</v>
      </c>
      <c r="F2874" s="12">
        <f>ROUND(АТС!E634*$F$791*$F$792/100,2)</f>
        <v>9.7799999999999994</v>
      </c>
      <c r="G2874" s="12">
        <f>ROUND(АТС!E634*$G$791*$G$792/100,2)</f>
        <v>5.72</v>
      </c>
    </row>
    <row r="2875" spans="1:7" x14ac:dyDescent="0.25">
      <c r="A2875" s="236"/>
      <c r="B2875" s="124">
        <f t="shared" si="45"/>
        <v>41603.75</v>
      </c>
      <c r="C2875" s="115">
        <v>18</v>
      </c>
      <c r="D2875" s="12">
        <f>ROUND(АТС!E635*$D$791*$D$792/100,2)</f>
        <v>47.63</v>
      </c>
      <c r="E2875" s="12">
        <f>ROUND(АТС!E635*$E$791*$E$792/100,2)</f>
        <v>43.75</v>
      </c>
      <c r="F2875" s="12">
        <f>ROUND(АТС!E635*$F$791*$F$792/100,2)</f>
        <v>29.8</v>
      </c>
      <c r="G2875" s="12">
        <f>ROUND(АТС!E635*$G$791*$G$792/100,2)</f>
        <v>17.440000000000001</v>
      </c>
    </row>
    <row r="2876" spans="1:7" x14ac:dyDescent="0.25">
      <c r="A2876" s="236"/>
      <c r="B2876" s="125">
        <f t="shared" si="45"/>
        <v>41603.791669999999</v>
      </c>
      <c r="C2876" s="115">
        <v>19</v>
      </c>
      <c r="D2876" s="12">
        <f>ROUND(АТС!E636*$D$791*$D$792/100,2)</f>
        <v>91.07</v>
      </c>
      <c r="E2876" s="12">
        <f>ROUND(АТС!E636*$E$791*$E$792/100,2)</f>
        <v>83.66</v>
      </c>
      <c r="F2876" s="12">
        <f>ROUND(АТС!E636*$F$791*$F$792/100,2)</f>
        <v>56.98</v>
      </c>
      <c r="G2876" s="12">
        <f>ROUND(АТС!E636*$G$791*$G$792/100,2)</f>
        <v>33.35</v>
      </c>
    </row>
    <row r="2877" spans="1:7" x14ac:dyDescent="0.25">
      <c r="A2877" s="236"/>
      <c r="B2877" s="124">
        <f t="shared" si="45"/>
        <v>41603.833330000001</v>
      </c>
      <c r="C2877" s="115">
        <v>20</v>
      </c>
      <c r="D2877" s="12">
        <f>ROUND(АТС!E637*$D$791*$D$792/100,2)</f>
        <v>132.06</v>
      </c>
      <c r="E2877" s="12">
        <f>ROUND(АТС!E637*$E$791*$E$792/100,2)</f>
        <v>121.32</v>
      </c>
      <c r="F2877" s="12">
        <f>ROUND(АТС!E637*$F$791*$F$792/100,2)</f>
        <v>82.63</v>
      </c>
      <c r="G2877" s="12">
        <f>ROUND(АТС!E637*$G$791*$G$792/100,2)</f>
        <v>48.35</v>
      </c>
    </row>
    <row r="2878" spans="1:7" x14ac:dyDescent="0.25">
      <c r="A2878" s="236"/>
      <c r="B2878" s="125">
        <f t="shared" si="45"/>
        <v>41603.875</v>
      </c>
      <c r="C2878" s="115">
        <v>21</v>
      </c>
      <c r="D2878" s="12">
        <f>ROUND(АТС!E638*$D$791*$D$792/100,2)</f>
        <v>208.05</v>
      </c>
      <c r="E2878" s="12">
        <f>ROUND(АТС!E638*$E$791*$E$792/100,2)</f>
        <v>191.13</v>
      </c>
      <c r="F2878" s="12">
        <f>ROUND(АТС!E638*$F$791*$F$792/100,2)</f>
        <v>130.18</v>
      </c>
      <c r="G2878" s="12">
        <f>ROUND(АТС!E638*$G$791*$G$792/100,2)</f>
        <v>76.180000000000007</v>
      </c>
    </row>
    <row r="2879" spans="1:7" x14ac:dyDescent="0.25">
      <c r="A2879" s="236"/>
      <c r="B2879" s="124">
        <f t="shared" si="45"/>
        <v>41603.916669999999</v>
      </c>
      <c r="C2879" s="115">
        <v>22</v>
      </c>
      <c r="D2879" s="12">
        <f>ROUND(АТС!E639*$D$791*$D$792/100,2)</f>
        <v>47.65</v>
      </c>
      <c r="E2879" s="12">
        <f>ROUND(АТС!E639*$E$791*$E$792/100,2)</f>
        <v>43.78</v>
      </c>
      <c r="F2879" s="12">
        <f>ROUND(АТС!E639*$F$791*$F$792/100,2)</f>
        <v>29.82</v>
      </c>
      <c r="G2879" s="12">
        <f>ROUND(АТС!E639*$G$791*$G$792/100,2)</f>
        <v>17.45</v>
      </c>
    </row>
    <row r="2880" spans="1:7" x14ac:dyDescent="0.25">
      <c r="A2880" s="236"/>
      <c r="B2880" s="125">
        <f t="shared" si="45"/>
        <v>41603.958330000001</v>
      </c>
      <c r="C2880" s="115">
        <v>23</v>
      </c>
      <c r="D2880" s="12">
        <f>ROUND(АТС!E640*$D$791*$D$792/100,2)</f>
        <v>146.85</v>
      </c>
      <c r="E2880" s="12">
        <f>ROUND(АТС!E640*$E$791*$E$792/100,2)</f>
        <v>134.91999999999999</v>
      </c>
      <c r="F2880" s="12">
        <f>ROUND(АТС!E640*$F$791*$F$792/100,2)</f>
        <v>91.89</v>
      </c>
      <c r="G2880" s="12">
        <f>ROUND(АТС!E640*$G$791*$G$792/100,2)</f>
        <v>53.77</v>
      </c>
    </row>
    <row r="2881" spans="1:7" x14ac:dyDescent="0.25">
      <c r="A2881" s="236"/>
      <c r="B2881" s="125">
        <f t="shared" si="45"/>
        <v>41604</v>
      </c>
      <c r="C2881" s="115">
        <v>0</v>
      </c>
      <c r="D2881" s="42">
        <f>ROUND(АТС!E641*$D$791*$D$792/100,2)</f>
        <v>104.45</v>
      </c>
      <c r="E2881" s="42">
        <f>ROUND(АТС!E641*$E$791*$E$792/100,2)</f>
        <v>95.96</v>
      </c>
      <c r="F2881" s="42">
        <f>ROUND(АТС!E641*$F$791*$F$792/100,2)</f>
        <v>65.349999999999994</v>
      </c>
      <c r="G2881" s="42">
        <f>ROUND(АТС!E641*$G$791*$G$792/100,2)</f>
        <v>38.25</v>
      </c>
    </row>
    <row r="2882" spans="1:7" x14ac:dyDescent="0.25">
      <c r="A2882" s="236"/>
      <c r="B2882" s="125">
        <f t="shared" ref="B2882:B2945" si="46">B2858+1</f>
        <v>41604.041669999999</v>
      </c>
      <c r="C2882" s="115">
        <v>1</v>
      </c>
      <c r="D2882" s="42">
        <f>ROUND(АТС!E642*$D$791*$D$792/100,2)</f>
        <v>66.540000000000006</v>
      </c>
      <c r="E2882" s="42">
        <f>ROUND(АТС!E642*$E$791*$E$792/100,2)</f>
        <v>61.13</v>
      </c>
      <c r="F2882" s="42">
        <f>ROUND(АТС!E642*$F$791*$F$792/100,2)</f>
        <v>41.63</v>
      </c>
      <c r="G2882" s="42">
        <f>ROUND(АТС!E642*$G$791*$G$792/100,2)</f>
        <v>24.36</v>
      </c>
    </row>
    <row r="2883" spans="1:7" x14ac:dyDescent="0.25">
      <c r="A2883" s="236"/>
      <c r="B2883" s="125">
        <f t="shared" si="46"/>
        <v>41604.083330000001</v>
      </c>
      <c r="C2883" s="115">
        <v>2</v>
      </c>
      <c r="D2883" s="42">
        <f>ROUND(АТС!E643*$D$791*$D$792/100,2)</f>
        <v>74.989999999999995</v>
      </c>
      <c r="E2883" s="42">
        <f>ROUND(АТС!E643*$E$791*$E$792/100,2)</f>
        <v>68.89</v>
      </c>
      <c r="F2883" s="42">
        <f>ROUND(АТС!E643*$F$791*$F$792/100,2)</f>
        <v>46.92</v>
      </c>
      <c r="G2883" s="42">
        <f>ROUND(АТС!E643*$G$791*$G$792/100,2)</f>
        <v>27.46</v>
      </c>
    </row>
    <row r="2884" spans="1:7" x14ac:dyDescent="0.25">
      <c r="A2884" s="236"/>
      <c r="B2884" s="125">
        <f t="shared" si="46"/>
        <v>41604.125</v>
      </c>
      <c r="C2884" s="115">
        <v>3</v>
      </c>
      <c r="D2884" s="42">
        <f>ROUND(АТС!E644*$D$791*$D$792/100,2)</f>
        <v>69.2</v>
      </c>
      <c r="E2884" s="42">
        <f>ROUND(АТС!E644*$E$791*$E$792/100,2)</f>
        <v>63.58</v>
      </c>
      <c r="F2884" s="42">
        <f>ROUND(АТС!E644*$F$791*$F$792/100,2)</f>
        <v>43.3</v>
      </c>
      <c r="G2884" s="42">
        <f>ROUND(АТС!E644*$G$791*$G$792/100,2)</f>
        <v>25.34</v>
      </c>
    </row>
    <row r="2885" spans="1:7" x14ac:dyDescent="0.25">
      <c r="A2885" s="236"/>
      <c r="B2885" s="125">
        <f t="shared" si="46"/>
        <v>41604.166669999999</v>
      </c>
      <c r="C2885" s="115">
        <v>4</v>
      </c>
      <c r="D2885" s="42">
        <f>ROUND(АТС!E645*$D$791*$D$792/100,2)</f>
        <v>46.83</v>
      </c>
      <c r="E2885" s="42">
        <f>ROUND(АТС!E645*$E$791*$E$792/100,2)</f>
        <v>43.03</v>
      </c>
      <c r="F2885" s="42">
        <f>ROUND(АТС!E645*$F$791*$F$792/100,2)</f>
        <v>29.3</v>
      </c>
      <c r="G2885" s="42">
        <f>ROUND(АТС!E645*$G$791*$G$792/100,2)</f>
        <v>17.149999999999999</v>
      </c>
    </row>
    <row r="2886" spans="1:7" x14ac:dyDescent="0.25">
      <c r="A2886" s="236"/>
      <c r="B2886" s="125">
        <f t="shared" si="46"/>
        <v>41604.208330000001</v>
      </c>
      <c r="C2886" s="115">
        <v>5</v>
      </c>
      <c r="D2886" s="42">
        <f>ROUND(АТС!E646*$D$791*$D$792/100,2)</f>
        <v>0.33</v>
      </c>
      <c r="E2886" s="42">
        <f>ROUND(АТС!E646*$E$791*$E$792/100,2)</f>
        <v>0.3</v>
      </c>
      <c r="F2886" s="42">
        <f>ROUND(АТС!E646*$F$791*$F$792/100,2)</f>
        <v>0.21</v>
      </c>
      <c r="G2886" s="42">
        <f>ROUND(АТС!E646*$G$791*$G$792/100,2)</f>
        <v>0.12</v>
      </c>
    </row>
    <row r="2887" spans="1:7" x14ac:dyDescent="0.25">
      <c r="A2887" s="236"/>
      <c r="B2887" s="125">
        <f t="shared" si="46"/>
        <v>41604.25</v>
      </c>
      <c r="C2887" s="115">
        <v>6</v>
      </c>
      <c r="D2887" s="42">
        <f>ROUND(АТС!E647*$D$791*$D$792/100,2)</f>
        <v>0</v>
      </c>
      <c r="E2887" s="42">
        <f>ROUND(АТС!E647*$E$791*$E$792/100,2)</f>
        <v>0</v>
      </c>
      <c r="F2887" s="42">
        <f>ROUND(АТС!E647*$F$791*$F$792/100,2)</f>
        <v>0</v>
      </c>
      <c r="G2887" s="42">
        <f>ROUND(АТС!E647*$G$791*$G$792/100,2)</f>
        <v>0</v>
      </c>
    </row>
    <row r="2888" spans="1:7" x14ac:dyDescent="0.25">
      <c r="A2888" s="236"/>
      <c r="B2888" s="125">
        <f t="shared" si="46"/>
        <v>41604.291669999999</v>
      </c>
      <c r="C2888" s="115">
        <v>7</v>
      </c>
      <c r="D2888" s="42">
        <f>ROUND(АТС!E648*$D$791*$D$792/100,2)</f>
        <v>29.9</v>
      </c>
      <c r="E2888" s="42">
        <f>ROUND(АТС!E648*$E$791*$E$792/100,2)</f>
        <v>27.47</v>
      </c>
      <c r="F2888" s="42">
        <f>ROUND(АТС!E648*$F$791*$F$792/100,2)</f>
        <v>18.71</v>
      </c>
      <c r="G2888" s="42">
        <f>ROUND(АТС!E648*$G$791*$G$792/100,2)</f>
        <v>10.95</v>
      </c>
    </row>
    <row r="2889" spans="1:7" x14ac:dyDescent="0.25">
      <c r="A2889" s="236"/>
      <c r="B2889" s="125">
        <f t="shared" si="46"/>
        <v>41604.333330000001</v>
      </c>
      <c r="C2889" s="115">
        <v>8</v>
      </c>
      <c r="D2889" s="42">
        <f>ROUND(АТС!E649*$D$791*$D$792/100,2)</f>
        <v>0</v>
      </c>
      <c r="E2889" s="42">
        <f>ROUND(АТС!E649*$E$791*$E$792/100,2)</f>
        <v>0</v>
      </c>
      <c r="F2889" s="42">
        <f>ROUND(АТС!E649*$F$791*$F$792/100,2)</f>
        <v>0</v>
      </c>
      <c r="G2889" s="42">
        <f>ROUND(АТС!E649*$G$791*$G$792/100,2)</f>
        <v>0</v>
      </c>
    </row>
    <row r="2890" spans="1:7" x14ac:dyDescent="0.25">
      <c r="A2890" s="236"/>
      <c r="B2890" s="125">
        <f t="shared" si="46"/>
        <v>41604.375</v>
      </c>
      <c r="C2890" s="115">
        <v>9</v>
      </c>
      <c r="D2890" s="42">
        <f>ROUND(АТС!E650*$D$791*$D$792/100,2)</f>
        <v>30.39</v>
      </c>
      <c r="E2890" s="42">
        <f>ROUND(АТС!E650*$E$791*$E$792/100,2)</f>
        <v>27.92</v>
      </c>
      <c r="F2890" s="42">
        <f>ROUND(АТС!E650*$F$791*$F$792/100,2)</f>
        <v>19.010000000000002</v>
      </c>
      <c r="G2890" s="42">
        <f>ROUND(АТС!E650*$G$791*$G$792/100,2)</f>
        <v>11.13</v>
      </c>
    </row>
    <row r="2891" spans="1:7" x14ac:dyDescent="0.25">
      <c r="A2891" s="236"/>
      <c r="B2891" s="125">
        <f t="shared" si="46"/>
        <v>41604.416669999999</v>
      </c>
      <c r="C2891" s="115">
        <v>10</v>
      </c>
      <c r="D2891" s="42">
        <f>ROUND(АТС!E651*$D$791*$D$792/100,2)</f>
        <v>48.81</v>
      </c>
      <c r="E2891" s="42">
        <f>ROUND(АТС!E651*$E$791*$E$792/100,2)</f>
        <v>44.84</v>
      </c>
      <c r="F2891" s="42">
        <f>ROUND(АТС!E651*$F$791*$F$792/100,2)</f>
        <v>30.54</v>
      </c>
      <c r="G2891" s="42">
        <f>ROUND(АТС!E651*$G$791*$G$792/100,2)</f>
        <v>17.87</v>
      </c>
    </row>
    <row r="2892" spans="1:7" x14ac:dyDescent="0.25">
      <c r="A2892" s="236"/>
      <c r="B2892" s="125">
        <f t="shared" si="46"/>
        <v>41604.458330000001</v>
      </c>
      <c r="C2892" s="115">
        <v>11</v>
      </c>
      <c r="D2892" s="42">
        <f>ROUND(АТС!E652*$D$791*$D$792/100,2)</f>
        <v>51.47</v>
      </c>
      <c r="E2892" s="42">
        <f>ROUND(АТС!E652*$E$791*$E$792/100,2)</f>
        <v>47.29</v>
      </c>
      <c r="F2892" s="42">
        <f>ROUND(АТС!E652*$F$791*$F$792/100,2)</f>
        <v>32.21</v>
      </c>
      <c r="G2892" s="42">
        <f>ROUND(АТС!E652*$G$791*$G$792/100,2)</f>
        <v>18.850000000000001</v>
      </c>
    </row>
    <row r="2893" spans="1:7" x14ac:dyDescent="0.25">
      <c r="A2893" s="236"/>
      <c r="B2893" s="125">
        <f t="shared" si="46"/>
        <v>41604.5</v>
      </c>
      <c r="C2893" s="115">
        <v>12</v>
      </c>
      <c r="D2893" s="42">
        <f>ROUND(АТС!E653*$D$791*$D$792/100,2)</f>
        <v>34.69</v>
      </c>
      <c r="E2893" s="42">
        <f>ROUND(АТС!E653*$E$791*$E$792/100,2)</f>
        <v>31.87</v>
      </c>
      <c r="F2893" s="42">
        <f>ROUND(АТС!E653*$F$791*$F$792/100,2)</f>
        <v>21.71</v>
      </c>
      <c r="G2893" s="42">
        <f>ROUND(АТС!E653*$G$791*$G$792/100,2)</f>
        <v>12.7</v>
      </c>
    </row>
    <row r="2894" spans="1:7" x14ac:dyDescent="0.25">
      <c r="A2894" s="236"/>
      <c r="B2894" s="125">
        <f t="shared" si="46"/>
        <v>41604.541669999999</v>
      </c>
      <c r="C2894" s="115">
        <v>13</v>
      </c>
      <c r="D2894" s="42">
        <f>ROUND(АТС!E654*$D$791*$D$792/100,2)</f>
        <v>26.37</v>
      </c>
      <c r="E2894" s="42">
        <f>ROUND(АТС!E654*$E$791*$E$792/100,2)</f>
        <v>24.22</v>
      </c>
      <c r="F2894" s="42">
        <f>ROUND(АТС!E654*$F$791*$F$792/100,2)</f>
        <v>16.5</v>
      </c>
      <c r="G2894" s="42">
        <f>ROUND(АТС!E654*$G$791*$G$792/100,2)</f>
        <v>9.65</v>
      </c>
    </row>
    <row r="2895" spans="1:7" x14ac:dyDescent="0.25">
      <c r="A2895" s="236"/>
      <c r="B2895" s="125">
        <f t="shared" si="46"/>
        <v>41604.583330000001</v>
      </c>
      <c r="C2895" s="115">
        <v>14</v>
      </c>
      <c r="D2895" s="42">
        <f>ROUND(АТС!E655*$D$791*$D$792/100,2)</f>
        <v>19.68</v>
      </c>
      <c r="E2895" s="42">
        <f>ROUND(АТС!E655*$E$791*$E$792/100,2)</f>
        <v>18.079999999999998</v>
      </c>
      <c r="F2895" s="42">
        <f>ROUND(АТС!E655*$F$791*$F$792/100,2)</f>
        <v>12.31</v>
      </c>
      <c r="G2895" s="42">
        <f>ROUND(АТС!E655*$G$791*$G$792/100,2)</f>
        <v>7.21</v>
      </c>
    </row>
    <row r="2896" spans="1:7" x14ac:dyDescent="0.25">
      <c r="A2896" s="236"/>
      <c r="B2896" s="125">
        <f t="shared" si="46"/>
        <v>41604.625</v>
      </c>
      <c r="C2896" s="115">
        <v>15</v>
      </c>
      <c r="D2896" s="42">
        <f>ROUND(АТС!E656*$D$791*$D$792/100,2)</f>
        <v>53.09</v>
      </c>
      <c r="E2896" s="42">
        <f>ROUND(АТС!E656*$E$791*$E$792/100,2)</f>
        <v>48.78</v>
      </c>
      <c r="F2896" s="42">
        <f>ROUND(АТС!E656*$F$791*$F$792/100,2)</f>
        <v>33.22</v>
      </c>
      <c r="G2896" s="42">
        <f>ROUND(АТС!E656*$G$791*$G$792/100,2)</f>
        <v>19.440000000000001</v>
      </c>
    </row>
    <row r="2897" spans="1:7" x14ac:dyDescent="0.25">
      <c r="A2897" s="236"/>
      <c r="B2897" s="125">
        <f t="shared" si="46"/>
        <v>41604.666669999999</v>
      </c>
      <c r="C2897" s="115">
        <v>16</v>
      </c>
      <c r="D2897" s="42">
        <f>ROUND(АТС!E657*$D$791*$D$792/100,2)</f>
        <v>40.090000000000003</v>
      </c>
      <c r="E2897" s="42">
        <f>ROUND(АТС!E657*$E$791*$E$792/100,2)</f>
        <v>36.83</v>
      </c>
      <c r="F2897" s="42">
        <f>ROUND(АТС!E657*$F$791*$F$792/100,2)</f>
        <v>25.09</v>
      </c>
      <c r="G2897" s="42">
        <f>ROUND(АТС!E657*$G$791*$G$792/100,2)</f>
        <v>14.68</v>
      </c>
    </row>
    <row r="2898" spans="1:7" x14ac:dyDescent="0.25">
      <c r="A2898" s="236"/>
      <c r="B2898" s="125">
        <f t="shared" si="46"/>
        <v>41604.708330000001</v>
      </c>
      <c r="C2898" s="115">
        <v>17</v>
      </c>
      <c r="D2898" s="42">
        <f>ROUND(АТС!E658*$D$791*$D$792/100,2)</f>
        <v>8.6</v>
      </c>
      <c r="E2898" s="42">
        <f>ROUND(АТС!E658*$E$791*$E$792/100,2)</f>
        <v>7.9</v>
      </c>
      <c r="F2898" s="42">
        <f>ROUND(АТС!E658*$F$791*$F$792/100,2)</f>
        <v>5.38</v>
      </c>
      <c r="G2898" s="42">
        <f>ROUND(АТС!E658*$G$791*$G$792/100,2)</f>
        <v>3.15</v>
      </c>
    </row>
    <row r="2899" spans="1:7" x14ac:dyDescent="0.25">
      <c r="A2899" s="236"/>
      <c r="B2899" s="125">
        <f t="shared" si="46"/>
        <v>41604.75</v>
      </c>
      <c r="C2899" s="115">
        <v>18</v>
      </c>
      <c r="D2899" s="42">
        <f>ROUND(АТС!E659*$D$791*$D$792/100,2)</f>
        <v>68.180000000000007</v>
      </c>
      <c r="E2899" s="42">
        <f>ROUND(АТС!E659*$E$791*$E$792/100,2)</f>
        <v>62.64</v>
      </c>
      <c r="F2899" s="42">
        <f>ROUND(АТС!E659*$F$791*$F$792/100,2)</f>
        <v>42.66</v>
      </c>
      <c r="G2899" s="42">
        <f>ROUND(АТС!E659*$G$791*$G$792/100,2)</f>
        <v>24.97</v>
      </c>
    </row>
    <row r="2900" spans="1:7" x14ac:dyDescent="0.25">
      <c r="A2900" s="236"/>
      <c r="B2900" s="125">
        <f t="shared" si="46"/>
        <v>41604.791669999999</v>
      </c>
      <c r="C2900" s="115">
        <v>19</v>
      </c>
      <c r="D2900" s="42">
        <f>ROUND(АТС!E660*$D$791*$D$792/100,2)</f>
        <v>0</v>
      </c>
      <c r="E2900" s="42">
        <f>ROUND(АТС!E660*$E$791*$E$792/100,2)</f>
        <v>0</v>
      </c>
      <c r="F2900" s="42">
        <f>ROUND(АТС!E660*$F$791*$F$792/100,2)</f>
        <v>0</v>
      </c>
      <c r="G2900" s="42">
        <f>ROUND(АТС!E660*$G$791*$G$792/100,2)</f>
        <v>0</v>
      </c>
    </row>
    <row r="2901" spans="1:7" x14ac:dyDescent="0.25">
      <c r="A2901" s="236"/>
      <c r="B2901" s="125">
        <f t="shared" si="46"/>
        <v>41604.833330000001</v>
      </c>
      <c r="C2901" s="115">
        <v>20</v>
      </c>
      <c r="D2901" s="42">
        <f>ROUND(АТС!E661*$D$791*$D$792/100,2)</f>
        <v>53.72</v>
      </c>
      <c r="E2901" s="42">
        <f>ROUND(АТС!E661*$E$791*$E$792/100,2)</f>
        <v>49.35</v>
      </c>
      <c r="F2901" s="42">
        <f>ROUND(АТС!E661*$F$791*$F$792/100,2)</f>
        <v>33.61</v>
      </c>
      <c r="G2901" s="42">
        <f>ROUND(АТС!E661*$G$791*$G$792/100,2)</f>
        <v>19.670000000000002</v>
      </c>
    </row>
    <row r="2902" spans="1:7" x14ac:dyDescent="0.25">
      <c r="A2902" s="236"/>
      <c r="B2902" s="125">
        <f t="shared" si="46"/>
        <v>41604.875</v>
      </c>
      <c r="C2902" s="115">
        <v>21</v>
      </c>
      <c r="D2902" s="42">
        <f>ROUND(АТС!E662*$D$791*$D$792/100,2)</f>
        <v>60.85</v>
      </c>
      <c r="E2902" s="42">
        <f>ROUND(АТС!E662*$E$791*$E$792/100,2)</f>
        <v>55.9</v>
      </c>
      <c r="F2902" s="42">
        <f>ROUND(АТС!E662*$F$791*$F$792/100,2)</f>
        <v>38.07</v>
      </c>
      <c r="G2902" s="42">
        <f>ROUND(АТС!E662*$G$791*$G$792/100,2)</f>
        <v>22.28</v>
      </c>
    </row>
    <row r="2903" spans="1:7" x14ac:dyDescent="0.25">
      <c r="A2903" s="236"/>
      <c r="B2903" s="125">
        <f t="shared" si="46"/>
        <v>41604.916669999999</v>
      </c>
      <c r="C2903" s="115">
        <v>22</v>
      </c>
      <c r="D2903" s="42">
        <f>ROUND(АТС!E663*$D$791*$D$792/100,2)</f>
        <v>131.63</v>
      </c>
      <c r="E2903" s="42">
        <f>ROUND(АТС!E663*$E$791*$E$792/100,2)</f>
        <v>120.93</v>
      </c>
      <c r="F2903" s="42">
        <f>ROUND(АТС!E663*$F$791*$F$792/100,2)</f>
        <v>82.36</v>
      </c>
      <c r="G2903" s="42">
        <f>ROUND(АТС!E663*$G$791*$G$792/100,2)</f>
        <v>48.2</v>
      </c>
    </row>
    <row r="2904" spans="1:7" x14ac:dyDescent="0.25">
      <c r="A2904" s="236"/>
      <c r="B2904" s="125">
        <f t="shared" si="46"/>
        <v>41604.958330000001</v>
      </c>
      <c r="C2904" s="115">
        <v>23</v>
      </c>
      <c r="D2904" s="42">
        <f>ROUND(АТС!E664*$D$791*$D$792/100,2)</f>
        <v>147.04</v>
      </c>
      <c r="E2904" s="42">
        <f>ROUND(АТС!E664*$E$791*$E$792/100,2)</f>
        <v>135.08000000000001</v>
      </c>
      <c r="F2904" s="42">
        <f>ROUND(АТС!E664*$F$791*$F$792/100,2)</f>
        <v>92</v>
      </c>
      <c r="G2904" s="42">
        <f>ROUND(АТС!E664*$G$791*$G$792/100,2)</f>
        <v>53.84</v>
      </c>
    </row>
    <row r="2905" spans="1:7" x14ac:dyDescent="0.25">
      <c r="A2905" s="236"/>
      <c r="B2905" s="125">
        <f t="shared" si="46"/>
        <v>41605</v>
      </c>
      <c r="C2905" s="115">
        <v>0</v>
      </c>
      <c r="D2905" s="42">
        <f>ROUND(АТС!E665*$D$791*$D$792/100,2)</f>
        <v>70.349999999999994</v>
      </c>
      <c r="E2905" s="42">
        <f>ROUND(АТС!E665*$E$791*$E$792/100,2)</f>
        <v>64.63</v>
      </c>
      <c r="F2905" s="42">
        <f>ROUND(АТС!E665*$F$791*$F$792/100,2)</f>
        <v>44.02</v>
      </c>
      <c r="G2905" s="42">
        <f>ROUND(АТС!E665*$G$791*$G$792/100,2)</f>
        <v>25.76</v>
      </c>
    </row>
    <row r="2906" spans="1:7" x14ac:dyDescent="0.25">
      <c r="A2906" s="236"/>
      <c r="B2906" s="125">
        <f t="shared" si="46"/>
        <v>41605.041669999999</v>
      </c>
      <c r="C2906" s="115">
        <v>1</v>
      </c>
      <c r="D2906" s="42">
        <f>ROUND(АТС!E666*$D$791*$D$792/100,2)</f>
        <v>48.85</v>
      </c>
      <c r="E2906" s="42">
        <f>ROUND(АТС!E666*$E$791*$E$792/100,2)</f>
        <v>44.88</v>
      </c>
      <c r="F2906" s="42">
        <f>ROUND(АТС!E666*$F$791*$F$792/100,2)</f>
        <v>30.57</v>
      </c>
      <c r="G2906" s="42">
        <f>ROUND(АТС!E666*$G$791*$G$792/100,2)</f>
        <v>17.89</v>
      </c>
    </row>
    <row r="2907" spans="1:7" x14ac:dyDescent="0.25">
      <c r="A2907" s="236"/>
      <c r="B2907" s="125">
        <f t="shared" si="46"/>
        <v>41605.083330000001</v>
      </c>
      <c r="C2907" s="115">
        <v>2</v>
      </c>
      <c r="D2907" s="42">
        <f>ROUND(АТС!E667*$D$791*$D$792/100,2)</f>
        <v>26.85</v>
      </c>
      <c r="E2907" s="42">
        <f>ROUND(АТС!E667*$E$791*$E$792/100,2)</f>
        <v>24.66</v>
      </c>
      <c r="F2907" s="42">
        <f>ROUND(АТС!E667*$F$791*$F$792/100,2)</f>
        <v>16.8</v>
      </c>
      <c r="G2907" s="42">
        <f>ROUND(АТС!E667*$G$791*$G$792/100,2)</f>
        <v>9.83</v>
      </c>
    </row>
    <row r="2908" spans="1:7" x14ac:dyDescent="0.25">
      <c r="A2908" s="236"/>
      <c r="B2908" s="125">
        <f t="shared" si="46"/>
        <v>41605.125</v>
      </c>
      <c r="C2908" s="115">
        <v>3</v>
      </c>
      <c r="D2908" s="42">
        <f>ROUND(АТС!E668*$D$791*$D$792/100,2)</f>
        <v>20.65</v>
      </c>
      <c r="E2908" s="42">
        <f>ROUND(АТС!E668*$E$791*$E$792/100,2)</f>
        <v>18.97</v>
      </c>
      <c r="F2908" s="42">
        <f>ROUND(АТС!E668*$F$791*$F$792/100,2)</f>
        <v>12.92</v>
      </c>
      <c r="G2908" s="42">
        <f>ROUND(АТС!E668*$G$791*$G$792/100,2)</f>
        <v>7.56</v>
      </c>
    </row>
    <row r="2909" spans="1:7" x14ac:dyDescent="0.25">
      <c r="A2909" s="236"/>
      <c r="B2909" s="125">
        <f t="shared" si="46"/>
        <v>41605.166669999999</v>
      </c>
      <c r="C2909" s="115">
        <v>4</v>
      </c>
      <c r="D2909" s="42">
        <f>ROUND(АТС!E669*$D$791*$D$792/100,2)</f>
        <v>26.9</v>
      </c>
      <c r="E2909" s="42">
        <f>ROUND(АТС!E669*$E$791*$E$792/100,2)</f>
        <v>24.71</v>
      </c>
      <c r="F2909" s="42">
        <f>ROUND(АТС!E669*$F$791*$F$792/100,2)</f>
        <v>16.829999999999998</v>
      </c>
      <c r="G2909" s="42">
        <f>ROUND(АТС!E669*$G$791*$G$792/100,2)</f>
        <v>9.85</v>
      </c>
    </row>
    <row r="2910" spans="1:7" x14ac:dyDescent="0.25">
      <c r="A2910" s="236"/>
      <c r="B2910" s="125">
        <f t="shared" si="46"/>
        <v>41605.208330000001</v>
      </c>
      <c r="C2910" s="115">
        <v>5</v>
      </c>
      <c r="D2910" s="42">
        <f>ROUND(АТС!E670*$D$791*$D$792/100,2)</f>
        <v>0</v>
      </c>
      <c r="E2910" s="42">
        <f>ROUND(АТС!E670*$E$791*$E$792/100,2)</f>
        <v>0</v>
      </c>
      <c r="F2910" s="42">
        <f>ROUND(АТС!E670*$F$791*$F$792/100,2)</f>
        <v>0</v>
      </c>
      <c r="G2910" s="42">
        <f>ROUND(АТС!E670*$G$791*$G$792/100,2)</f>
        <v>0</v>
      </c>
    </row>
    <row r="2911" spans="1:7" x14ac:dyDescent="0.25">
      <c r="A2911" s="236"/>
      <c r="B2911" s="125">
        <f t="shared" si="46"/>
        <v>41605.25</v>
      </c>
      <c r="C2911" s="115">
        <v>6</v>
      </c>
      <c r="D2911" s="42">
        <f>ROUND(АТС!E671*$D$791*$D$792/100,2)</f>
        <v>0</v>
      </c>
      <c r="E2911" s="42">
        <f>ROUND(АТС!E671*$E$791*$E$792/100,2)</f>
        <v>0</v>
      </c>
      <c r="F2911" s="42">
        <f>ROUND(АТС!E671*$F$791*$F$792/100,2)</f>
        <v>0</v>
      </c>
      <c r="G2911" s="42">
        <f>ROUND(АТС!E671*$G$791*$G$792/100,2)</f>
        <v>0</v>
      </c>
    </row>
    <row r="2912" spans="1:7" x14ac:dyDescent="0.25">
      <c r="A2912" s="236"/>
      <c r="B2912" s="125">
        <f t="shared" si="46"/>
        <v>41605.291669999999</v>
      </c>
      <c r="C2912" s="115">
        <v>7</v>
      </c>
      <c r="D2912" s="42">
        <f>ROUND(АТС!E672*$D$791*$D$792/100,2)</f>
        <v>0</v>
      </c>
      <c r="E2912" s="42">
        <f>ROUND(АТС!E672*$E$791*$E$792/100,2)</f>
        <v>0</v>
      </c>
      <c r="F2912" s="42">
        <f>ROUND(АТС!E672*$F$791*$F$792/100,2)</f>
        <v>0</v>
      </c>
      <c r="G2912" s="42">
        <f>ROUND(АТС!E672*$G$791*$G$792/100,2)</f>
        <v>0</v>
      </c>
    </row>
    <row r="2913" spans="1:7" x14ac:dyDescent="0.25">
      <c r="A2913" s="236"/>
      <c r="B2913" s="125">
        <f t="shared" si="46"/>
        <v>41605.333330000001</v>
      </c>
      <c r="C2913" s="115">
        <v>8</v>
      </c>
      <c r="D2913" s="42">
        <f>ROUND(АТС!E673*$D$791*$D$792/100,2)</f>
        <v>0</v>
      </c>
      <c r="E2913" s="42">
        <f>ROUND(АТС!E673*$E$791*$E$792/100,2)</f>
        <v>0</v>
      </c>
      <c r="F2913" s="42">
        <f>ROUND(АТС!E673*$F$791*$F$792/100,2)</f>
        <v>0</v>
      </c>
      <c r="G2913" s="42">
        <f>ROUND(АТС!E673*$G$791*$G$792/100,2)</f>
        <v>0</v>
      </c>
    </row>
    <row r="2914" spans="1:7" x14ac:dyDescent="0.25">
      <c r="A2914" s="236"/>
      <c r="B2914" s="125">
        <f t="shared" si="46"/>
        <v>41605.375</v>
      </c>
      <c r="C2914" s="115">
        <v>9</v>
      </c>
      <c r="D2914" s="42">
        <f>ROUND(АТС!E674*$D$791*$D$792/100,2)</f>
        <v>12.93</v>
      </c>
      <c r="E2914" s="42">
        <f>ROUND(АТС!E674*$E$791*$E$792/100,2)</f>
        <v>11.88</v>
      </c>
      <c r="F2914" s="42">
        <f>ROUND(АТС!E674*$F$791*$F$792/100,2)</f>
        <v>8.09</v>
      </c>
      <c r="G2914" s="42">
        <f>ROUND(АТС!E674*$G$791*$G$792/100,2)</f>
        <v>4.74</v>
      </c>
    </row>
    <row r="2915" spans="1:7" x14ac:dyDescent="0.25">
      <c r="A2915" s="236"/>
      <c r="B2915" s="125">
        <f t="shared" si="46"/>
        <v>41605.416669999999</v>
      </c>
      <c r="C2915" s="115">
        <v>10</v>
      </c>
      <c r="D2915" s="42">
        <f>ROUND(АТС!E675*$D$791*$D$792/100,2)</f>
        <v>34.450000000000003</v>
      </c>
      <c r="E2915" s="42">
        <f>ROUND(АТС!E675*$E$791*$E$792/100,2)</f>
        <v>31.65</v>
      </c>
      <c r="F2915" s="42">
        <f>ROUND(АТС!E675*$F$791*$F$792/100,2)</f>
        <v>21.56</v>
      </c>
      <c r="G2915" s="42">
        <f>ROUND(АТС!E675*$G$791*$G$792/100,2)</f>
        <v>12.62</v>
      </c>
    </row>
    <row r="2916" spans="1:7" x14ac:dyDescent="0.25">
      <c r="A2916" s="236"/>
      <c r="B2916" s="125">
        <f t="shared" si="46"/>
        <v>41605.458330000001</v>
      </c>
      <c r="C2916" s="115">
        <v>11</v>
      </c>
      <c r="D2916" s="42">
        <f>ROUND(АТС!E676*$D$791*$D$792/100,2)</f>
        <v>32.83</v>
      </c>
      <c r="E2916" s="42">
        <f>ROUND(АТС!E676*$E$791*$E$792/100,2)</f>
        <v>30.16</v>
      </c>
      <c r="F2916" s="42">
        <f>ROUND(АТС!E676*$F$791*$F$792/100,2)</f>
        <v>20.54</v>
      </c>
      <c r="G2916" s="42">
        <f>ROUND(АТС!E676*$G$791*$G$792/100,2)</f>
        <v>12.02</v>
      </c>
    </row>
    <row r="2917" spans="1:7" x14ac:dyDescent="0.25">
      <c r="A2917" s="236"/>
      <c r="B2917" s="125">
        <f t="shared" si="46"/>
        <v>41605.5</v>
      </c>
      <c r="C2917" s="115">
        <v>12</v>
      </c>
      <c r="D2917" s="42">
        <f>ROUND(АТС!E677*$D$791*$D$792/100,2)</f>
        <v>21.35</v>
      </c>
      <c r="E2917" s="42">
        <f>ROUND(АТС!E677*$E$791*$E$792/100,2)</f>
        <v>19.62</v>
      </c>
      <c r="F2917" s="42">
        <f>ROUND(АТС!E677*$F$791*$F$792/100,2)</f>
        <v>13.36</v>
      </c>
      <c r="G2917" s="42">
        <f>ROUND(АТС!E677*$G$791*$G$792/100,2)</f>
        <v>7.82</v>
      </c>
    </row>
    <row r="2918" spans="1:7" x14ac:dyDescent="0.25">
      <c r="A2918" s="236"/>
      <c r="B2918" s="125">
        <f t="shared" si="46"/>
        <v>41605.541669999999</v>
      </c>
      <c r="C2918" s="115">
        <v>13</v>
      </c>
      <c r="D2918" s="42">
        <f>ROUND(АТС!E678*$D$791*$D$792/100,2)</f>
        <v>8.5500000000000007</v>
      </c>
      <c r="E2918" s="42">
        <f>ROUND(АТС!E678*$E$791*$E$792/100,2)</f>
        <v>7.85</v>
      </c>
      <c r="F2918" s="42">
        <f>ROUND(АТС!E678*$F$791*$F$792/100,2)</f>
        <v>5.35</v>
      </c>
      <c r="G2918" s="42">
        <f>ROUND(АТС!E678*$G$791*$G$792/100,2)</f>
        <v>3.13</v>
      </c>
    </row>
    <row r="2919" spans="1:7" x14ac:dyDescent="0.25">
      <c r="A2919" s="236"/>
      <c r="B2919" s="125">
        <f t="shared" si="46"/>
        <v>41605.583330000001</v>
      </c>
      <c r="C2919" s="115">
        <v>14</v>
      </c>
      <c r="D2919" s="42">
        <f>ROUND(АТС!E679*$D$791*$D$792/100,2)</f>
        <v>6.55</v>
      </c>
      <c r="E2919" s="42">
        <f>ROUND(АТС!E679*$E$791*$E$792/100,2)</f>
        <v>6.02</v>
      </c>
      <c r="F2919" s="42">
        <f>ROUND(АТС!E679*$F$791*$F$792/100,2)</f>
        <v>4.0999999999999996</v>
      </c>
      <c r="G2919" s="42">
        <f>ROUND(АТС!E679*$G$791*$G$792/100,2)</f>
        <v>2.4</v>
      </c>
    </row>
    <row r="2920" spans="1:7" x14ac:dyDescent="0.25">
      <c r="A2920" s="236"/>
      <c r="B2920" s="125">
        <f t="shared" si="46"/>
        <v>41605.625</v>
      </c>
      <c r="C2920" s="115">
        <v>15</v>
      </c>
      <c r="D2920" s="42">
        <f>ROUND(АТС!E680*$D$791*$D$792/100,2)</f>
        <v>6.62</v>
      </c>
      <c r="E2920" s="42">
        <f>ROUND(АТС!E680*$E$791*$E$792/100,2)</f>
        <v>6.08</v>
      </c>
      <c r="F2920" s="42">
        <f>ROUND(АТС!E680*$F$791*$F$792/100,2)</f>
        <v>4.1399999999999997</v>
      </c>
      <c r="G2920" s="42">
        <f>ROUND(АТС!E680*$G$791*$G$792/100,2)</f>
        <v>2.42</v>
      </c>
    </row>
    <row r="2921" spans="1:7" x14ac:dyDescent="0.25">
      <c r="A2921" s="236"/>
      <c r="B2921" s="125">
        <f t="shared" si="46"/>
        <v>41605.666669999999</v>
      </c>
      <c r="C2921" s="115">
        <v>16</v>
      </c>
      <c r="D2921" s="42">
        <f>ROUND(АТС!E681*$D$791*$D$792/100,2)</f>
        <v>26.22</v>
      </c>
      <c r="E2921" s="42">
        <f>ROUND(АТС!E681*$E$791*$E$792/100,2)</f>
        <v>24.09</v>
      </c>
      <c r="F2921" s="42">
        <f>ROUND(АТС!E681*$F$791*$F$792/100,2)</f>
        <v>16.41</v>
      </c>
      <c r="G2921" s="42">
        <f>ROUND(АТС!E681*$G$791*$G$792/100,2)</f>
        <v>9.6</v>
      </c>
    </row>
    <row r="2922" spans="1:7" x14ac:dyDescent="0.25">
      <c r="A2922" s="236"/>
      <c r="B2922" s="125">
        <f t="shared" si="46"/>
        <v>41605.708330000001</v>
      </c>
      <c r="C2922" s="115">
        <v>17</v>
      </c>
      <c r="D2922" s="42">
        <f>ROUND(АТС!E682*$D$791*$D$792/100,2)</f>
        <v>0</v>
      </c>
      <c r="E2922" s="42">
        <f>ROUND(АТС!E682*$E$791*$E$792/100,2)</f>
        <v>0</v>
      </c>
      <c r="F2922" s="42">
        <f>ROUND(АТС!E682*$F$791*$F$792/100,2)</f>
        <v>0</v>
      </c>
      <c r="G2922" s="42">
        <f>ROUND(АТС!E682*$G$791*$G$792/100,2)</f>
        <v>0</v>
      </c>
    </row>
    <row r="2923" spans="1:7" x14ac:dyDescent="0.25">
      <c r="A2923" s="236"/>
      <c r="B2923" s="125">
        <f t="shared" si="46"/>
        <v>41605.75</v>
      </c>
      <c r="C2923" s="115">
        <v>18</v>
      </c>
      <c r="D2923" s="42">
        <f>ROUND(АТС!E683*$D$791*$D$792/100,2)</f>
        <v>39.630000000000003</v>
      </c>
      <c r="E2923" s="42">
        <f>ROUND(АТС!E683*$E$791*$E$792/100,2)</f>
        <v>36.409999999999997</v>
      </c>
      <c r="F2923" s="42">
        <f>ROUND(АТС!E683*$F$791*$F$792/100,2)</f>
        <v>24.8</v>
      </c>
      <c r="G2923" s="42">
        <f>ROUND(АТС!E683*$G$791*$G$792/100,2)</f>
        <v>14.51</v>
      </c>
    </row>
    <row r="2924" spans="1:7" x14ac:dyDescent="0.25">
      <c r="A2924" s="236"/>
      <c r="B2924" s="125">
        <f t="shared" si="46"/>
        <v>41605.791669999999</v>
      </c>
      <c r="C2924" s="115">
        <v>19</v>
      </c>
      <c r="D2924" s="42">
        <f>ROUND(АТС!E684*$D$791*$D$792/100,2)</f>
        <v>20.07</v>
      </c>
      <c r="E2924" s="42">
        <f>ROUND(АТС!E684*$E$791*$E$792/100,2)</f>
        <v>18.440000000000001</v>
      </c>
      <c r="F2924" s="42">
        <f>ROUND(АТС!E684*$F$791*$F$792/100,2)</f>
        <v>12.56</v>
      </c>
      <c r="G2924" s="42">
        <f>ROUND(АТС!E684*$G$791*$G$792/100,2)</f>
        <v>7.35</v>
      </c>
    </row>
    <row r="2925" spans="1:7" x14ac:dyDescent="0.25">
      <c r="A2925" s="236"/>
      <c r="B2925" s="125">
        <f t="shared" si="46"/>
        <v>41605.833330000001</v>
      </c>
      <c r="C2925" s="115">
        <v>20</v>
      </c>
      <c r="D2925" s="42">
        <f>ROUND(АТС!E685*$D$791*$D$792/100,2)</f>
        <v>53.07</v>
      </c>
      <c r="E2925" s="42">
        <f>ROUND(АТС!E685*$E$791*$E$792/100,2)</f>
        <v>48.76</v>
      </c>
      <c r="F2925" s="42">
        <f>ROUND(АТС!E685*$F$791*$F$792/100,2)</f>
        <v>33.21</v>
      </c>
      <c r="G2925" s="42">
        <f>ROUND(АТС!E685*$G$791*$G$792/100,2)</f>
        <v>19.43</v>
      </c>
    </row>
    <row r="2926" spans="1:7" x14ac:dyDescent="0.25">
      <c r="A2926" s="236"/>
      <c r="B2926" s="125">
        <f t="shared" si="46"/>
        <v>41605.875</v>
      </c>
      <c r="C2926" s="115">
        <v>21</v>
      </c>
      <c r="D2926" s="42">
        <f>ROUND(АТС!E686*$D$791*$D$792/100,2)</f>
        <v>66.38</v>
      </c>
      <c r="E2926" s="42">
        <f>ROUND(АТС!E686*$E$791*$E$792/100,2)</f>
        <v>60.99</v>
      </c>
      <c r="F2926" s="42">
        <f>ROUND(АТС!E686*$F$791*$F$792/100,2)</f>
        <v>41.54</v>
      </c>
      <c r="G2926" s="42">
        <f>ROUND(АТС!E686*$G$791*$G$792/100,2)</f>
        <v>24.31</v>
      </c>
    </row>
    <row r="2927" spans="1:7" x14ac:dyDescent="0.25">
      <c r="A2927" s="236"/>
      <c r="B2927" s="125">
        <f t="shared" si="46"/>
        <v>41605.916669999999</v>
      </c>
      <c r="C2927" s="115">
        <v>22</v>
      </c>
      <c r="D2927" s="42">
        <f>ROUND(АТС!E687*$D$791*$D$792/100,2)</f>
        <v>44.35</v>
      </c>
      <c r="E2927" s="42">
        <f>ROUND(АТС!E687*$E$791*$E$792/100,2)</f>
        <v>40.74</v>
      </c>
      <c r="F2927" s="42">
        <f>ROUND(АТС!E687*$F$791*$F$792/100,2)</f>
        <v>27.75</v>
      </c>
      <c r="G2927" s="42">
        <f>ROUND(АТС!E687*$G$791*$G$792/100,2)</f>
        <v>16.239999999999998</v>
      </c>
    </row>
    <row r="2928" spans="1:7" x14ac:dyDescent="0.25">
      <c r="A2928" s="236"/>
      <c r="B2928" s="125">
        <f t="shared" si="46"/>
        <v>41605.958330000001</v>
      </c>
      <c r="C2928" s="115">
        <v>23</v>
      </c>
      <c r="D2928" s="42">
        <f>ROUND(АТС!E688*$D$791*$D$792/100,2)</f>
        <v>102.47</v>
      </c>
      <c r="E2928" s="42">
        <f>ROUND(АТС!E688*$E$791*$E$792/100,2)</f>
        <v>94.14</v>
      </c>
      <c r="F2928" s="42">
        <f>ROUND(АТС!E688*$F$791*$F$792/100,2)</f>
        <v>64.11</v>
      </c>
      <c r="G2928" s="42">
        <f>ROUND(АТС!E688*$G$791*$G$792/100,2)</f>
        <v>37.520000000000003</v>
      </c>
    </row>
    <row r="2929" spans="1:7" x14ac:dyDescent="0.25">
      <c r="A2929" s="236"/>
      <c r="B2929" s="125">
        <f t="shared" si="46"/>
        <v>41606</v>
      </c>
      <c r="C2929" s="115">
        <v>0</v>
      </c>
      <c r="D2929" s="42">
        <f>ROUND(АТС!E689*$D$791*$D$792/100,2)</f>
        <v>55.25</v>
      </c>
      <c r="E2929" s="42">
        <f>ROUND(АТС!E689*$E$791*$E$792/100,2)</f>
        <v>50.76</v>
      </c>
      <c r="F2929" s="42">
        <f>ROUND(АТС!E689*$F$791*$F$792/100,2)</f>
        <v>34.57</v>
      </c>
      <c r="G2929" s="42">
        <f>ROUND(АТС!E689*$G$791*$G$792/100,2)</f>
        <v>20.23</v>
      </c>
    </row>
    <row r="2930" spans="1:7" x14ac:dyDescent="0.25">
      <c r="A2930" s="236"/>
      <c r="B2930" s="125">
        <f t="shared" si="46"/>
        <v>41606.041669999999</v>
      </c>
      <c r="C2930" s="115">
        <v>1</v>
      </c>
      <c r="D2930" s="42">
        <f>ROUND(АТС!E690*$D$791*$D$792/100,2)</f>
        <v>38.909999999999997</v>
      </c>
      <c r="E2930" s="42">
        <f>ROUND(АТС!E690*$E$791*$E$792/100,2)</f>
        <v>35.74</v>
      </c>
      <c r="F2930" s="42">
        <f>ROUND(АТС!E690*$F$791*$F$792/100,2)</f>
        <v>24.34</v>
      </c>
      <c r="G2930" s="42">
        <f>ROUND(АТС!E690*$G$791*$G$792/100,2)</f>
        <v>14.25</v>
      </c>
    </row>
    <row r="2931" spans="1:7" x14ac:dyDescent="0.25">
      <c r="A2931" s="236"/>
      <c r="B2931" s="125">
        <f t="shared" si="46"/>
        <v>41606.083330000001</v>
      </c>
      <c r="C2931" s="115">
        <v>2</v>
      </c>
      <c r="D2931" s="42">
        <f>ROUND(АТС!E691*$D$791*$D$792/100,2)</f>
        <v>94.89</v>
      </c>
      <c r="E2931" s="42">
        <f>ROUND(АТС!E691*$E$791*$E$792/100,2)</f>
        <v>87.17</v>
      </c>
      <c r="F2931" s="42">
        <f>ROUND(АТС!E691*$F$791*$F$792/100,2)</f>
        <v>59.37</v>
      </c>
      <c r="G2931" s="42">
        <f>ROUND(АТС!E691*$G$791*$G$792/100,2)</f>
        <v>34.74</v>
      </c>
    </row>
    <row r="2932" spans="1:7" x14ac:dyDescent="0.25">
      <c r="A2932" s="236"/>
      <c r="B2932" s="125">
        <f t="shared" si="46"/>
        <v>41606.125</v>
      </c>
      <c r="C2932" s="115">
        <v>3</v>
      </c>
      <c r="D2932" s="42">
        <f>ROUND(АТС!E692*$D$791*$D$792/100,2)</f>
        <v>46.62</v>
      </c>
      <c r="E2932" s="42">
        <f>ROUND(АТС!E692*$E$791*$E$792/100,2)</f>
        <v>42.83</v>
      </c>
      <c r="F2932" s="42">
        <f>ROUND(АТС!E692*$F$791*$F$792/100,2)</f>
        <v>29.17</v>
      </c>
      <c r="G2932" s="42">
        <f>ROUND(АТС!E692*$G$791*$G$792/100,2)</f>
        <v>17.07</v>
      </c>
    </row>
    <row r="2933" spans="1:7" x14ac:dyDescent="0.25">
      <c r="A2933" s="236"/>
      <c r="B2933" s="125">
        <f t="shared" si="46"/>
        <v>41606.166669999999</v>
      </c>
      <c r="C2933" s="115">
        <v>4</v>
      </c>
      <c r="D2933" s="42">
        <f>ROUND(АТС!E693*$D$791*$D$792/100,2)</f>
        <v>16.21</v>
      </c>
      <c r="E2933" s="42">
        <f>ROUND(АТС!E693*$E$791*$E$792/100,2)</f>
        <v>14.89</v>
      </c>
      <c r="F2933" s="42">
        <f>ROUND(АТС!E693*$F$791*$F$792/100,2)</f>
        <v>10.14</v>
      </c>
      <c r="G2933" s="42">
        <f>ROUND(АТС!E693*$G$791*$G$792/100,2)</f>
        <v>5.94</v>
      </c>
    </row>
    <row r="2934" spans="1:7" x14ac:dyDescent="0.25">
      <c r="A2934" s="236"/>
      <c r="B2934" s="125">
        <f t="shared" si="46"/>
        <v>41606.208330000001</v>
      </c>
      <c r="C2934" s="115">
        <v>5</v>
      </c>
      <c r="D2934" s="42">
        <f>ROUND(АТС!E694*$D$791*$D$792/100,2)</f>
        <v>0</v>
      </c>
      <c r="E2934" s="42">
        <f>ROUND(АТС!E694*$E$791*$E$792/100,2)</f>
        <v>0</v>
      </c>
      <c r="F2934" s="42">
        <f>ROUND(АТС!E694*$F$791*$F$792/100,2)</f>
        <v>0</v>
      </c>
      <c r="G2934" s="42">
        <f>ROUND(АТС!E694*$G$791*$G$792/100,2)</f>
        <v>0</v>
      </c>
    </row>
    <row r="2935" spans="1:7" x14ac:dyDescent="0.25">
      <c r="A2935" s="236"/>
      <c r="B2935" s="125">
        <f t="shared" si="46"/>
        <v>41606.25</v>
      </c>
      <c r="C2935" s="115">
        <v>6</v>
      </c>
      <c r="D2935" s="42">
        <f>ROUND(АТС!E695*$D$791*$D$792/100,2)</f>
        <v>0</v>
      </c>
      <c r="E2935" s="42">
        <f>ROUND(АТС!E695*$E$791*$E$792/100,2)</f>
        <v>0</v>
      </c>
      <c r="F2935" s="42">
        <f>ROUND(АТС!E695*$F$791*$F$792/100,2)</f>
        <v>0</v>
      </c>
      <c r="G2935" s="42">
        <f>ROUND(АТС!E695*$G$791*$G$792/100,2)</f>
        <v>0</v>
      </c>
    </row>
    <row r="2936" spans="1:7" x14ac:dyDescent="0.25">
      <c r="A2936" s="236"/>
      <c r="B2936" s="125">
        <f t="shared" si="46"/>
        <v>41606.291669999999</v>
      </c>
      <c r="C2936" s="115">
        <v>7</v>
      </c>
      <c r="D2936" s="42">
        <f>ROUND(АТС!E696*$D$791*$D$792/100,2)</f>
        <v>0</v>
      </c>
      <c r="E2936" s="42">
        <f>ROUND(АТС!E696*$E$791*$E$792/100,2)</f>
        <v>0</v>
      </c>
      <c r="F2936" s="42">
        <f>ROUND(АТС!E696*$F$791*$F$792/100,2)</f>
        <v>0</v>
      </c>
      <c r="G2936" s="42">
        <f>ROUND(АТС!E696*$G$791*$G$792/100,2)</f>
        <v>0</v>
      </c>
    </row>
    <row r="2937" spans="1:7" x14ac:dyDescent="0.25">
      <c r="A2937" s="236"/>
      <c r="B2937" s="125">
        <f t="shared" si="46"/>
        <v>41606.333330000001</v>
      </c>
      <c r="C2937" s="115">
        <v>8</v>
      </c>
      <c r="D2937" s="42">
        <f>ROUND(АТС!E697*$D$791*$D$792/100,2)</f>
        <v>7.71</v>
      </c>
      <c r="E2937" s="42">
        <f>ROUND(АТС!E697*$E$791*$E$792/100,2)</f>
        <v>7.08</v>
      </c>
      <c r="F2937" s="42">
        <f>ROUND(АТС!E697*$F$791*$F$792/100,2)</f>
        <v>4.82</v>
      </c>
      <c r="G2937" s="42">
        <f>ROUND(АТС!E697*$G$791*$G$792/100,2)</f>
        <v>2.82</v>
      </c>
    </row>
    <row r="2938" spans="1:7" x14ac:dyDescent="0.25">
      <c r="A2938" s="236"/>
      <c r="B2938" s="125">
        <f t="shared" si="46"/>
        <v>41606.375</v>
      </c>
      <c r="C2938" s="115">
        <v>9</v>
      </c>
      <c r="D2938" s="42">
        <f>ROUND(АТС!E698*$D$791*$D$792/100,2)</f>
        <v>35.26</v>
      </c>
      <c r="E2938" s="42">
        <f>ROUND(АТС!E698*$E$791*$E$792/100,2)</f>
        <v>32.39</v>
      </c>
      <c r="F2938" s="42">
        <f>ROUND(АТС!E698*$F$791*$F$792/100,2)</f>
        <v>22.06</v>
      </c>
      <c r="G2938" s="42">
        <f>ROUND(АТС!E698*$G$791*$G$792/100,2)</f>
        <v>12.91</v>
      </c>
    </row>
    <row r="2939" spans="1:7" x14ac:dyDescent="0.25">
      <c r="A2939" s="236"/>
      <c r="B2939" s="125">
        <f t="shared" si="46"/>
        <v>41606.416669999999</v>
      </c>
      <c r="C2939" s="115">
        <v>10</v>
      </c>
      <c r="D2939" s="42">
        <f>ROUND(АТС!E699*$D$791*$D$792/100,2)</f>
        <v>71.31</v>
      </c>
      <c r="E2939" s="42">
        <f>ROUND(АТС!E699*$E$791*$E$792/100,2)</f>
        <v>65.510000000000005</v>
      </c>
      <c r="F2939" s="42">
        <f>ROUND(АТС!E699*$F$791*$F$792/100,2)</f>
        <v>44.62</v>
      </c>
      <c r="G2939" s="42">
        <f>ROUND(АТС!E699*$G$791*$G$792/100,2)</f>
        <v>26.11</v>
      </c>
    </row>
    <row r="2940" spans="1:7" x14ac:dyDescent="0.25">
      <c r="A2940" s="236"/>
      <c r="B2940" s="125">
        <f t="shared" si="46"/>
        <v>41606.458330000001</v>
      </c>
      <c r="C2940" s="115">
        <v>11</v>
      </c>
      <c r="D2940" s="42">
        <f>ROUND(АТС!E700*$D$791*$D$792/100,2)</f>
        <v>58.75</v>
      </c>
      <c r="E2940" s="42">
        <f>ROUND(АТС!E700*$E$791*$E$792/100,2)</f>
        <v>53.98</v>
      </c>
      <c r="F2940" s="42">
        <f>ROUND(АТС!E700*$F$791*$F$792/100,2)</f>
        <v>36.76</v>
      </c>
      <c r="G2940" s="42">
        <f>ROUND(АТС!E700*$G$791*$G$792/100,2)</f>
        <v>21.51</v>
      </c>
    </row>
    <row r="2941" spans="1:7" x14ac:dyDescent="0.25">
      <c r="A2941" s="236"/>
      <c r="B2941" s="125">
        <f t="shared" si="46"/>
        <v>41606.5</v>
      </c>
      <c r="C2941" s="115">
        <v>12</v>
      </c>
      <c r="D2941" s="42">
        <f>ROUND(АТС!E701*$D$791*$D$792/100,2)</f>
        <v>12.13</v>
      </c>
      <c r="E2941" s="42">
        <f>ROUND(АТС!E701*$E$791*$E$792/100,2)</f>
        <v>11.15</v>
      </c>
      <c r="F2941" s="42">
        <f>ROUND(АТС!E701*$F$791*$F$792/100,2)</f>
        <v>7.59</v>
      </c>
      <c r="G2941" s="42">
        <f>ROUND(АТС!E701*$G$791*$G$792/100,2)</f>
        <v>4.4400000000000004</v>
      </c>
    </row>
    <row r="2942" spans="1:7" x14ac:dyDescent="0.25">
      <c r="A2942" s="236"/>
      <c r="B2942" s="125">
        <f t="shared" si="46"/>
        <v>41606.541669999999</v>
      </c>
      <c r="C2942" s="115">
        <v>13</v>
      </c>
      <c r="D2942" s="42">
        <f>ROUND(АТС!E702*$D$791*$D$792/100,2)</f>
        <v>12.14</v>
      </c>
      <c r="E2942" s="42">
        <f>ROUND(АТС!E702*$E$791*$E$792/100,2)</f>
        <v>11.15</v>
      </c>
      <c r="F2942" s="42">
        <f>ROUND(АТС!E702*$F$791*$F$792/100,2)</f>
        <v>7.6</v>
      </c>
      <c r="G2942" s="42">
        <f>ROUND(АТС!E702*$G$791*$G$792/100,2)</f>
        <v>4.45</v>
      </c>
    </row>
    <row r="2943" spans="1:7" x14ac:dyDescent="0.25">
      <c r="A2943" s="236"/>
      <c r="B2943" s="125">
        <f t="shared" si="46"/>
        <v>41606.583330000001</v>
      </c>
      <c r="C2943" s="115">
        <v>14</v>
      </c>
      <c r="D2943" s="42">
        <f>ROUND(АТС!E703*$D$791*$D$792/100,2)</f>
        <v>56.84</v>
      </c>
      <c r="E2943" s="42">
        <f>ROUND(АТС!E703*$E$791*$E$792/100,2)</f>
        <v>52.22</v>
      </c>
      <c r="F2943" s="42">
        <f>ROUND(АТС!E703*$F$791*$F$792/100,2)</f>
        <v>35.56</v>
      </c>
      <c r="G2943" s="42">
        <f>ROUND(АТС!E703*$G$791*$G$792/100,2)</f>
        <v>20.81</v>
      </c>
    </row>
    <row r="2944" spans="1:7" x14ac:dyDescent="0.25">
      <c r="A2944" s="236"/>
      <c r="B2944" s="125">
        <f t="shared" si="46"/>
        <v>41606.625</v>
      </c>
      <c r="C2944" s="115">
        <v>15</v>
      </c>
      <c r="D2944" s="42">
        <f>ROUND(АТС!E704*$D$791*$D$792/100,2)</f>
        <v>31.58</v>
      </c>
      <c r="E2944" s="42">
        <f>ROUND(АТС!E704*$E$791*$E$792/100,2)</f>
        <v>29.02</v>
      </c>
      <c r="F2944" s="42">
        <f>ROUND(АТС!E704*$F$791*$F$792/100,2)</f>
        <v>19.760000000000002</v>
      </c>
      <c r="G2944" s="42">
        <f>ROUND(АТС!E704*$G$791*$G$792/100,2)</f>
        <v>11.57</v>
      </c>
    </row>
    <row r="2945" spans="1:7" x14ac:dyDescent="0.25">
      <c r="A2945" s="236"/>
      <c r="B2945" s="125">
        <f t="shared" si="46"/>
        <v>41606.666669999999</v>
      </c>
      <c r="C2945" s="115">
        <v>16</v>
      </c>
      <c r="D2945" s="42">
        <f>ROUND(АТС!E705*$D$791*$D$792/100,2)</f>
        <v>28.49</v>
      </c>
      <c r="E2945" s="42">
        <f>ROUND(АТС!E705*$E$791*$E$792/100,2)</f>
        <v>26.18</v>
      </c>
      <c r="F2945" s="42">
        <f>ROUND(АТС!E705*$F$791*$F$792/100,2)</f>
        <v>17.829999999999998</v>
      </c>
      <c r="G2945" s="42">
        <f>ROUND(АТС!E705*$G$791*$G$792/100,2)</f>
        <v>10.43</v>
      </c>
    </row>
    <row r="2946" spans="1:7" x14ac:dyDescent="0.25">
      <c r="A2946" s="236"/>
      <c r="B2946" s="125">
        <f t="shared" ref="B2946:B3009" si="47">B2922+1</f>
        <v>41606.708330000001</v>
      </c>
      <c r="C2946" s="115">
        <v>17</v>
      </c>
      <c r="D2946" s="42">
        <f>ROUND(АТС!E706*$D$791*$D$792/100,2)</f>
        <v>0.18</v>
      </c>
      <c r="E2946" s="42">
        <f>ROUND(АТС!E706*$E$791*$E$792/100,2)</f>
        <v>0.17</v>
      </c>
      <c r="F2946" s="42">
        <f>ROUND(АТС!E706*$F$791*$F$792/100,2)</f>
        <v>0.11</v>
      </c>
      <c r="G2946" s="42">
        <f>ROUND(АТС!E706*$G$791*$G$792/100,2)</f>
        <v>7.0000000000000007E-2</v>
      </c>
    </row>
    <row r="2947" spans="1:7" x14ac:dyDescent="0.25">
      <c r="A2947" s="236"/>
      <c r="B2947" s="125">
        <f t="shared" si="47"/>
        <v>41606.75</v>
      </c>
      <c r="C2947" s="115">
        <v>18</v>
      </c>
      <c r="D2947" s="42">
        <f>ROUND(АТС!E707*$D$791*$D$792/100,2)</f>
        <v>41.32</v>
      </c>
      <c r="E2947" s="42">
        <f>ROUND(АТС!E707*$E$791*$E$792/100,2)</f>
        <v>37.96</v>
      </c>
      <c r="F2947" s="42">
        <f>ROUND(АТС!E707*$F$791*$F$792/100,2)</f>
        <v>25.85</v>
      </c>
      <c r="G2947" s="42">
        <f>ROUND(АТС!E707*$G$791*$G$792/100,2)</f>
        <v>15.13</v>
      </c>
    </row>
    <row r="2948" spans="1:7" x14ac:dyDescent="0.25">
      <c r="A2948" s="236"/>
      <c r="B2948" s="125">
        <f t="shared" si="47"/>
        <v>41606.791669999999</v>
      </c>
      <c r="C2948" s="115">
        <v>19</v>
      </c>
      <c r="D2948" s="42">
        <f>ROUND(АТС!E708*$D$791*$D$792/100,2)</f>
        <v>72.66</v>
      </c>
      <c r="E2948" s="42">
        <f>ROUND(АТС!E708*$E$791*$E$792/100,2)</f>
        <v>66.75</v>
      </c>
      <c r="F2948" s="42">
        <f>ROUND(АТС!E708*$F$791*$F$792/100,2)</f>
        <v>45.46</v>
      </c>
      <c r="G2948" s="42">
        <f>ROUND(АТС!E708*$G$791*$G$792/100,2)</f>
        <v>26.6</v>
      </c>
    </row>
    <row r="2949" spans="1:7" x14ac:dyDescent="0.25">
      <c r="A2949" s="236"/>
      <c r="B2949" s="125">
        <f t="shared" si="47"/>
        <v>41606.833330000001</v>
      </c>
      <c r="C2949" s="115">
        <v>20</v>
      </c>
      <c r="D2949" s="42">
        <f>ROUND(АТС!E709*$D$791*$D$792/100,2)</f>
        <v>96.78</v>
      </c>
      <c r="E2949" s="42">
        <f>ROUND(АТС!E709*$E$791*$E$792/100,2)</f>
        <v>88.92</v>
      </c>
      <c r="F2949" s="42">
        <f>ROUND(АТС!E709*$F$791*$F$792/100,2)</f>
        <v>60.56</v>
      </c>
      <c r="G2949" s="42">
        <f>ROUND(АТС!E709*$G$791*$G$792/100,2)</f>
        <v>35.44</v>
      </c>
    </row>
    <row r="2950" spans="1:7" x14ac:dyDescent="0.25">
      <c r="A2950" s="236"/>
      <c r="B2950" s="125">
        <f t="shared" si="47"/>
        <v>41606.875</v>
      </c>
      <c r="C2950" s="115">
        <v>21</v>
      </c>
      <c r="D2950" s="42">
        <f>ROUND(АТС!E710*$D$791*$D$792/100,2)</f>
        <v>72.97</v>
      </c>
      <c r="E2950" s="42">
        <f>ROUND(АТС!E710*$E$791*$E$792/100,2)</f>
        <v>67.040000000000006</v>
      </c>
      <c r="F2950" s="42">
        <f>ROUND(АТС!E710*$F$791*$F$792/100,2)</f>
        <v>45.66</v>
      </c>
      <c r="G2950" s="42">
        <f>ROUND(АТС!E710*$G$791*$G$792/100,2)</f>
        <v>26.72</v>
      </c>
    </row>
    <row r="2951" spans="1:7" x14ac:dyDescent="0.25">
      <c r="A2951" s="236"/>
      <c r="B2951" s="125">
        <f t="shared" si="47"/>
        <v>41606.916669999999</v>
      </c>
      <c r="C2951" s="115">
        <v>22</v>
      </c>
      <c r="D2951" s="42">
        <f>ROUND(АТС!E711*$D$791*$D$792/100,2)</f>
        <v>97.79</v>
      </c>
      <c r="E2951" s="42">
        <f>ROUND(АТС!E711*$E$791*$E$792/100,2)</f>
        <v>89.84</v>
      </c>
      <c r="F2951" s="42">
        <f>ROUND(АТС!E711*$F$791*$F$792/100,2)</f>
        <v>61.19</v>
      </c>
      <c r="G2951" s="42">
        <f>ROUND(АТС!E711*$G$791*$G$792/100,2)</f>
        <v>35.81</v>
      </c>
    </row>
    <row r="2952" spans="1:7" x14ac:dyDescent="0.25">
      <c r="A2952" s="236"/>
      <c r="B2952" s="125">
        <f t="shared" si="47"/>
        <v>41606.958330000001</v>
      </c>
      <c r="C2952" s="115">
        <v>23</v>
      </c>
      <c r="D2952" s="42">
        <f>ROUND(АТС!E712*$D$791*$D$792/100,2)</f>
        <v>146.65</v>
      </c>
      <c r="E2952" s="42">
        <f>ROUND(АТС!E712*$E$791*$E$792/100,2)</f>
        <v>134.72999999999999</v>
      </c>
      <c r="F2952" s="42">
        <f>ROUND(АТС!E712*$F$791*$F$792/100,2)</f>
        <v>91.76</v>
      </c>
      <c r="G2952" s="42">
        <f>ROUND(АТС!E712*$G$791*$G$792/100,2)</f>
        <v>53.7</v>
      </c>
    </row>
    <row r="2953" spans="1:7" x14ac:dyDescent="0.25">
      <c r="A2953" s="236"/>
      <c r="B2953" s="125">
        <f t="shared" si="47"/>
        <v>41607</v>
      </c>
      <c r="C2953" s="115">
        <v>0</v>
      </c>
      <c r="D2953" s="42">
        <f>ROUND(АТС!E713*$D$791*$D$792/100,2)</f>
        <v>47.57</v>
      </c>
      <c r="E2953" s="42">
        <f>ROUND(АТС!E713*$E$791*$E$792/100,2)</f>
        <v>43.71</v>
      </c>
      <c r="F2953" s="42">
        <f>ROUND(АТС!E713*$F$791*$F$792/100,2)</f>
        <v>29.77</v>
      </c>
      <c r="G2953" s="42">
        <f>ROUND(АТС!E713*$G$791*$G$792/100,2)</f>
        <v>17.420000000000002</v>
      </c>
    </row>
    <row r="2954" spans="1:7" x14ac:dyDescent="0.25">
      <c r="A2954" s="236"/>
      <c r="B2954" s="125">
        <f t="shared" si="47"/>
        <v>41607.041669999999</v>
      </c>
      <c r="C2954" s="115">
        <v>1</v>
      </c>
      <c r="D2954" s="42">
        <f>ROUND(АТС!E714*$D$791*$D$792/100,2)</f>
        <v>19.48</v>
      </c>
      <c r="E2954" s="42">
        <f>ROUND(АТС!E714*$E$791*$E$792/100,2)</f>
        <v>17.899999999999999</v>
      </c>
      <c r="F2954" s="42">
        <f>ROUND(АТС!E714*$F$791*$F$792/100,2)</f>
        <v>12.19</v>
      </c>
      <c r="G2954" s="42">
        <f>ROUND(АТС!E714*$G$791*$G$792/100,2)</f>
        <v>7.13</v>
      </c>
    </row>
    <row r="2955" spans="1:7" x14ac:dyDescent="0.25">
      <c r="A2955" s="236"/>
      <c r="B2955" s="125">
        <f t="shared" si="47"/>
        <v>41607.083330000001</v>
      </c>
      <c r="C2955" s="115">
        <v>2</v>
      </c>
      <c r="D2955" s="42">
        <f>ROUND(АТС!E715*$D$791*$D$792/100,2)</f>
        <v>20.84</v>
      </c>
      <c r="E2955" s="42">
        <f>ROUND(АТС!E715*$E$791*$E$792/100,2)</f>
        <v>19.14</v>
      </c>
      <c r="F2955" s="42">
        <f>ROUND(АТС!E715*$F$791*$F$792/100,2)</f>
        <v>13.04</v>
      </c>
      <c r="G2955" s="42">
        <f>ROUND(АТС!E715*$G$791*$G$792/100,2)</f>
        <v>7.63</v>
      </c>
    </row>
    <row r="2956" spans="1:7" x14ac:dyDescent="0.25">
      <c r="A2956" s="236"/>
      <c r="B2956" s="125">
        <f t="shared" si="47"/>
        <v>41607.125</v>
      </c>
      <c r="C2956" s="115">
        <v>3</v>
      </c>
      <c r="D2956" s="42">
        <f>ROUND(АТС!E716*$D$791*$D$792/100,2)</f>
        <v>22.92</v>
      </c>
      <c r="E2956" s="42">
        <f>ROUND(АТС!E716*$E$791*$E$792/100,2)</f>
        <v>21.06</v>
      </c>
      <c r="F2956" s="42">
        <f>ROUND(АТС!E716*$F$791*$F$792/100,2)</f>
        <v>14.34</v>
      </c>
      <c r="G2956" s="42">
        <f>ROUND(АТС!E716*$G$791*$G$792/100,2)</f>
        <v>8.39</v>
      </c>
    </row>
    <row r="2957" spans="1:7" x14ac:dyDescent="0.25">
      <c r="A2957" s="236"/>
      <c r="B2957" s="125">
        <f t="shared" si="47"/>
        <v>41607.166669999999</v>
      </c>
      <c r="C2957" s="115">
        <v>4</v>
      </c>
      <c r="D2957" s="42">
        <f>ROUND(АТС!E717*$D$791*$D$792/100,2)</f>
        <v>46.01</v>
      </c>
      <c r="E2957" s="42">
        <f>ROUND(АТС!E717*$E$791*$E$792/100,2)</f>
        <v>42.27</v>
      </c>
      <c r="F2957" s="42">
        <f>ROUND(АТС!E717*$F$791*$F$792/100,2)</f>
        <v>28.79</v>
      </c>
      <c r="G2957" s="42">
        <f>ROUND(АТС!E717*$G$791*$G$792/100,2)</f>
        <v>16.850000000000001</v>
      </c>
    </row>
    <row r="2958" spans="1:7" x14ac:dyDescent="0.25">
      <c r="A2958" s="236"/>
      <c r="B2958" s="125">
        <f t="shared" si="47"/>
        <v>41607.208330000001</v>
      </c>
      <c r="C2958" s="115">
        <v>5</v>
      </c>
      <c r="D2958" s="42">
        <f>ROUND(АТС!E718*$D$791*$D$792/100,2)</f>
        <v>0</v>
      </c>
      <c r="E2958" s="42">
        <f>ROUND(АТС!E718*$E$791*$E$792/100,2)</f>
        <v>0</v>
      </c>
      <c r="F2958" s="42">
        <f>ROUND(АТС!E718*$F$791*$F$792/100,2)</f>
        <v>0</v>
      </c>
      <c r="G2958" s="42">
        <f>ROUND(АТС!E718*$G$791*$G$792/100,2)</f>
        <v>0</v>
      </c>
    </row>
    <row r="2959" spans="1:7" x14ac:dyDescent="0.25">
      <c r="A2959" s="236"/>
      <c r="B2959" s="125">
        <f t="shared" si="47"/>
        <v>41607.25</v>
      </c>
      <c r="C2959" s="115">
        <v>6</v>
      </c>
      <c r="D2959" s="42">
        <f>ROUND(АТС!E719*$D$791*$D$792/100,2)</f>
        <v>0</v>
      </c>
      <c r="E2959" s="42">
        <f>ROUND(АТС!E719*$E$791*$E$792/100,2)</f>
        <v>0</v>
      </c>
      <c r="F2959" s="42">
        <f>ROUND(АТС!E719*$F$791*$F$792/100,2)</f>
        <v>0</v>
      </c>
      <c r="G2959" s="42">
        <f>ROUND(АТС!E719*$G$791*$G$792/100,2)</f>
        <v>0</v>
      </c>
    </row>
    <row r="2960" spans="1:7" x14ac:dyDescent="0.25">
      <c r="A2960" s="236"/>
      <c r="B2960" s="125">
        <f t="shared" si="47"/>
        <v>41607.291669999999</v>
      </c>
      <c r="C2960" s="115">
        <v>7</v>
      </c>
      <c r="D2960" s="42">
        <f>ROUND(АТС!E720*$D$791*$D$792/100,2)</f>
        <v>56.15</v>
      </c>
      <c r="E2960" s="42">
        <f>ROUND(АТС!E720*$E$791*$E$792/100,2)</f>
        <v>51.59</v>
      </c>
      <c r="F2960" s="42">
        <f>ROUND(АТС!E720*$F$791*$F$792/100,2)</f>
        <v>35.14</v>
      </c>
      <c r="G2960" s="42">
        <f>ROUND(АТС!E720*$G$791*$G$792/100,2)</f>
        <v>20.56</v>
      </c>
    </row>
    <row r="2961" spans="1:7" x14ac:dyDescent="0.25">
      <c r="A2961" s="236"/>
      <c r="B2961" s="125">
        <f t="shared" si="47"/>
        <v>41607.333330000001</v>
      </c>
      <c r="C2961" s="115">
        <v>8</v>
      </c>
      <c r="D2961" s="42">
        <f>ROUND(АТС!E721*$D$791*$D$792/100,2)</f>
        <v>2.46</v>
      </c>
      <c r="E2961" s="42">
        <f>ROUND(АТС!E721*$E$791*$E$792/100,2)</f>
        <v>2.2599999999999998</v>
      </c>
      <c r="F2961" s="42">
        <f>ROUND(АТС!E721*$F$791*$F$792/100,2)</f>
        <v>1.54</v>
      </c>
      <c r="G2961" s="42">
        <f>ROUND(АТС!E721*$G$791*$G$792/100,2)</f>
        <v>0.9</v>
      </c>
    </row>
    <row r="2962" spans="1:7" x14ac:dyDescent="0.25">
      <c r="A2962" s="236"/>
      <c r="B2962" s="125">
        <f t="shared" si="47"/>
        <v>41607.375</v>
      </c>
      <c r="C2962" s="115">
        <v>9</v>
      </c>
      <c r="D2962" s="42">
        <f>ROUND(АТС!E722*$D$791*$D$792/100,2)</f>
        <v>11.99</v>
      </c>
      <c r="E2962" s="42">
        <f>ROUND(АТС!E722*$E$791*$E$792/100,2)</f>
        <v>11.01</v>
      </c>
      <c r="F2962" s="42">
        <f>ROUND(АТС!E722*$F$791*$F$792/100,2)</f>
        <v>7.5</v>
      </c>
      <c r="G2962" s="42">
        <f>ROUND(АТС!E722*$G$791*$G$792/100,2)</f>
        <v>4.3899999999999997</v>
      </c>
    </row>
    <row r="2963" spans="1:7" x14ac:dyDescent="0.25">
      <c r="A2963" s="236"/>
      <c r="B2963" s="125">
        <f t="shared" si="47"/>
        <v>41607.416669999999</v>
      </c>
      <c r="C2963" s="115">
        <v>10</v>
      </c>
      <c r="D2963" s="42">
        <f>ROUND(АТС!E723*$D$791*$D$792/100,2)</f>
        <v>47.26</v>
      </c>
      <c r="E2963" s="42">
        <f>ROUND(АТС!E723*$E$791*$E$792/100,2)</f>
        <v>43.41</v>
      </c>
      <c r="F2963" s="42">
        <f>ROUND(АТС!E723*$F$791*$F$792/100,2)</f>
        <v>29.57</v>
      </c>
      <c r="G2963" s="42">
        <f>ROUND(АТС!E723*$G$791*$G$792/100,2)</f>
        <v>17.3</v>
      </c>
    </row>
    <row r="2964" spans="1:7" x14ac:dyDescent="0.25">
      <c r="A2964" s="236"/>
      <c r="B2964" s="125">
        <f t="shared" si="47"/>
        <v>41607.458330000001</v>
      </c>
      <c r="C2964" s="115">
        <v>11</v>
      </c>
      <c r="D2964" s="42">
        <f>ROUND(АТС!E724*$D$791*$D$792/100,2)</f>
        <v>47.74</v>
      </c>
      <c r="E2964" s="42">
        <f>ROUND(АТС!E724*$E$791*$E$792/100,2)</f>
        <v>43.86</v>
      </c>
      <c r="F2964" s="42">
        <f>ROUND(АТС!E724*$F$791*$F$792/100,2)</f>
        <v>29.87</v>
      </c>
      <c r="G2964" s="42">
        <f>ROUND(АТС!E724*$G$791*$G$792/100,2)</f>
        <v>17.48</v>
      </c>
    </row>
    <row r="2965" spans="1:7" x14ac:dyDescent="0.25">
      <c r="A2965" s="236"/>
      <c r="B2965" s="125">
        <f t="shared" si="47"/>
        <v>41607.5</v>
      </c>
      <c r="C2965" s="115">
        <v>12</v>
      </c>
      <c r="D2965" s="42">
        <f>ROUND(АТС!E725*$D$791*$D$792/100,2)</f>
        <v>39.85</v>
      </c>
      <c r="E2965" s="42">
        <f>ROUND(АТС!E725*$E$791*$E$792/100,2)</f>
        <v>36.61</v>
      </c>
      <c r="F2965" s="42">
        <f>ROUND(АТС!E725*$F$791*$F$792/100,2)</f>
        <v>24.94</v>
      </c>
      <c r="G2965" s="42">
        <f>ROUND(АТС!E725*$G$791*$G$792/100,2)</f>
        <v>14.59</v>
      </c>
    </row>
    <row r="2966" spans="1:7" x14ac:dyDescent="0.25">
      <c r="A2966" s="236"/>
      <c r="B2966" s="125">
        <f t="shared" si="47"/>
        <v>41607.541669999999</v>
      </c>
      <c r="C2966" s="115">
        <v>13</v>
      </c>
      <c r="D2966" s="42">
        <f>ROUND(АТС!E726*$D$791*$D$792/100,2)</f>
        <v>39.770000000000003</v>
      </c>
      <c r="E2966" s="42">
        <f>ROUND(АТС!E726*$E$791*$E$792/100,2)</f>
        <v>36.53</v>
      </c>
      <c r="F2966" s="42">
        <f>ROUND(АТС!E726*$F$791*$F$792/100,2)</f>
        <v>24.88</v>
      </c>
      <c r="G2966" s="42">
        <f>ROUND(АТС!E726*$G$791*$G$792/100,2)</f>
        <v>14.56</v>
      </c>
    </row>
    <row r="2967" spans="1:7" x14ac:dyDescent="0.25">
      <c r="A2967" s="236"/>
      <c r="B2967" s="125">
        <f t="shared" si="47"/>
        <v>41607.583330000001</v>
      </c>
      <c r="C2967" s="115">
        <v>14</v>
      </c>
      <c r="D2967" s="42">
        <f>ROUND(АТС!E727*$D$791*$D$792/100,2)</f>
        <v>50.09</v>
      </c>
      <c r="E2967" s="42">
        <f>ROUND(АТС!E727*$E$791*$E$792/100,2)</f>
        <v>46.01</v>
      </c>
      <c r="F2967" s="42">
        <f>ROUND(АТС!E727*$F$791*$F$792/100,2)</f>
        <v>31.34</v>
      </c>
      <c r="G2967" s="42">
        <f>ROUND(АТС!E727*$G$791*$G$792/100,2)</f>
        <v>18.34</v>
      </c>
    </row>
    <row r="2968" spans="1:7" x14ac:dyDescent="0.25">
      <c r="A2968" s="236"/>
      <c r="B2968" s="125">
        <f t="shared" si="47"/>
        <v>41607.625</v>
      </c>
      <c r="C2968" s="115">
        <v>15</v>
      </c>
      <c r="D2968" s="42">
        <f>ROUND(АТС!E728*$D$791*$D$792/100,2)</f>
        <v>23.5</v>
      </c>
      <c r="E2968" s="42">
        <f>ROUND(АТС!E728*$E$791*$E$792/100,2)</f>
        <v>21.59</v>
      </c>
      <c r="F2968" s="42">
        <f>ROUND(АТС!E728*$F$791*$F$792/100,2)</f>
        <v>14.7</v>
      </c>
      <c r="G2968" s="42">
        <f>ROUND(АТС!E728*$G$791*$G$792/100,2)</f>
        <v>8.6</v>
      </c>
    </row>
    <row r="2969" spans="1:7" x14ac:dyDescent="0.25">
      <c r="A2969" s="236"/>
      <c r="B2969" s="125">
        <f t="shared" si="47"/>
        <v>41607.666669999999</v>
      </c>
      <c r="C2969" s="115">
        <v>16</v>
      </c>
      <c r="D2969" s="42">
        <f>ROUND(АТС!E729*$D$791*$D$792/100,2)</f>
        <v>75.98</v>
      </c>
      <c r="E2969" s="42">
        <f>ROUND(АТС!E729*$E$791*$E$792/100,2)</f>
        <v>69.8</v>
      </c>
      <c r="F2969" s="42">
        <f>ROUND(АТС!E729*$F$791*$F$792/100,2)</f>
        <v>47.54</v>
      </c>
      <c r="G2969" s="42">
        <f>ROUND(АТС!E729*$G$791*$G$792/100,2)</f>
        <v>27.82</v>
      </c>
    </row>
    <row r="2970" spans="1:7" x14ac:dyDescent="0.25">
      <c r="A2970" s="236"/>
      <c r="B2970" s="125">
        <f t="shared" si="47"/>
        <v>41607.708330000001</v>
      </c>
      <c r="C2970" s="115">
        <v>17</v>
      </c>
      <c r="D2970" s="42">
        <f>ROUND(АТС!E730*$D$791*$D$792/100,2)</f>
        <v>0</v>
      </c>
      <c r="E2970" s="42">
        <f>ROUND(АТС!E730*$E$791*$E$792/100,2)</f>
        <v>0</v>
      </c>
      <c r="F2970" s="42">
        <f>ROUND(АТС!E730*$F$791*$F$792/100,2)</f>
        <v>0</v>
      </c>
      <c r="G2970" s="42">
        <f>ROUND(АТС!E730*$G$791*$G$792/100,2)</f>
        <v>0</v>
      </c>
    </row>
    <row r="2971" spans="1:7" x14ac:dyDescent="0.25">
      <c r="A2971" s="236"/>
      <c r="B2971" s="125">
        <f t="shared" si="47"/>
        <v>41607.75</v>
      </c>
      <c r="C2971" s="115">
        <v>18</v>
      </c>
      <c r="D2971" s="42">
        <f>ROUND(АТС!E731*$D$791*$D$792/100,2)</f>
        <v>58.14</v>
      </c>
      <c r="E2971" s="42">
        <f>ROUND(АТС!E731*$E$791*$E$792/100,2)</f>
        <v>53.41</v>
      </c>
      <c r="F2971" s="42">
        <f>ROUND(АТС!E731*$F$791*$F$792/100,2)</f>
        <v>36.380000000000003</v>
      </c>
      <c r="G2971" s="42">
        <f>ROUND(АТС!E731*$G$791*$G$792/100,2)</f>
        <v>21.29</v>
      </c>
    </row>
    <row r="2972" spans="1:7" x14ac:dyDescent="0.25">
      <c r="A2972" s="236"/>
      <c r="B2972" s="125">
        <f t="shared" si="47"/>
        <v>41607.791669999999</v>
      </c>
      <c r="C2972" s="115">
        <v>19</v>
      </c>
      <c r="D2972" s="42">
        <f>ROUND(АТС!E732*$D$791*$D$792/100,2)</f>
        <v>41.54</v>
      </c>
      <c r="E2972" s="42">
        <f>ROUND(АТС!E732*$E$791*$E$792/100,2)</f>
        <v>38.159999999999997</v>
      </c>
      <c r="F2972" s="42">
        <f>ROUND(АТС!E732*$F$791*$F$792/100,2)</f>
        <v>25.99</v>
      </c>
      <c r="G2972" s="42">
        <f>ROUND(АТС!E732*$G$791*$G$792/100,2)</f>
        <v>15.21</v>
      </c>
    </row>
    <row r="2973" spans="1:7" x14ac:dyDescent="0.25">
      <c r="A2973" s="236"/>
      <c r="B2973" s="125">
        <f t="shared" si="47"/>
        <v>41607.833330000001</v>
      </c>
      <c r="C2973" s="115">
        <v>20</v>
      </c>
      <c r="D2973" s="42">
        <f>ROUND(АТС!E733*$D$791*$D$792/100,2)</f>
        <v>36.01</v>
      </c>
      <c r="E2973" s="42">
        <f>ROUND(АТС!E733*$E$791*$E$792/100,2)</f>
        <v>33.08</v>
      </c>
      <c r="F2973" s="42">
        <f>ROUND(АТС!E733*$F$791*$F$792/100,2)</f>
        <v>22.53</v>
      </c>
      <c r="G2973" s="42">
        <f>ROUND(АТС!E733*$G$791*$G$792/100,2)</f>
        <v>13.19</v>
      </c>
    </row>
    <row r="2974" spans="1:7" x14ac:dyDescent="0.25">
      <c r="A2974" s="236"/>
      <c r="B2974" s="125">
        <f t="shared" si="47"/>
        <v>41607.875</v>
      </c>
      <c r="C2974" s="115">
        <v>21</v>
      </c>
      <c r="D2974" s="42">
        <f>ROUND(АТС!E734*$D$791*$D$792/100,2)</f>
        <v>28.51</v>
      </c>
      <c r="E2974" s="42">
        <f>ROUND(АТС!E734*$E$791*$E$792/100,2)</f>
        <v>26.19</v>
      </c>
      <c r="F2974" s="42">
        <f>ROUND(АТС!E734*$F$791*$F$792/100,2)</f>
        <v>17.84</v>
      </c>
      <c r="G2974" s="42">
        <f>ROUND(АТС!E734*$G$791*$G$792/100,2)</f>
        <v>10.44</v>
      </c>
    </row>
    <row r="2975" spans="1:7" x14ac:dyDescent="0.25">
      <c r="A2975" s="236"/>
      <c r="B2975" s="125">
        <f t="shared" si="47"/>
        <v>41607.916669999999</v>
      </c>
      <c r="C2975" s="115">
        <v>22</v>
      </c>
      <c r="D2975" s="42">
        <f>ROUND(АТС!E735*$D$791*$D$792/100,2)</f>
        <v>27.59</v>
      </c>
      <c r="E2975" s="42">
        <f>ROUND(АТС!E735*$E$791*$E$792/100,2)</f>
        <v>25.34</v>
      </c>
      <c r="F2975" s="42">
        <f>ROUND(АТС!E735*$F$791*$F$792/100,2)</f>
        <v>17.260000000000002</v>
      </c>
      <c r="G2975" s="42">
        <f>ROUND(АТС!E735*$G$791*$G$792/100,2)</f>
        <v>10.1</v>
      </c>
    </row>
    <row r="2976" spans="1:7" x14ac:dyDescent="0.25">
      <c r="A2976" s="236"/>
      <c r="B2976" s="125">
        <f t="shared" si="47"/>
        <v>41607.958330000001</v>
      </c>
      <c r="C2976" s="115">
        <v>23</v>
      </c>
      <c r="D2976" s="42">
        <f>ROUND(АТС!E736*$D$791*$D$792/100,2)</f>
        <v>154.22999999999999</v>
      </c>
      <c r="E2976" s="42">
        <f>ROUND(АТС!E736*$E$791*$E$792/100,2)</f>
        <v>141.69</v>
      </c>
      <c r="F2976" s="42">
        <f>ROUND(АТС!E736*$F$791*$F$792/100,2)</f>
        <v>96.5</v>
      </c>
      <c r="G2976" s="42">
        <f>ROUND(АТС!E736*$G$791*$G$792/100,2)</f>
        <v>56.47</v>
      </c>
    </row>
    <row r="2977" spans="1:7" x14ac:dyDescent="0.25">
      <c r="A2977" s="236"/>
      <c r="B2977" s="125">
        <f t="shared" si="47"/>
        <v>41608</v>
      </c>
      <c r="C2977" s="115">
        <v>0</v>
      </c>
      <c r="D2977" s="42">
        <f>ROUND(АТС!E737*$D$791*$D$792/100,2)</f>
        <v>150.09</v>
      </c>
      <c r="E2977" s="42">
        <f>ROUND(АТС!E737*$E$791*$E$792/100,2)</f>
        <v>137.88999999999999</v>
      </c>
      <c r="F2977" s="42">
        <f>ROUND(АТС!E737*$F$791*$F$792/100,2)</f>
        <v>93.91</v>
      </c>
      <c r="G2977" s="42">
        <f>ROUND(АТС!E737*$G$791*$G$792/100,2)</f>
        <v>54.96</v>
      </c>
    </row>
    <row r="2978" spans="1:7" x14ac:dyDescent="0.25">
      <c r="A2978" s="236"/>
      <c r="B2978" s="125">
        <f t="shared" si="47"/>
        <v>41608.041669999999</v>
      </c>
      <c r="C2978" s="115">
        <v>1</v>
      </c>
      <c r="D2978" s="42">
        <f>ROUND(АТС!E738*$D$791*$D$792/100,2)</f>
        <v>99.22</v>
      </c>
      <c r="E2978" s="42">
        <f>ROUND(АТС!E738*$E$791*$E$792/100,2)</f>
        <v>91.16</v>
      </c>
      <c r="F2978" s="42">
        <f>ROUND(АТС!E738*$F$791*$F$792/100,2)</f>
        <v>62.08</v>
      </c>
      <c r="G2978" s="42">
        <f>ROUND(АТС!E738*$G$791*$G$792/100,2)</f>
        <v>36.33</v>
      </c>
    </row>
    <row r="2979" spans="1:7" x14ac:dyDescent="0.25">
      <c r="A2979" s="236"/>
      <c r="B2979" s="125">
        <f t="shared" si="47"/>
        <v>41608.083330000001</v>
      </c>
      <c r="C2979" s="115">
        <v>2</v>
      </c>
      <c r="D2979" s="42">
        <f>ROUND(АТС!E739*$D$791*$D$792/100,2)</f>
        <v>14.87</v>
      </c>
      <c r="E2979" s="42">
        <f>ROUND(АТС!E739*$E$791*$E$792/100,2)</f>
        <v>13.67</v>
      </c>
      <c r="F2979" s="42">
        <f>ROUND(АТС!E739*$F$791*$F$792/100,2)</f>
        <v>9.31</v>
      </c>
      <c r="G2979" s="42">
        <f>ROUND(АТС!E739*$G$791*$G$792/100,2)</f>
        <v>5.45</v>
      </c>
    </row>
    <row r="2980" spans="1:7" x14ac:dyDescent="0.25">
      <c r="A2980" s="236"/>
      <c r="B2980" s="125">
        <f t="shared" si="47"/>
        <v>41608.125</v>
      </c>
      <c r="C2980" s="115">
        <v>3</v>
      </c>
      <c r="D2980" s="42">
        <f>ROUND(АТС!E740*$D$791*$D$792/100,2)</f>
        <v>8.16</v>
      </c>
      <c r="E2980" s="42">
        <f>ROUND(АТС!E740*$E$791*$E$792/100,2)</f>
        <v>7.5</v>
      </c>
      <c r="F2980" s="42">
        <f>ROUND(АТС!E740*$F$791*$F$792/100,2)</f>
        <v>5.1100000000000003</v>
      </c>
      <c r="G2980" s="42">
        <f>ROUND(АТС!E740*$G$791*$G$792/100,2)</f>
        <v>2.99</v>
      </c>
    </row>
    <row r="2981" spans="1:7" x14ac:dyDescent="0.25">
      <c r="A2981" s="236"/>
      <c r="B2981" s="125">
        <f t="shared" si="47"/>
        <v>41608.166669999999</v>
      </c>
      <c r="C2981" s="115">
        <v>4</v>
      </c>
      <c r="D2981" s="42">
        <f>ROUND(АТС!E741*$D$791*$D$792/100,2)</f>
        <v>6.95</v>
      </c>
      <c r="E2981" s="42">
        <f>ROUND(АТС!E741*$E$791*$E$792/100,2)</f>
        <v>6.39</v>
      </c>
      <c r="F2981" s="42">
        <f>ROUND(АТС!E741*$F$791*$F$792/100,2)</f>
        <v>4.3499999999999996</v>
      </c>
      <c r="G2981" s="42">
        <f>ROUND(АТС!E741*$G$791*$G$792/100,2)</f>
        <v>2.5499999999999998</v>
      </c>
    </row>
    <row r="2982" spans="1:7" x14ac:dyDescent="0.25">
      <c r="A2982" s="236"/>
      <c r="B2982" s="125">
        <f t="shared" si="47"/>
        <v>41608.208330000001</v>
      </c>
      <c r="C2982" s="115">
        <v>5</v>
      </c>
      <c r="D2982" s="42">
        <f>ROUND(АТС!E742*$D$791*$D$792/100,2)</f>
        <v>34.479999999999997</v>
      </c>
      <c r="E2982" s="42">
        <f>ROUND(АТС!E742*$E$791*$E$792/100,2)</f>
        <v>31.67</v>
      </c>
      <c r="F2982" s="42">
        <f>ROUND(АТС!E742*$F$791*$F$792/100,2)</f>
        <v>21.57</v>
      </c>
      <c r="G2982" s="42">
        <f>ROUND(АТС!E742*$G$791*$G$792/100,2)</f>
        <v>12.62</v>
      </c>
    </row>
    <row r="2983" spans="1:7" x14ac:dyDescent="0.25">
      <c r="A2983" s="236"/>
      <c r="B2983" s="125">
        <f t="shared" si="47"/>
        <v>41608.25</v>
      </c>
      <c r="C2983" s="115">
        <v>6</v>
      </c>
      <c r="D2983" s="42">
        <f>ROUND(АТС!E743*$D$791*$D$792/100,2)</f>
        <v>0</v>
      </c>
      <c r="E2983" s="42">
        <f>ROUND(АТС!E743*$E$791*$E$792/100,2)</f>
        <v>0</v>
      </c>
      <c r="F2983" s="42">
        <f>ROUND(АТС!E743*$F$791*$F$792/100,2)</f>
        <v>0</v>
      </c>
      <c r="G2983" s="42">
        <f>ROUND(АТС!E743*$G$791*$G$792/100,2)</f>
        <v>0</v>
      </c>
    </row>
    <row r="2984" spans="1:7" x14ac:dyDescent="0.25">
      <c r="A2984" s="236"/>
      <c r="B2984" s="125">
        <f t="shared" si="47"/>
        <v>41608.291669999999</v>
      </c>
      <c r="C2984" s="115">
        <v>7</v>
      </c>
      <c r="D2984" s="42">
        <f>ROUND(АТС!E744*$D$791*$D$792/100,2)</f>
        <v>0</v>
      </c>
      <c r="E2984" s="42">
        <f>ROUND(АТС!E744*$E$791*$E$792/100,2)</f>
        <v>0</v>
      </c>
      <c r="F2984" s="42">
        <f>ROUND(АТС!E744*$F$791*$F$792/100,2)</f>
        <v>0</v>
      </c>
      <c r="G2984" s="42">
        <f>ROUND(АТС!E744*$G$791*$G$792/100,2)</f>
        <v>0</v>
      </c>
    </row>
    <row r="2985" spans="1:7" x14ac:dyDescent="0.25">
      <c r="A2985" s="236"/>
      <c r="B2985" s="125">
        <f t="shared" si="47"/>
        <v>41608.333330000001</v>
      </c>
      <c r="C2985" s="115">
        <v>8</v>
      </c>
      <c r="D2985" s="42">
        <f>ROUND(АТС!E745*$D$791*$D$792/100,2)</f>
        <v>0</v>
      </c>
      <c r="E2985" s="42">
        <f>ROUND(АТС!E745*$E$791*$E$792/100,2)</f>
        <v>0</v>
      </c>
      <c r="F2985" s="42">
        <f>ROUND(АТС!E745*$F$791*$F$792/100,2)</f>
        <v>0</v>
      </c>
      <c r="G2985" s="42">
        <f>ROUND(АТС!E745*$G$791*$G$792/100,2)</f>
        <v>0</v>
      </c>
    </row>
    <row r="2986" spans="1:7" x14ac:dyDescent="0.25">
      <c r="A2986" s="236"/>
      <c r="B2986" s="125">
        <f t="shared" si="47"/>
        <v>41608.375</v>
      </c>
      <c r="C2986" s="115">
        <v>9</v>
      </c>
      <c r="D2986" s="42">
        <f>ROUND(АТС!E746*$D$791*$D$792/100,2)</f>
        <v>6.3</v>
      </c>
      <c r="E2986" s="42">
        <f>ROUND(АТС!E746*$E$791*$E$792/100,2)</f>
        <v>5.79</v>
      </c>
      <c r="F2986" s="42">
        <f>ROUND(АТС!E746*$F$791*$F$792/100,2)</f>
        <v>3.94</v>
      </c>
      <c r="G2986" s="42">
        <f>ROUND(АТС!E746*$G$791*$G$792/100,2)</f>
        <v>2.31</v>
      </c>
    </row>
    <row r="2987" spans="1:7" x14ac:dyDescent="0.25">
      <c r="A2987" s="236"/>
      <c r="B2987" s="125">
        <f t="shared" si="47"/>
        <v>41608.416669999999</v>
      </c>
      <c r="C2987" s="115">
        <v>10</v>
      </c>
      <c r="D2987" s="42">
        <f>ROUND(АТС!E747*$D$791*$D$792/100,2)</f>
        <v>59.56</v>
      </c>
      <c r="E2987" s="42">
        <f>ROUND(АТС!E747*$E$791*$E$792/100,2)</f>
        <v>54.72</v>
      </c>
      <c r="F2987" s="42">
        <f>ROUND(АТС!E747*$F$791*$F$792/100,2)</f>
        <v>37.270000000000003</v>
      </c>
      <c r="G2987" s="42">
        <f>ROUND(АТС!E747*$G$791*$G$792/100,2)</f>
        <v>21.81</v>
      </c>
    </row>
    <row r="2988" spans="1:7" x14ac:dyDescent="0.25">
      <c r="A2988" s="236"/>
      <c r="B2988" s="125">
        <f t="shared" si="47"/>
        <v>41608.458330000001</v>
      </c>
      <c r="C2988" s="115">
        <v>11</v>
      </c>
      <c r="D2988" s="42">
        <f>ROUND(АТС!E748*$D$791*$D$792/100,2)</f>
        <v>118.81</v>
      </c>
      <c r="E2988" s="42">
        <f>ROUND(АТС!E748*$E$791*$E$792/100,2)</f>
        <v>109.15</v>
      </c>
      <c r="F2988" s="42">
        <f>ROUND(АТС!E748*$F$791*$F$792/100,2)</f>
        <v>74.34</v>
      </c>
      <c r="G2988" s="42">
        <f>ROUND(АТС!E748*$G$791*$G$792/100,2)</f>
        <v>43.5</v>
      </c>
    </row>
    <row r="2989" spans="1:7" x14ac:dyDescent="0.25">
      <c r="A2989" s="236"/>
      <c r="B2989" s="125">
        <f t="shared" si="47"/>
        <v>41608.5</v>
      </c>
      <c r="C2989" s="115">
        <v>12</v>
      </c>
      <c r="D2989" s="42">
        <f>ROUND(АТС!E749*$D$791*$D$792/100,2)</f>
        <v>52.66</v>
      </c>
      <c r="E2989" s="42">
        <f>ROUND(АТС!E749*$E$791*$E$792/100,2)</f>
        <v>48.38</v>
      </c>
      <c r="F2989" s="42">
        <f>ROUND(АТС!E749*$F$791*$F$792/100,2)</f>
        <v>32.950000000000003</v>
      </c>
      <c r="G2989" s="42">
        <f>ROUND(АТС!E749*$G$791*$G$792/100,2)</f>
        <v>19.28</v>
      </c>
    </row>
    <row r="2990" spans="1:7" x14ac:dyDescent="0.25">
      <c r="A2990" s="236"/>
      <c r="B2990" s="125">
        <f t="shared" si="47"/>
        <v>41608.541669999999</v>
      </c>
      <c r="C2990" s="115">
        <v>13</v>
      </c>
      <c r="D2990" s="42">
        <f>ROUND(АТС!E750*$D$791*$D$792/100,2)</f>
        <v>55.3</v>
      </c>
      <c r="E2990" s="42">
        <f>ROUND(АТС!E750*$E$791*$E$792/100,2)</f>
        <v>50.81</v>
      </c>
      <c r="F2990" s="42">
        <f>ROUND(АТС!E750*$F$791*$F$792/100,2)</f>
        <v>34.6</v>
      </c>
      <c r="G2990" s="42">
        <f>ROUND(АТС!E750*$G$791*$G$792/100,2)</f>
        <v>20.25</v>
      </c>
    </row>
    <row r="2991" spans="1:7" x14ac:dyDescent="0.25">
      <c r="A2991" s="236"/>
      <c r="B2991" s="125">
        <f t="shared" si="47"/>
        <v>41608.583330000001</v>
      </c>
      <c r="C2991" s="115">
        <v>14</v>
      </c>
      <c r="D2991" s="42">
        <f>ROUND(АТС!E751*$D$791*$D$792/100,2)</f>
        <v>0.1</v>
      </c>
      <c r="E2991" s="42">
        <f>ROUND(АТС!E751*$E$791*$E$792/100,2)</f>
        <v>0.09</v>
      </c>
      <c r="F2991" s="42">
        <f>ROUND(АТС!E751*$F$791*$F$792/100,2)</f>
        <v>0.06</v>
      </c>
      <c r="G2991" s="42">
        <f>ROUND(АТС!E751*$G$791*$G$792/100,2)</f>
        <v>0.04</v>
      </c>
    </row>
    <row r="2992" spans="1:7" x14ac:dyDescent="0.25">
      <c r="A2992" s="236"/>
      <c r="B2992" s="125">
        <f t="shared" si="47"/>
        <v>41608.625</v>
      </c>
      <c r="C2992" s="115">
        <v>15</v>
      </c>
      <c r="D2992" s="42">
        <f>ROUND(АТС!E752*$D$791*$D$792/100,2)</f>
        <v>0.15</v>
      </c>
      <c r="E2992" s="42">
        <f>ROUND(АТС!E752*$E$791*$E$792/100,2)</f>
        <v>0.14000000000000001</v>
      </c>
      <c r="F2992" s="42">
        <f>ROUND(АТС!E752*$F$791*$F$792/100,2)</f>
        <v>0.09</v>
      </c>
      <c r="G2992" s="42">
        <f>ROUND(АТС!E752*$G$791*$G$792/100,2)</f>
        <v>0.05</v>
      </c>
    </row>
    <row r="2993" spans="1:7" x14ac:dyDescent="0.25">
      <c r="A2993" s="236"/>
      <c r="B2993" s="125">
        <f t="shared" si="47"/>
        <v>41608.666669999999</v>
      </c>
      <c r="C2993" s="115">
        <v>16</v>
      </c>
      <c r="D2993" s="42">
        <f>ROUND(АТС!E753*$D$791*$D$792/100,2)</f>
        <v>0.76</v>
      </c>
      <c r="E2993" s="42">
        <f>ROUND(АТС!E753*$E$791*$E$792/100,2)</f>
        <v>0.7</v>
      </c>
      <c r="F2993" s="42">
        <f>ROUND(АТС!E753*$F$791*$F$792/100,2)</f>
        <v>0.47</v>
      </c>
      <c r="G2993" s="42">
        <f>ROUND(АТС!E753*$G$791*$G$792/100,2)</f>
        <v>0.28000000000000003</v>
      </c>
    </row>
    <row r="2994" spans="1:7" x14ac:dyDescent="0.25">
      <c r="A2994" s="236"/>
      <c r="B2994" s="125">
        <f t="shared" si="47"/>
        <v>41608.708330000001</v>
      </c>
      <c r="C2994" s="115">
        <v>17</v>
      </c>
      <c r="D2994" s="42">
        <f>ROUND(АТС!E754*$D$791*$D$792/100,2)</f>
        <v>0</v>
      </c>
      <c r="E2994" s="42">
        <f>ROUND(АТС!E754*$E$791*$E$792/100,2)</f>
        <v>0</v>
      </c>
      <c r="F2994" s="42">
        <f>ROUND(АТС!E754*$F$791*$F$792/100,2)</f>
        <v>0</v>
      </c>
      <c r="G2994" s="42">
        <f>ROUND(АТС!E754*$G$791*$G$792/100,2)</f>
        <v>0</v>
      </c>
    </row>
    <row r="2995" spans="1:7" x14ac:dyDescent="0.25">
      <c r="A2995" s="236"/>
      <c r="B2995" s="125">
        <f t="shared" si="47"/>
        <v>41608.75</v>
      </c>
      <c r="C2995" s="115">
        <v>18</v>
      </c>
      <c r="D2995" s="42">
        <f>ROUND(АТС!E755*$D$791*$D$792/100,2)</f>
        <v>2.27</v>
      </c>
      <c r="E2995" s="42">
        <f>ROUND(АТС!E755*$E$791*$E$792/100,2)</f>
        <v>2.09</v>
      </c>
      <c r="F2995" s="42">
        <f>ROUND(АТС!E755*$F$791*$F$792/100,2)</f>
        <v>1.42</v>
      </c>
      <c r="G2995" s="42">
        <f>ROUND(АТС!E755*$G$791*$G$792/100,2)</f>
        <v>0.83</v>
      </c>
    </row>
    <row r="2996" spans="1:7" x14ac:dyDescent="0.25">
      <c r="A2996" s="236"/>
      <c r="B2996" s="125">
        <f t="shared" si="47"/>
        <v>41608.791669999999</v>
      </c>
      <c r="C2996" s="115">
        <v>19</v>
      </c>
      <c r="D2996" s="42">
        <f>ROUND(АТС!E756*$D$791*$D$792/100,2)</f>
        <v>74.56</v>
      </c>
      <c r="E2996" s="42">
        <f>ROUND(АТС!E756*$E$791*$E$792/100,2)</f>
        <v>68.5</v>
      </c>
      <c r="F2996" s="42">
        <f>ROUND(АТС!E756*$F$791*$F$792/100,2)</f>
        <v>46.65</v>
      </c>
      <c r="G2996" s="42">
        <f>ROUND(АТС!E756*$G$791*$G$792/100,2)</f>
        <v>27.3</v>
      </c>
    </row>
    <row r="2997" spans="1:7" x14ac:dyDescent="0.25">
      <c r="A2997" s="236"/>
      <c r="B2997" s="125">
        <f t="shared" si="47"/>
        <v>41608.833330000001</v>
      </c>
      <c r="C2997" s="115">
        <v>20</v>
      </c>
      <c r="D2997" s="42">
        <f>ROUND(АТС!E757*$D$791*$D$792/100,2)</f>
        <v>77.52</v>
      </c>
      <c r="E2997" s="42">
        <f>ROUND(АТС!E757*$E$791*$E$792/100,2)</f>
        <v>71.22</v>
      </c>
      <c r="F2997" s="42">
        <f>ROUND(АТС!E757*$F$791*$F$792/100,2)</f>
        <v>48.5</v>
      </c>
      <c r="G2997" s="42">
        <f>ROUND(АТС!E757*$G$791*$G$792/100,2)</f>
        <v>28.38</v>
      </c>
    </row>
    <row r="2998" spans="1:7" x14ac:dyDescent="0.25">
      <c r="A2998" s="236"/>
      <c r="B2998" s="125">
        <f t="shared" si="47"/>
        <v>41608.875</v>
      </c>
      <c r="C2998" s="115">
        <v>21</v>
      </c>
      <c r="D2998" s="42">
        <f>ROUND(АТС!E758*$D$791*$D$792/100,2)</f>
        <v>21.71</v>
      </c>
      <c r="E2998" s="42">
        <f>ROUND(АТС!E758*$E$791*$E$792/100,2)</f>
        <v>19.940000000000001</v>
      </c>
      <c r="F2998" s="42">
        <f>ROUND(АТС!E758*$F$791*$F$792/100,2)</f>
        <v>13.58</v>
      </c>
      <c r="G2998" s="42">
        <f>ROUND(АТС!E758*$G$791*$G$792/100,2)</f>
        <v>7.95</v>
      </c>
    </row>
    <row r="2999" spans="1:7" x14ac:dyDescent="0.25">
      <c r="A2999" s="236"/>
      <c r="B2999" s="125">
        <f t="shared" si="47"/>
        <v>41608.916669999999</v>
      </c>
      <c r="C2999" s="115">
        <v>22</v>
      </c>
      <c r="D2999" s="42">
        <f>ROUND(АТС!E759*$D$791*$D$792/100,2)</f>
        <v>23.66</v>
      </c>
      <c r="E2999" s="42">
        <f>ROUND(АТС!E759*$E$791*$E$792/100,2)</f>
        <v>21.74</v>
      </c>
      <c r="F2999" s="42">
        <f>ROUND(АТС!E759*$F$791*$F$792/100,2)</f>
        <v>14.8</v>
      </c>
      <c r="G2999" s="42">
        <f>ROUND(АТС!E759*$G$791*$G$792/100,2)</f>
        <v>8.66</v>
      </c>
    </row>
    <row r="3000" spans="1:7" x14ac:dyDescent="0.25">
      <c r="A3000" s="236"/>
      <c r="B3000" s="125">
        <f t="shared" si="47"/>
        <v>41608.958330000001</v>
      </c>
      <c r="C3000" s="115">
        <v>23</v>
      </c>
      <c r="D3000" s="42">
        <f>ROUND(АТС!E760*$D$791*$D$792/100,2)</f>
        <v>36.92</v>
      </c>
      <c r="E3000" s="42">
        <f>ROUND(АТС!E760*$E$791*$E$792/100,2)</f>
        <v>33.909999999999997</v>
      </c>
      <c r="F3000" s="42">
        <f>ROUND(АТС!E760*$F$791*$F$792/100,2)</f>
        <v>23.1</v>
      </c>
      <c r="G3000" s="42">
        <f>ROUND(АТС!E760*$G$791*$G$792/100,2)</f>
        <v>13.52</v>
      </c>
    </row>
    <row r="3001" spans="1:7" x14ac:dyDescent="0.25">
      <c r="A3001" s="236"/>
      <c r="B3001" s="125">
        <f t="shared" si="47"/>
        <v>41609</v>
      </c>
      <c r="C3001" s="115">
        <v>0</v>
      </c>
      <c r="D3001" s="42" t="e">
        <f>ROUND(АТС!#REF!*$D$791*$D$792/100,2)</f>
        <v>#REF!</v>
      </c>
      <c r="E3001" s="42" t="e">
        <f>ROUND(АТС!#REF!*$E$791*$E$792/100,2)</f>
        <v>#REF!</v>
      </c>
      <c r="F3001" s="42" t="e">
        <f>ROUND(АТС!#REF!*$F$791*$F$792/100,2)</f>
        <v>#REF!</v>
      </c>
      <c r="G3001" s="42" t="e">
        <f>ROUND(АТС!#REF!*$G$791*$G$792/100,2)</f>
        <v>#REF!</v>
      </c>
    </row>
    <row r="3002" spans="1:7" x14ac:dyDescent="0.25">
      <c r="A3002" s="236"/>
      <c r="B3002" s="125">
        <f t="shared" si="47"/>
        <v>41609.041669999999</v>
      </c>
      <c r="C3002" s="115">
        <v>1</v>
      </c>
      <c r="D3002" s="42" t="e">
        <f>ROUND(АТС!#REF!*$D$791*$D$792/100,2)</f>
        <v>#REF!</v>
      </c>
      <c r="E3002" s="42" t="e">
        <f>ROUND(АТС!#REF!*$E$791*$E$792/100,2)</f>
        <v>#REF!</v>
      </c>
      <c r="F3002" s="42" t="e">
        <f>ROUND(АТС!#REF!*$F$791*$F$792/100,2)</f>
        <v>#REF!</v>
      </c>
      <c r="G3002" s="42" t="e">
        <f>ROUND(АТС!#REF!*$G$791*$G$792/100,2)</f>
        <v>#REF!</v>
      </c>
    </row>
    <row r="3003" spans="1:7" x14ac:dyDescent="0.25">
      <c r="A3003" s="236"/>
      <c r="B3003" s="125">
        <f t="shared" si="47"/>
        <v>41609.083330000001</v>
      </c>
      <c r="C3003" s="115">
        <v>2</v>
      </c>
      <c r="D3003" s="42" t="e">
        <f>ROUND(АТС!#REF!*$D$791*$D$792/100,2)</f>
        <v>#REF!</v>
      </c>
      <c r="E3003" s="42" t="e">
        <f>ROUND(АТС!#REF!*$E$791*$E$792/100,2)</f>
        <v>#REF!</v>
      </c>
      <c r="F3003" s="42" t="e">
        <f>ROUND(АТС!#REF!*$F$791*$F$792/100,2)</f>
        <v>#REF!</v>
      </c>
      <c r="G3003" s="42" t="e">
        <f>ROUND(АТС!#REF!*$G$791*$G$792/100,2)</f>
        <v>#REF!</v>
      </c>
    </row>
    <row r="3004" spans="1:7" x14ac:dyDescent="0.25">
      <c r="A3004" s="236"/>
      <c r="B3004" s="125">
        <f t="shared" si="47"/>
        <v>41609.125</v>
      </c>
      <c r="C3004" s="115">
        <v>3</v>
      </c>
      <c r="D3004" s="42" t="e">
        <f>ROUND(АТС!#REF!*$D$791*$D$792/100,2)</f>
        <v>#REF!</v>
      </c>
      <c r="E3004" s="42" t="e">
        <f>ROUND(АТС!#REF!*$E$791*$E$792/100,2)</f>
        <v>#REF!</v>
      </c>
      <c r="F3004" s="42" t="e">
        <f>ROUND(АТС!#REF!*$F$791*$F$792/100,2)</f>
        <v>#REF!</v>
      </c>
      <c r="G3004" s="42" t="e">
        <f>ROUND(АТС!#REF!*$G$791*$G$792/100,2)</f>
        <v>#REF!</v>
      </c>
    </row>
    <row r="3005" spans="1:7" x14ac:dyDescent="0.25">
      <c r="A3005" s="236"/>
      <c r="B3005" s="125">
        <f t="shared" si="47"/>
        <v>41609.166669999999</v>
      </c>
      <c r="C3005" s="115">
        <v>4</v>
      </c>
      <c r="D3005" s="42" t="e">
        <f>ROUND(АТС!#REF!*$D$791*$D$792/100,2)</f>
        <v>#REF!</v>
      </c>
      <c r="E3005" s="42" t="e">
        <f>ROUND(АТС!#REF!*$E$791*$E$792/100,2)</f>
        <v>#REF!</v>
      </c>
      <c r="F3005" s="42" t="e">
        <f>ROUND(АТС!#REF!*$F$791*$F$792/100,2)</f>
        <v>#REF!</v>
      </c>
      <c r="G3005" s="42" t="e">
        <f>ROUND(АТС!#REF!*$G$791*$G$792/100,2)</f>
        <v>#REF!</v>
      </c>
    </row>
    <row r="3006" spans="1:7" x14ac:dyDescent="0.25">
      <c r="A3006" s="236"/>
      <c r="B3006" s="125">
        <f t="shared" si="47"/>
        <v>41609.208330000001</v>
      </c>
      <c r="C3006" s="115">
        <v>5</v>
      </c>
      <c r="D3006" s="42" t="e">
        <f>ROUND(АТС!#REF!*$D$791*$D$792/100,2)</f>
        <v>#REF!</v>
      </c>
      <c r="E3006" s="42" t="e">
        <f>ROUND(АТС!#REF!*$E$791*$E$792/100,2)</f>
        <v>#REF!</v>
      </c>
      <c r="F3006" s="42" t="e">
        <f>ROUND(АТС!#REF!*$F$791*$F$792/100,2)</f>
        <v>#REF!</v>
      </c>
      <c r="G3006" s="42" t="e">
        <f>ROUND(АТС!#REF!*$G$791*$G$792/100,2)</f>
        <v>#REF!</v>
      </c>
    </row>
    <row r="3007" spans="1:7" x14ac:dyDescent="0.25">
      <c r="A3007" s="236"/>
      <c r="B3007" s="125">
        <f t="shared" si="47"/>
        <v>41609.25</v>
      </c>
      <c r="C3007" s="115">
        <v>6</v>
      </c>
      <c r="D3007" s="42" t="e">
        <f>ROUND(АТС!#REF!*$D$791*$D$792/100,2)</f>
        <v>#REF!</v>
      </c>
      <c r="E3007" s="42" t="e">
        <f>ROUND(АТС!#REF!*$E$791*$E$792/100,2)</f>
        <v>#REF!</v>
      </c>
      <c r="F3007" s="42" t="e">
        <f>ROUND(АТС!#REF!*$F$791*$F$792/100,2)</f>
        <v>#REF!</v>
      </c>
      <c r="G3007" s="42" t="e">
        <f>ROUND(АТС!#REF!*$G$791*$G$792/100,2)</f>
        <v>#REF!</v>
      </c>
    </row>
    <row r="3008" spans="1:7" x14ac:dyDescent="0.25">
      <c r="A3008" s="236"/>
      <c r="B3008" s="125">
        <f t="shared" si="47"/>
        <v>41609.291669999999</v>
      </c>
      <c r="C3008" s="115">
        <v>7</v>
      </c>
      <c r="D3008" s="42" t="e">
        <f>ROUND(АТС!#REF!*$D$791*$D$792/100,2)</f>
        <v>#REF!</v>
      </c>
      <c r="E3008" s="42" t="e">
        <f>ROUND(АТС!#REF!*$E$791*$E$792/100,2)</f>
        <v>#REF!</v>
      </c>
      <c r="F3008" s="42" t="e">
        <f>ROUND(АТС!#REF!*$F$791*$F$792/100,2)</f>
        <v>#REF!</v>
      </c>
      <c r="G3008" s="42" t="e">
        <f>ROUND(АТС!#REF!*$G$791*$G$792/100,2)</f>
        <v>#REF!</v>
      </c>
    </row>
    <row r="3009" spans="1:7" x14ac:dyDescent="0.25">
      <c r="A3009" s="236"/>
      <c r="B3009" s="125">
        <f t="shared" si="47"/>
        <v>41609.333330000001</v>
      </c>
      <c r="C3009" s="115">
        <v>8</v>
      </c>
      <c r="D3009" s="42" t="e">
        <f>ROUND(АТС!#REF!*$D$791*$D$792/100,2)</f>
        <v>#REF!</v>
      </c>
      <c r="E3009" s="42" t="e">
        <f>ROUND(АТС!#REF!*$E$791*$E$792/100,2)</f>
        <v>#REF!</v>
      </c>
      <c r="F3009" s="42" t="e">
        <f>ROUND(АТС!#REF!*$F$791*$F$792/100,2)</f>
        <v>#REF!</v>
      </c>
      <c r="G3009" s="42" t="e">
        <f>ROUND(АТС!#REF!*$G$791*$G$792/100,2)</f>
        <v>#REF!</v>
      </c>
    </row>
    <row r="3010" spans="1:7" x14ac:dyDescent="0.25">
      <c r="A3010" s="236"/>
      <c r="B3010" s="125">
        <f t="shared" ref="B3010:B3024" si="48">B2986+1</f>
        <v>41609.375</v>
      </c>
      <c r="C3010" s="115">
        <v>9</v>
      </c>
      <c r="D3010" s="42" t="e">
        <f>ROUND(АТС!#REF!*$D$791*$D$792/100,2)</f>
        <v>#REF!</v>
      </c>
      <c r="E3010" s="42" t="e">
        <f>ROUND(АТС!#REF!*$E$791*$E$792/100,2)</f>
        <v>#REF!</v>
      </c>
      <c r="F3010" s="42" t="e">
        <f>ROUND(АТС!#REF!*$F$791*$F$792/100,2)</f>
        <v>#REF!</v>
      </c>
      <c r="G3010" s="42" t="e">
        <f>ROUND(АТС!#REF!*$G$791*$G$792/100,2)</f>
        <v>#REF!</v>
      </c>
    </row>
    <row r="3011" spans="1:7" x14ac:dyDescent="0.25">
      <c r="A3011" s="236"/>
      <c r="B3011" s="125">
        <f t="shared" si="48"/>
        <v>41609.416669999999</v>
      </c>
      <c r="C3011" s="115">
        <v>10</v>
      </c>
      <c r="D3011" s="42" t="e">
        <f>ROUND(АТС!#REF!*$D$791*$D$792/100,2)</f>
        <v>#REF!</v>
      </c>
      <c r="E3011" s="42" t="e">
        <f>ROUND(АТС!#REF!*$E$791*$E$792/100,2)</f>
        <v>#REF!</v>
      </c>
      <c r="F3011" s="42" t="e">
        <f>ROUND(АТС!#REF!*$F$791*$F$792/100,2)</f>
        <v>#REF!</v>
      </c>
      <c r="G3011" s="42" t="e">
        <f>ROUND(АТС!#REF!*$G$791*$G$792/100,2)</f>
        <v>#REF!</v>
      </c>
    </row>
    <row r="3012" spans="1:7" x14ac:dyDescent="0.25">
      <c r="A3012" s="236"/>
      <c r="B3012" s="125">
        <f t="shared" si="48"/>
        <v>41609.458330000001</v>
      </c>
      <c r="C3012" s="115">
        <v>11</v>
      </c>
      <c r="D3012" s="42" t="e">
        <f>ROUND(АТС!#REF!*$D$791*$D$792/100,2)</f>
        <v>#REF!</v>
      </c>
      <c r="E3012" s="42" t="e">
        <f>ROUND(АТС!#REF!*$E$791*$E$792/100,2)</f>
        <v>#REF!</v>
      </c>
      <c r="F3012" s="42" t="e">
        <f>ROUND(АТС!#REF!*$F$791*$F$792/100,2)</f>
        <v>#REF!</v>
      </c>
      <c r="G3012" s="42" t="e">
        <f>ROUND(АТС!#REF!*$G$791*$G$792/100,2)</f>
        <v>#REF!</v>
      </c>
    </row>
    <row r="3013" spans="1:7" x14ac:dyDescent="0.25">
      <c r="A3013" s="236"/>
      <c r="B3013" s="125">
        <f t="shared" si="48"/>
        <v>41609.5</v>
      </c>
      <c r="C3013" s="115">
        <v>12</v>
      </c>
      <c r="D3013" s="42" t="e">
        <f>ROUND(АТС!#REF!*$D$791*$D$792/100,2)</f>
        <v>#REF!</v>
      </c>
      <c r="E3013" s="42" t="e">
        <f>ROUND(АТС!#REF!*$E$791*$E$792/100,2)</f>
        <v>#REF!</v>
      </c>
      <c r="F3013" s="42" t="e">
        <f>ROUND(АТС!#REF!*$F$791*$F$792/100,2)</f>
        <v>#REF!</v>
      </c>
      <c r="G3013" s="42" t="e">
        <f>ROUND(АТС!#REF!*$G$791*$G$792/100,2)</f>
        <v>#REF!</v>
      </c>
    </row>
    <row r="3014" spans="1:7" x14ac:dyDescent="0.25">
      <c r="A3014" s="236"/>
      <c r="B3014" s="125">
        <f t="shared" si="48"/>
        <v>41609.541669999999</v>
      </c>
      <c r="C3014" s="115">
        <v>13</v>
      </c>
      <c r="D3014" s="42" t="e">
        <f>ROUND(АТС!#REF!*$D$791*$D$792/100,2)</f>
        <v>#REF!</v>
      </c>
      <c r="E3014" s="42" t="e">
        <f>ROUND(АТС!#REF!*$E$791*$E$792/100,2)</f>
        <v>#REF!</v>
      </c>
      <c r="F3014" s="42" t="e">
        <f>ROUND(АТС!#REF!*$F$791*$F$792/100,2)</f>
        <v>#REF!</v>
      </c>
      <c r="G3014" s="42" t="e">
        <f>ROUND(АТС!#REF!*$G$791*$G$792/100,2)</f>
        <v>#REF!</v>
      </c>
    </row>
    <row r="3015" spans="1:7" x14ac:dyDescent="0.25">
      <c r="A3015" s="236"/>
      <c r="B3015" s="125">
        <f t="shared" si="48"/>
        <v>41609.583330000001</v>
      </c>
      <c r="C3015" s="115">
        <v>14</v>
      </c>
      <c r="D3015" s="42" t="e">
        <f>ROUND(АТС!#REF!*$D$791*$D$792/100,2)</f>
        <v>#REF!</v>
      </c>
      <c r="E3015" s="42" t="e">
        <f>ROUND(АТС!#REF!*$E$791*$E$792/100,2)</f>
        <v>#REF!</v>
      </c>
      <c r="F3015" s="42" t="e">
        <f>ROUND(АТС!#REF!*$F$791*$F$792/100,2)</f>
        <v>#REF!</v>
      </c>
      <c r="G3015" s="42" t="e">
        <f>ROUND(АТС!#REF!*$G$791*$G$792/100,2)</f>
        <v>#REF!</v>
      </c>
    </row>
    <row r="3016" spans="1:7" x14ac:dyDescent="0.25">
      <c r="A3016" s="236"/>
      <c r="B3016" s="125">
        <f t="shared" si="48"/>
        <v>41609.625</v>
      </c>
      <c r="C3016" s="115">
        <v>15</v>
      </c>
      <c r="D3016" s="42" t="e">
        <f>ROUND(АТС!#REF!*$D$791*$D$792/100,2)</f>
        <v>#REF!</v>
      </c>
      <c r="E3016" s="42" t="e">
        <f>ROUND(АТС!#REF!*$E$791*$E$792/100,2)</f>
        <v>#REF!</v>
      </c>
      <c r="F3016" s="42" t="e">
        <f>ROUND(АТС!#REF!*$F$791*$F$792/100,2)</f>
        <v>#REF!</v>
      </c>
      <c r="G3016" s="42" t="e">
        <f>ROUND(АТС!#REF!*$G$791*$G$792/100,2)</f>
        <v>#REF!</v>
      </c>
    </row>
    <row r="3017" spans="1:7" x14ac:dyDescent="0.25">
      <c r="A3017" s="236"/>
      <c r="B3017" s="125">
        <f t="shared" si="48"/>
        <v>41609.666669999999</v>
      </c>
      <c r="C3017" s="115">
        <v>16</v>
      </c>
      <c r="D3017" s="42" t="e">
        <f>ROUND(АТС!#REF!*$D$791*$D$792/100,2)</f>
        <v>#REF!</v>
      </c>
      <c r="E3017" s="42" t="e">
        <f>ROUND(АТС!#REF!*$E$791*$E$792/100,2)</f>
        <v>#REF!</v>
      </c>
      <c r="F3017" s="42" t="e">
        <f>ROUND(АТС!#REF!*$F$791*$F$792/100,2)</f>
        <v>#REF!</v>
      </c>
      <c r="G3017" s="42" t="e">
        <f>ROUND(АТС!#REF!*$G$791*$G$792/100,2)</f>
        <v>#REF!</v>
      </c>
    </row>
    <row r="3018" spans="1:7" x14ac:dyDescent="0.25">
      <c r="A3018" s="236"/>
      <c r="B3018" s="125">
        <f t="shared" si="48"/>
        <v>41609.708330000001</v>
      </c>
      <c r="C3018" s="115">
        <v>17</v>
      </c>
      <c r="D3018" s="42" t="e">
        <f>ROUND(АТС!#REF!*$D$791*$D$792/100,2)</f>
        <v>#REF!</v>
      </c>
      <c r="E3018" s="42" t="e">
        <f>ROUND(АТС!#REF!*$E$791*$E$792/100,2)</f>
        <v>#REF!</v>
      </c>
      <c r="F3018" s="42" t="e">
        <f>ROUND(АТС!#REF!*$F$791*$F$792/100,2)</f>
        <v>#REF!</v>
      </c>
      <c r="G3018" s="42" t="e">
        <f>ROUND(АТС!#REF!*$G$791*$G$792/100,2)</f>
        <v>#REF!</v>
      </c>
    </row>
    <row r="3019" spans="1:7" x14ac:dyDescent="0.25">
      <c r="A3019" s="236"/>
      <c r="B3019" s="125">
        <f t="shared" si="48"/>
        <v>41609.75</v>
      </c>
      <c r="C3019" s="115">
        <v>18</v>
      </c>
      <c r="D3019" s="42" t="e">
        <f>ROUND(АТС!#REF!*$D$791*$D$792/100,2)</f>
        <v>#REF!</v>
      </c>
      <c r="E3019" s="42" t="e">
        <f>ROUND(АТС!#REF!*$E$791*$E$792/100,2)</f>
        <v>#REF!</v>
      </c>
      <c r="F3019" s="42" t="e">
        <f>ROUND(АТС!#REF!*$F$791*$F$792/100,2)</f>
        <v>#REF!</v>
      </c>
      <c r="G3019" s="42" t="e">
        <f>ROUND(АТС!#REF!*$G$791*$G$792/100,2)</f>
        <v>#REF!</v>
      </c>
    </row>
    <row r="3020" spans="1:7" x14ac:dyDescent="0.25">
      <c r="A3020" s="236"/>
      <c r="B3020" s="125">
        <f t="shared" si="48"/>
        <v>41609.791669999999</v>
      </c>
      <c r="C3020" s="115">
        <v>19</v>
      </c>
      <c r="D3020" s="42" t="e">
        <f>ROUND(АТС!#REF!*$D$791*$D$792/100,2)</f>
        <v>#REF!</v>
      </c>
      <c r="E3020" s="42" t="e">
        <f>ROUND(АТС!#REF!*$E$791*$E$792/100,2)</f>
        <v>#REF!</v>
      </c>
      <c r="F3020" s="42" t="e">
        <f>ROUND(АТС!#REF!*$F$791*$F$792/100,2)</f>
        <v>#REF!</v>
      </c>
      <c r="G3020" s="42" t="e">
        <f>ROUND(АТС!#REF!*$G$791*$G$792/100,2)</f>
        <v>#REF!</v>
      </c>
    </row>
    <row r="3021" spans="1:7" x14ac:dyDescent="0.25">
      <c r="A3021" s="236"/>
      <c r="B3021" s="125">
        <f t="shared" si="48"/>
        <v>41609.833330000001</v>
      </c>
      <c r="C3021" s="115">
        <v>20</v>
      </c>
      <c r="D3021" s="42" t="e">
        <f>ROUND(АТС!#REF!*$D$791*$D$792/100,2)</f>
        <v>#REF!</v>
      </c>
      <c r="E3021" s="42" t="e">
        <f>ROUND(АТС!#REF!*$E$791*$E$792/100,2)</f>
        <v>#REF!</v>
      </c>
      <c r="F3021" s="42" t="e">
        <f>ROUND(АТС!#REF!*$F$791*$F$792/100,2)</f>
        <v>#REF!</v>
      </c>
      <c r="G3021" s="42" t="e">
        <f>ROUND(АТС!#REF!*$G$791*$G$792/100,2)</f>
        <v>#REF!</v>
      </c>
    </row>
    <row r="3022" spans="1:7" x14ac:dyDescent="0.25">
      <c r="A3022" s="236"/>
      <c r="B3022" s="125">
        <f t="shared" si="48"/>
        <v>41609.875</v>
      </c>
      <c r="C3022" s="115">
        <v>21</v>
      </c>
      <c r="D3022" s="42" t="e">
        <f>ROUND(АТС!#REF!*$D$791*$D$792/100,2)</f>
        <v>#REF!</v>
      </c>
      <c r="E3022" s="42" t="e">
        <f>ROUND(АТС!#REF!*$E$791*$E$792/100,2)</f>
        <v>#REF!</v>
      </c>
      <c r="F3022" s="42" t="e">
        <f>ROUND(АТС!#REF!*$F$791*$F$792/100,2)</f>
        <v>#REF!</v>
      </c>
      <c r="G3022" s="42" t="e">
        <f>ROUND(АТС!#REF!*$G$791*$G$792/100,2)</f>
        <v>#REF!</v>
      </c>
    </row>
    <row r="3023" spans="1:7" x14ac:dyDescent="0.25">
      <c r="A3023" s="236"/>
      <c r="B3023" s="125">
        <f t="shared" si="48"/>
        <v>41609.916669999999</v>
      </c>
      <c r="C3023" s="115">
        <v>22</v>
      </c>
      <c r="D3023" s="42" t="e">
        <f>ROUND(АТС!#REF!*$D$791*$D$792/100,2)</f>
        <v>#REF!</v>
      </c>
      <c r="E3023" s="42" t="e">
        <f>ROUND(АТС!#REF!*$E$791*$E$792/100,2)</f>
        <v>#REF!</v>
      </c>
      <c r="F3023" s="42" t="e">
        <f>ROUND(АТС!#REF!*$F$791*$F$792/100,2)</f>
        <v>#REF!</v>
      </c>
      <c r="G3023" s="42" t="e">
        <f>ROUND(АТС!#REF!*$G$791*$G$792/100,2)</f>
        <v>#REF!</v>
      </c>
    </row>
    <row r="3024" spans="1:7" x14ac:dyDescent="0.25">
      <c r="A3024" s="236"/>
      <c r="B3024" s="125">
        <f t="shared" si="48"/>
        <v>41609.958330000001</v>
      </c>
      <c r="C3024" s="115">
        <v>23</v>
      </c>
      <c r="D3024" s="42" t="e">
        <f>ROUND(АТС!#REF!*$D$791*$D$792/100,2)</f>
        <v>#REF!</v>
      </c>
      <c r="E3024" s="42" t="e">
        <f>ROUND(АТС!#REF!*$E$791*$E$792/100,2)</f>
        <v>#REF!</v>
      </c>
      <c r="F3024" s="42" t="e">
        <f>ROUND(АТС!#REF!*$F$791*$F$792/100,2)</f>
        <v>#REF!</v>
      </c>
      <c r="G3024" s="42" t="e">
        <f>ROUND(АТС!#REF!*$G$791*$G$792/100,2)</f>
        <v>#REF!</v>
      </c>
    </row>
    <row r="3025" spans="1:9" ht="98.25" customHeight="1" x14ac:dyDescent="0.25">
      <c r="A3025" s="248" t="s">
        <v>182</v>
      </c>
      <c r="B3025" s="249"/>
      <c r="C3025" s="250"/>
      <c r="D3025" s="17">
        <f>ROUND(АТС!B37*$D$791*$D$792/100,2)</f>
        <v>-1.94</v>
      </c>
      <c r="E3025" s="17">
        <f>ROUND(АТС!B37*$E$791*$E$792/100,2)</f>
        <v>-1.78</v>
      </c>
      <c r="F3025" s="17">
        <f>ROUND(АТС!B37*$F$791*$F$792/100,2)</f>
        <v>-1.21</v>
      </c>
      <c r="G3025" s="17">
        <f>ROUND(АТС!B37*$G$791*$G$792/100,2)</f>
        <v>-0.71</v>
      </c>
    </row>
    <row r="3026" spans="1:9" ht="100.5" customHeight="1" x14ac:dyDescent="0.25">
      <c r="A3026" s="248" t="s">
        <v>183</v>
      </c>
      <c r="B3026" s="249"/>
      <c r="C3026" s="250"/>
      <c r="D3026" s="17">
        <f>ROUND(АТС!B38*$D$791*$D$792/100,2)</f>
        <v>74.94</v>
      </c>
      <c r="E3026" s="17">
        <f>ROUND(АТС!B38*$E$791*$E$792/100,2)</f>
        <v>68.849999999999994</v>
      </c>
      <c r="F3026" s="17">
        <f>ROUND(АТС!B38*$F$791*$F$792/100,2)</f>
        <v>46.89</v>
      </c>
      <c r="G3026" s="17">
        <f>ROUND(АТС!B38*$G$791*$G$792/100,2)</f>
        <v>27.44</v>
      </c>
      <c r="I3026" s="46"/>
    </row>
    <row r="3029" spans="1:9" x14ac:dyDescent="0.25">
      <c r="A3029" s="232" t="s">
        <v>52</v>
      </c>
      <c r="B3029" s="232"/>
      <c r="C3029" s="232"/>
      <c r="D3029" s="232"/>
      <c r="E3029" s="232"/>
      <c r="F3029" s="232"/>
      <c r="G3029" s="232"/>
    </row>
    <row r="3030" spans="1:9" ht="71.25" customHeight="1" x14ac:dyDescent="0.25">
      <c r="A3030" s="233" t="s">
        <v>11</v>
      </c>
      <c r="B3030" s="234"/>
      <c r="C3030" s="123" t="s">
        <v>4</v>
      </c>
      <c r="D3030" s="11" t="s">
        <v>5</v>
      </c>
      <c r="E3030" s="11" t="s">
        <v>6</v>
      </c>
      <c r="F3030" s="11" t="s">
        <v>9</v>
      </c>
      <c r="G3030" s="11" t="s">
        <v>7</v>
      </c>
    </row>
    <row r="3031" spans="1:9" x14ac:dyDescent="0.25">
      <c r="A3031" s="251" t="s">
        <v>180</v>
      </c>
      <c r="B3031" s="252"/>
      <c r="C3031" s="122" t="s">
        <v>121</v>
      </c>
      <c r="D3031" s="16">
        <v>31.98</v>
      </c>
      <c r="E3031" s="16">
        <v>29.38</v>
      </c>
      <c r="F3031" s="16">
        <v>20.010000000000002</v>
      </c>
      <c r="G3031" s="16">
        <v>11.71</v>
      </c>
    </row>
    <row r="3032" spans="1:9" ht="17.25" customHeight="1" x14ac:dyDescent="0.25">
      <c r="A3032" s="237" t="s">
        <v>8</v>
      </c>
      <c r="B3032" s="238"/>
      <c r="C3032" s="123" t="s">
        <v>176</v>
      </c>
      <c r="D3032" s="15">
        <v>0.83399999999999996</v>
      </c>
      <c r="E3032" s="15">
        <v>0.83399999999999996</v>
      </c>
      <c r="F3032" s="15">
        <v>0.83399999999999996</v>
      </c>
      <c r="G3032" s="15">
        <v>0.83399999999999996</v>
      </c>
    </row>
    <row r="3033" spans="1:9" ht="31.5" customHeight="1" x14ac:dyDescent="0.25">
      <c r="A3033" s="237" t="s">
        <v>51</v>
      </c>
      <c r="B3033" s="238"/>
      <c r="C3033" s="91" t="s">
        <v>186</v>
      </c>
      <c r="D3033" s="16">
        <f>АТС!B24</f>
        <v>388440.76</v>
      </c>
      <c r="E3033" s="16">
        <f>D3033</f>
        <v>388440.76</v>
      </c>
      <c r="F3033" s="16">
        <f>E3033</f>
        <v>388440.76</v>
      </c>
      <c r="G3033" s="16">
        <f>F3033</f>
        <v>388440.76</v>
      </c>
    </row>
    <row r="3034" spans="1:9" ht="30" customHeight="1" x14ac:dyDescent="0.25">
      <c r="A3034" s="239" t="s">
        <v>185</v>
      </c>
      <c r="B3034" s="240"/>
      <c r="C3034" s="89" t="s">
        <v>184</v>
      </c>
      <c r="D3034" s="41">
        <f>ROUND(D3031/100*D3033*D3032,2)</f>
        <v>103602.28</v>
      </c>
      <c r="E3034" s="41">
        <f>ROUND(E3031/100*E3033*E3032,2)</f>
        <v>95179.33</v>
      </c>
      <c r="F3034" s="41">
        <f>ROUND(F3031/100*F3033*F3032,2)</f>
        <v>64824.31</v>
      </c>
      <c r="G3034" s="41">
        <f>ROUND(G3031/100*G3033*G3032,2)</f>
        <v>37935.67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opLeftCell="A48" zoomScale="70" zoomScaleNormal="70" workbookViewId="0">
      <selection activeCell="A42" sqref="A4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1" t="s">
        <v>14</v>
      </c>
      <c r="B2" s="22"/>
      <c r="C2" s="22"/>
      <c r="D2" s="22"/>
      <c r="E2" s="22"/>
      <c r="F2" s="22"/>
    </row>
    <row r="3" spans="1:6" ht="15.75" x14ac:dyDescent="0.2">
      <c r="A3" s="21" t="s">
        <v>15</v>
      </c>
      <c r="B3" s="23">
        <v>41579</v>
      </c>
      <c r="C3" s="22"/>
      <c r="D3" s="22"/>
      <c r="E3" s="22"/>
      <c r="F3" s="22"/>
    </row>
    <row r="4" spans="1:6" ht="15.75" x14ac:dyDescent="0.2">
      <c r="A4" s="21" t="s">
        <v>16</v>
      </c>
      <c r="B4" s="24" t="s">
        <v>17</v>
      </c>
      <c r="C4" s="22"/>
      <c r="D4" s="22"/>
      <c r="E4" s="22"/>
      <c r="F4" s="22"/>
    </row>
    <row r="5" spans="1:6" ht="15.75" x14ac:dyDescent="0.2">
      <c r="A5" s="21" t="s">
        <v>18</v>
      </c>
      <c r="B5" s="24" t="s">
        <v>13</v>
      </c>
      <c r="C5" s="22"/>
      <c r="D5" s="22"/>
      <c r="E5" s="22"/>
      <c r="F5" s="22"/>
    </row>
    <row r="6" spans="1:6" ht="15.75" x14ac:dyDescent="0.2">
      <c r="A6" s="21"/>
      <c r="B6" s="24"/>
      <c r="C6" s="22"/>
      <c r="D6" s="22"/>
      <c r="E6" s="22"/>
      <c r="F6" s="22"/>
    </row>
    <row r="7" spans="1:6" ht="15.75" x14ac:dyDescent="0.25">
      <c r="A7" s="1"/>
      <c r="B7" s="22"/>
      <c r="C7" s="22"/>
      <c r="D7" s="22"/>
      <c r="E7" s="22"/>
      <c r="F7" s="22"/>
    </row>
    <row r="8" spans="1:6" ht="15.75" x14ac:dyDescent="0.2">
      <c r="A8" s="25"/>
      <c r="B8" s="22"/>
      <c r="C8" s="22"/>
      <c r="D8" s="22"/>
      <c r="E8" s="22"/>
      <c r="F8" s="22"/>
    </row>
    <row r="9" spans="1:6" ht="51" customHeight="1" x14ac:dyDescent="0.2">
      <c r="A9" s="26" t="s">
        <v>19</v>
      </c>
      <c r="B9" s="27"/>
      <c r="C9" s="22"/>
      <c r="D9" s="22"/>
      <c r="E9" s="22"/>
      <c r="F9" s="22"/>
    </row>
    <row r="10" spans="1:6" ht="38.25" customHeight="1" x14ac:dyDescent="0.2">
      <c r="A10" s="6" t="s">
        <v>20</v>
      </c>
      <c r="B10" s="7"/>
      <c r="C10" s="22"/>
      <c r="D10" s="22"/>
      <c r="E10" s="22"/>
      <c r="F10" s="22"/>
    </row>
    <row r="11" spans="1:6" ht="12.75" customHeight="1" x14ac:dyDescent="0.2">
      <c r="A11" s="28" t="s">
        <v>21</v>
      </c>
      <c r="B11" s="7">
        <v>547.30999999999995</v>
      </c>
      <c r="C11" s="22"/>
      <c r="D11" s="22"/>
      <c r="E11" s="22"/>
      <c r="F11" s="22"/>
    </row>
    <row r="12" spans="1:6" ht="12.75" customHeight="1" x14ac:dyDescent="0.2">
      <c r="A12" s="28" t="s">
        <v>22</v>
      </c>
      <c r="B12" s="7">
        <v>1110.82</v>
      </c>
      <c r="C12" s="22"/>
      <c r="D12" s="22"/>
      <c r="E12" s="22"/>
      <c r="F12" s="22"/>
    </row>
    <row r="13" spans="1:6" ht="12.75" customHeight="1" x14ac:dyDescent="0.2">
      <c r="A13" s="28" t="s">
        <v>23</v>
      </c>
      <c r="B13" s="7">
        <v>5113.17</v>
      </c>
      <c r="C13" s="22"/>
      <c r="D13" s="22"/>
      <c r="E13" s="22"/>
      <c r="F13" s="22"/>
    </row>
    <row r="14" spans="1:6" ht="38.25" customHeight="1" x14ac:dyDescent="0.2">
      <c r="A14" s="6" t="s">
        <v>24</v>
      </c>
      <c r="B14" s="7"/>
      <c r="C14" s="22"/>
      <c r="D14" s="22"/>
      <c r="E14" s="22"/>
      <c r="F14" s="22"/>
    </row>
    <row r="15" spans="1:6" ht="12.75" customHeight="1" x14ac:dyDescent="0.2">
      <c r="A15" s="29" t="s">
        <v>21</v>
      </c>
      <c r="B15" s="7">
        <v>547.30999999999995</v>
      </c>
      <c r="C15" s="22"/>
      <c r="D15" s="22"/>
      <c r="E15" s="22"/>
      <c r="F15" s="22"/>
    </row>
    <row r="16" spans="1:6" ht="12.75" customHeight="1" x14ac:dyDescent="0.2">
      <c r="A16" s="29" t="s">
        <v>25</v>
      </c>
      <c r="B16" s="7">
        <v>2115.2199999999998</v>
      </c>
      <c r="C16" s="22"/>
      <c r="D16" s="22"/>
      <c r="E16" s="22"/>
      <c r="F16" s="22"/>
    </row>
    <row r="17" spans="1:6" ht="30" customHeight="1" x14ac:dyDescent="0.2">
      <c r="A17" s="30" t="s">
        <v>26</v>
      </c>
      <c r="B17" s="8"/>
      <c r="C17" s="22"/>
      <c r="D17" s="22"/>
      <c r="E17" s="22"/>
      <c r="F17" s="22"/>
    </row>
    <row r="18" spans="1:6" ht="12.75" customHeight="1" x14ac:dyDescent="0.2">
      <c r="A18" s="28" t="s">
        <v>21</v>
      </c>
      <c r="B18" s="7">
        <v>547.30999999999995</v>
      </c>
      <c r="C18" s="22"/>
      <c r="D18" s="22"/>
      <c r="E18" s="22"/>
      <c r="F18" s="22"/>
    </row>
    <row r="19" spans="1:6" ht="12.75" customHeight="1" x14ac:dyDescent="0.2">
      <c r="A19" s="28" t="s">
        <v>22</v>
      </c>
      <c r="B19" s="7">
        <v>581.48</v>
      </c>
      <c r="C19" s="22"/>
      <c r="D19" s="22"/>
      <c r="E19" s="22"/>
      <c r="F19" s="22"/>
    </row>
    <row r="20" spans="1:6" ht="12.75" customHeight="1" x14ac:dyDescent="0.2">
      <c r="A20" s="28" t="s">
        <v>23</v>
      </c>
      <c r="B20" s="7">
        <v>551.78</v>
      </c>
      <c r="C20" s="22"/>
      <c r="D20" s="22"/>
      <c r="E20" s="22"/>
      <c r="F20" s="22"/>
    </row>
    <row r="21" spans="1:6" ht="30" customHeight="1" x14ac:dyDescent="0.2">
      <c r="A21" s="30" t="s">
        <v>26</v>
      </c>
      <c r="B21" s="8"/>
      <c r="C21" s="22"/>
      <c r="D21" s="22"/>
      <c r="E21" s="22"/>
      <c r="F21" s="22"/>
    </row>
    <row r="22" spans="1:6" ht="12.75" customHeight="1" x14ac:dyDescent="0.2">
      <c r="A22" s="29" t="s">
        <v>21</v>
      </c>
      <c r="B22" s="7">
        <v>547.30999999999995</v>
      </c>
      <c r="C22" s="22"/>
      <c r="D22" s="22"/>
      <c r="E22" s="22"/>
      <c r="F22" s="22"/>
    </row>
    <row r="23" spans="1:6" ht="12.75" customHeight="1" x14ac:dyDescent="0.2">
      <c r="A23" s="29" t="s">
        <v>25</v>
      </c>
      <c r="B23" s="7">
        <v>573.91</v>
      </c>
      <c r="C23" s="22"/>
      <c r="D23" s="22"/>
      <c r="E23" s="22"/>
      <c r="F23" s="22"/>
    </row>
    <row r="24" spans="1:6" ht="14.25" customHeight="1" x14ac:dyDescent="0.2">
      <c r="A24" s="31" t="s">
        <v>27</v>
      </c>
      <c r="B24" s="47">
        <v>388440.76</v>
      </c>
      <c r="C24" s="22"/>
      <c r="D24" s="22"/>
      <c r="E24" s="22"/>
      <c r="F24" s="22"/>
    </row>
    <row r="25" spans="1:6" ht="38.25" customHeight="1" x14ac:dyDescent="0.2">
      <c r="A25" s="31" t="s">
        <v>28</v>
      </c>
      <c r="B25" s="47">
        <v>565.23</v>
      </c>
      <c r="C25" s="22"/>
      <c r="D25" s="22"/>
      <c r="E25" s="22"/>
      <c r="F25" s="22"/>
    </row>
    <row r="26" spans="1:6" ht="12.75" customHeight="1" x14ac:dyDescent="0.25">
      <c r="A26" s="32"/>
      <c r="B26" s="33"/>
      <c r="C26" s="22"/>
      <c r="D26" s="22"/>
      <c r="E26" s="22"/>
      <c r="F26" s="22"/>
    </row>
    <row r="27" spans="1:6" ht="12.75" customHeight="1" x14ac:dyDescent="0.25">
      <c r="A27" s="34"/>
      <c r="B27" s="35"/>
      <c r="C27" s="22"/>
      <c r="D27" s="22"/>
      <c r="E27" s="22"/>
      <c r="F27" s="22"/>
    </row>
    <row r="28" spans="1:6" ht="12.75" customHeight="1" x14ac:dyDescent="0.25">
      <c r="A28" s="1"/>
      <c r="B28" s="35"/>
      <c r="C28" s="22"/>
      <c r="D28" s="22"/>
      <c r="E28" s="22"/>
      <c r="F28" s="22"/>
    </row>
    <row r="29" spans="1:6" ht="15.75" customHeight="1" x14ac:dyDescent="0.25">
      <c r="A29" s="36"/>
      <c r="B29" s="24"/>
      <c r="C29" s="22"/>
      <c r="D29" s="22"/>
      <c r="E29" s="22"/>
      <c r="F29" s="22"/>
    </row>
    <row r="30" spans="1:6" ht="25.5" customHeight="1" x14ac:dyDescent="0.2">
      <c r="A30" s="26" t="s">
        <v>29</v>
      </c>
      <c r="B30" s="47" t="s">
        <v>204</v>
      </c>
      <c r="C30" s="22"/>
      <c r="D30" s="22"/>
      <c r="E30" s="22"/>
      <c r="F30" s="22"/>
    </row>
    <row r="31" spans="1:6" ht="38.25" customHeight="1" x14ac:dyDescent="0.2">
      <c r="A31" s="26" t="s">
        <v>30</v>
      </c>
      <c r="B31" s="47" t="s">
        <v>39</v>
      </c>
      <c r="C31" s="22"/>
      <c r="D31" s="22"/>
      <c r="E31" s="22"/>
      <c r="F31" s="22"/>
    </row>
    <row r="32" spans="1:6" ht="12.75" customHeight="1" x14ac:dyDescent="0.25">
      <c r="A32" s="32"/>
      <c r="B32" s="37"/>
      <c r="C32" s="22"/>
      <c r="D32" s="22"/>
      <c r="E32" s="22"/>
      <c r="F32" s="22"/>
    </row>
    <row r="33" spans="1:6" ht="12.75" customHeight="1" x14ac:dyDescent="0.25">
      <c r="A33" s="34"/>
      <c r="B33" s="38"/>
      <c r="C33" s="22"/>
      <c r="D33" s="22"/>
      <c r="E33" s="22"/>
      <c r="F33" s="22"/>
    </row>
    <row r="34" spans="1:6" ht="12.75" customHeight="1" x14ac:dyDescent="0.25">
      <c r="A34" s="34"/>
      <c r="B34" s="38"/>
      <c r="C34" s="43"/>
      <c r="D34" s="22"/>
      <c r="E34" s="22"/>
      <c r="F34" s="22"/>
    </row>
    <row r="35" spans="1:6" ht="12.75" customHeight="1" x14ac:dyDescent="0.25">
      <c r="A35" s="34"/>
      <c r="B35" s="38"/>
      <c r="C35" s="43"/>
      <c r="D35" s="22"/>
      <c r="E35" s="22"/>
      <c r="F35" s="22"/>
    </row>
    <row r="36" spans="1:6" ht="15.75" customHeight="1" x14ac:dyDescent="0.25">
      <c r="A36" s="39"/>
      <c r="B36" s="36"/>
      <c r="C36" s="43"/>
      <c r="D36" s="22"/>
      <c r="E36" s="22"/>
      <c r="F36" s="22"/>
    </row>
    <row r="37" spans="1:6" ht="38.25" customHeight="1" x14ac:dyDescent="0.2">
      <c r="A37" s="26" t="s">
        <v>31</v>
      </c>
      <c r="B37" s="47">
        <v>-7.26</v>
      </c>
      <c r="C37" s="44"/>
      <c r="D37" s="22"/>
      <c r="E37" s="22"/>
      <c r="F37" s="22"/>
    </row>
    <row r="38" spans="1:6" ht="38.25" customHeight="1" x14ac:dyDescent="0.2">
      <c r="A38" s="26" t="s">
        <v>32</v>
      </c>
      <c r="B38" s="47">
        <v>280.98</v>
      </c>
      <c r="C38" s="22"/>
      <c r="D38" s="22"/>
      <c r="E38" s="22"/>
      <c r="F38" s="22"/>
    </row>
    <row r="39" spans="1:6" ht="106.5" customHeight="1" x14ac:dyDescent="0.2">
      <c r="A39" s="22"/>
      <c r="B39" s="22"/>
      <c r="C39" s="22"/>
      <c r="D39" s="22"/>
      <c r="E39" s="22"/>
      <c r="F39" s="22"/>
    </row>
    <row r="40" spans="1:6" ht="98.25" customHeight="1" x14ac:dyDescent="0.2">
      <c r="A40" s="9" t="s">
        <v>33</v>
      </c>
      <c r="B40" s="9" t="s">
        <v>34</v>
      </c>
      <c r="C40" s="27" t="s">
        <v>35</v>
      </c>
      <c r="D40" s="27" t="s">
        <v>36</v>
      </c>
      <c r="E40" s="27" t="s">
        <v>37</v>
      </c>
      <c r="F40" s="27" t="s">
        <v>38</v>
      </c>
    </row>
    <row r="41" spans="1:6" ht="14.25" customHeight="1" x14ac:dyDescent="0.2">
      <c r="A41" s="112">
        <v>41579</v>
      </c>
      <c r="B41" s="40">
        <v>0</v>
      </c>
      <c r="C41" s="48">
        <v>528.08000000000004</v>
      </c>
      <c r="D41" s="48" t="s">
        <v>39</v>
      </c>
      <c r="E41" s="40">
        <v>157.69</v>
      </c>
      <c r="F41" s="48">
        <v>555.74</v>
      </c>
    </row>
    <row r="42" spans="1:6" ht="14.25" customHeight="1" x14ac:dyDescent="0.2">
      <c r="A42" s="99">
        <f t="shared" ref="A42:A64" si="0">A$41+ROUND(B42/24,5)</f>
        <v>41579.041669999999</v>
      </c>
      <c r="B42" s="40">
        <v>1</v>
      </c>
      <c r="C42" s="48">
        <v>568.67999999999995</v>
      </c>
      <c r="D42" s="40" t="s">
        <v>39</v>
      </c>
      <c r="E42" s="40">
        <v>350.58</v>
      </c>
      <c r="F42" s="40">
        <v>596.34</v>
      </c>
    </row>
    <row r="43" spans="1:6" ht="14.25" customHeight="1" x14ac:dyDescent="0.2">
      <c r="A43" s="99">
        <f t="shared" si="0"/>
        <v>41579.083330000001</v>
      </c>
      <c r="B43" s="40">
        <v>2</v>
      </c>
      <c r="C43" s="40">
        <v>587.84</v>
      </c>
      <c r="D43" s="48" t="s">
        <v>39</v>
      </c>
      <c r="E43" s="40">
        <v>251.24</v>
      </c>
      <c r="F43" s="40">
        <v>615.5</v>
      </c>
    </row>
    <row r="44" spans="1:6" ht="14.25" customHeight="1" x14ac:dyDescent="0.2">
      <c r="A44" s="99">
        <f t="shared" si="0"/>
        <v>41579.125</v>
      </c>
      <c r="B44" s="40">
        <v>3</v>
      </c>
      <c r="C44" s="40">
        <v>587.86</v>
      </c>
      <c r="D44" s="40" t="s">
        <v>39</v>
      </c>
      <c r="E44" s="40">
        <v>78.61</v>
      </c>
      <c r="F44" s="40">
        <v>615.52</v>
      </c>
    </row>
    <row r="45" spans="1:6" ht="14.25" customHeight="1" x14ac:dyDescent="0.2">
      <c r="A45" s="99">
        <f t="shared" si="0"/>
        <v>41579.166669999999</v>
      </c>
      <c r="B45" s="40">
        <v>4</v>
      </c>
      <c r="C45" s="40">
        <v>592.14</v>
      </c>
      <c r="D45" s="40">
        <v>0.01</v>
      </c>
      <c r="E45" s="40">
        <v>6.19</v>
      </c>
      <c r="F45" s="40">
        <v>619.79999999999995</v>
      </c>
    </row>
    <row r="46" spans="1:6" ht="14.25" customHeight="1" x14ac:dyDescent="0.2">
      <c r="A46" s="99">
        <f t="shared" si="0"/>
        <v>41579.208330000001</v>
      </c>
      <c r="B46" s="40">
        <v>5</v>
      </c>
      <c r="C46" s="40">
        <v>589.29</v>
      </c>
      <c r="D46" s="40">
        <v>154.18</v>
      </c>
      <c r="E46" s="40" t="s">
        <v>39</v>
      </c>
      <c r="F46" s="40">
        <v>616.95000000000005</v>
      </c>
    </row>
    <row r="47" spans="1:6" ht="14.25" customHeight="1" x14ac:dyDescent="0.2">
      <c r="A47" s="99">
        <f t="shared" si="0"/>
        <v>41579.25</v>
      </c>
      <c r="B47" s="40">
        <v>6</v>
      </c>
      <c r="C47" s="40">
        <v>542.70000000000005</v>
      </c>
      <c r="D47" s="40">
        <v>175.17</v>
      </c>
      <c r="E47" s="40" t="s">
        <v>39</v>
      </c>
      <c r="F47" s="40">
        <v>570.36</v>
      </c>
    </row>
    <row r="48" spans="1:6" ht="14.25" customHeight="1" x14ac:dyDescent="0.2">
      <c r="A48" s="99">
        <f t="shared" si="0"/>
        <v>41579.291669999999</v>
      </c>
      <c r="B48" s="40">
        <v>7</v>
      </c>
      <c r="C48" s="40">
        <v>678.74</v>
      </c>
      <c r="D48" s="40">
        <v>179.9</v>
      </c>
      <c r="E48" s="40" t="s">
        <v>39</v>
      </c>
      <c r="F48" s="40">
        <v>706.4</v>
      </c>
    </row>
    <row r="49" spans="1:6" ht="14.25" customHeight="1" x14ac:dyDescent="0.2">
      <c r="A49" s="99">
        <f t="shared" si="0"/>
        <v>41579.333330000001</v>
      </c>
      <c r="B49" s="40">
        <v>8</v>
      </c>
      <c r="C49" s="40">
        <v>626.16</v>
      </c>
      <c r="D49" s="40">
        <v>9.85</v>
      </c>
      <c r="E49" s="40" t="s">
        <v>39</v>
      </c>
      <c r="F49" s="40">
        <v>653.82000000000005</v>
      </c>
    </row>
    <row r="50" spans="1:6" ht="14.25" customHeight="1" x14ac:dyDescent="0.2">
      <c r="A50" s="99">
        <f t="shared" si="0"/>
        <v>41579.375</v>
      </c>
      <c r="B50" s="40">
        <v>9</v>
      </c>
      <c r="C50" s="40">
        <v>695.47</v>
      </c>
      <c r="D50" s="40">
        <v>0.05</v>
      </c>
      <c r="E50" s="40">
        <v>15.65</v>
      </c>
      <c r="F50" s="40">
        <v>723.13</v>
      </c>
    </row>
    <row r="51" spans="1:6" ht="14.25" customHeight="1" x14ac:dyDescent="0.2">
      <c r="A51" s="99">
        <f t="shared" si="0"/>
        <v>41579.416669999999</v>
      </c>
      <c r="B51" s="40">
        <v>10</v>
      </c>
      <c r="C51" s="40">
        <v>665.8</v>
      </c>
      <c r="D51" s="40" t="s">
        <v>39</v>
      </c>
      <c r="E51" s="40">
        <v>79.33</v>
      </c>
      <c r="F51" s="40">
        <v>693.46</v>
      </c>
    </row>
    <row r="52" spans="1:6" ht="14.25" customHeight="1" x14ac:dyDescent="0.2">
      <c r="A52" s="99">
        <f t="shared" si="0"/>
        <v>41579.458330000001</v>
      </c>
      <c r="B52" s="40">
        <v>11</v>
      </c>
      <c r="C52" s="40">
        <v>561.16999999999996</v>
      </c>
      <c r="D52" s="40" t="s">
        <v>39</v>
      </c>
      <c r="E52" s="40">
        <v>118.99</v>
      </c>
      <c r="F52" s="40">
        <v>588.83000000000004</v>
      </c>
    </row>
    <row r="53" spans="1:6" ht="14.25" customHeight="1" x14ac:dyDescent="0.2">
      <c r="A53" s="99">
        <f t="shared" si="0"/>
        <v>41579.5</v>
      </c>
      <c r="B53" s="40">
        <v>12</v>
      </c>
      <c r="C53" s="40">
        <v>588.95000000000005</v>
      </c>
      <c r="D53" s="40" t="s">
        <v>39</v>
      </c>
      <c r="E53" s="40">
        <v>89.2</v>
      </c>
      <c r="F53" s="40">
        <v>616.61</v>
      </c>
    </row>
    <row r="54" spans="1:6" ht="14.25" customHeight="1" x14ac:dyDescent="0.2">
      <c r="A54" s="99">
        <f t="shared" si="0"/>
        <v>41579.541669999999</v>
      </c>
      <c r="B54" s="40">
        <v>13</v>
      </c>
      <c r="C54" s="40">
        <v>611.39</v>
      </c>
      <c r="D54" s="40">
        <v>0.01</v>
      </c>
      <c r="E54" s="40">
        <v>85.22</v>
      </c>
      <c r="F54" s="40">
        <v>639.04999999999995</v>
      </c>
    </row>
    <row r="55" spans="1:6" ht="14.25" customHeight="1" x14ac:dyDescent="0.2">
      <c r="A55" s="99">
        <f t="shared" si="0"/>
        <v>41579.583330000001</v>
      </c>
      <c r="B55" s="40">
        <v>14</v>
      </c>
      <c r="C55" s="40">
        <v>618.51</v>
      </c>
      <c r="D55" s="40">
        <v>0.01</v>
      </c>
      <c r="E55" s="40">
        <v>138.88</v>
      </c>
      <c r="F55" s="40">
        <v>646.16999999999996</v>
      </c>
    </row>
    <row r="56" spans="1:6" ht="14.25" customHeight="1" x14ac:dyDescent="0.2">
      <c r="A56" s="99">
        <f t="shared" si="0"/>
        <v>41579.625</v>
      </c>
      <c r="B56" s="40">
        <v>15</v>
      </c>
      <c r="C56" s="40">
        <v>614.28</v>
      </c>
      <c r="D56" s="40" t="s">
        <v>39</v>
      </c>
      <c r="E56" s="40">
        <v>164.56</v>
      </c>
      <c r="F56" s="40">
        <v>641.94000000000005</v>
      </c>
    </row>
    <row r="57" spans="1:6" ht="14.25" customHeight="1" x14ac:dyDescent="0.2">
      <c r="A57" s="99">
        <f t="shared" si="0"/>
        <v>41579.666669999999</v>
      </c>
      <c r="B57" s="40">
        <v>16</v>
      </c>
      <c r="C57" s="40">
        <v>768.79</v>
      </c>
      <c r="D57" s="40" t="s">
        <v>39</v>
      </c>
      <c r="E57" s="40">
        <v>157.81</v>
      </c>
      <c r="F57" s="40">
        <v>796.45</v>
      </c>
    </row>
    <row r="58" spans="1:6" ht="14.25" customHeight="1" x14ac:dyDescent="0.2">
      <c r="A58" s="99">
        <f t="shared" si="0"/>
        <v>41579.708330000001</v>
      </c>
      <c r="B58" s="40">
        <v>17</v>
      </c>
      <c r="C58" s="40">
        <v>776.07</v>
      </c>
      <c r="D58" s="40" t="s">
        <v>39</v>
      </c>
      <c r="E58" s="40">
        <v>73.099999999999994</v>
      </c>
      <c r="F58" s="40">
        <v>803.73</v>
      </c>
    </row>
    <row r="59" spans="1:6" ht="14.25" customHeight="1" x14ac:dyDescent="0.2">
      <c r="A59" s="99">
        <f t="shared" si="0"/>
        <v>41579.75</v>
      </c>
      <c r="B59" s="40">
        <v>18</v>
      </c>
      <c r="C59" s="40">
        <v>622.54999999999995</v>
      </c>
      <c r="D59" s="40">
        <v>112.79</v>
      </c>
      <c r="E59" s="40" t="s">
        <v>39</v>
      </c>
      <c r="F59" s="40">
        <v>650.21</v>
      </c>
    </row>
    <row r="60" spans="1:6" ht="14.25" customHeight="1" x14ac:dyDescent="0.2">
      <c r="A60" s="99">
        <f t="shared" si="0"/>
        <v>41579.791669999999</v>
      </c>
      <c r="B60" s="40">
        <v>19</v>
      </c>
      <c r="C60" s="40">
        <v>523.39</v>
      </c>
      <c r="D60" s="40" t="s">
        <v>39</v>
      </c>
      <c r="E60" s="40">
        <v>34.89</v>
      </c>
      <c r="F60" s="40">
        <v>551.04999999999995</v>
      </c>
    </row>
    <row r="61" spans="1:6" ht="14.25" customHeight="1" x14ac:dyDescent="0.2">
      <c r="A61" s="99">
        <f t="shared" si="0"/>
        <v>41579.833330000001</v>
      </c>
      <c r="B61" s="40">
        <v>20</v>
      </c>
      <c r="C61" s="40">
        <v>516.49</v>
      </c>
      <c r="D61" s="40" t="s">
        <v>39</v>
      </c>
      <c r="E61" s="40">
        <v>64.44</v>
      </c>
      <c r="F61" s="40">
        <v>544.15</v>
      </c>
    </row>
    <row r="62" spans="1:6" ht="14.25" customHeight="1" x14ac:dyDescent="0.2">
      <c r="A62" s="99">
        <f t="shared" si="0"/>
        <v>41579.875</v>
      </c>
      <c r="B62" s="40">
        <v>21</v>
      </c>
      <c r="C62" s="40">
        <v>477.86</v>
      </c>
      <c r="D62" s="40" t="s">
        <v>39</v>
      </c>
      <c r="E62" s="40">
        <v>172.86</v>
      </c>
      <c r="F62" s="40">
        <v>505.52</v>
      </c>
    </row>
    <row r="63" spans="1:6" ht="14.25" customHeight="1" x14ac:dyDescent="0.2">
      <c r="A63" s="99">
        <f t="shared" si="0"/>
        <v>41579.916669999999</v>
      </c>
      <c r="B63" s="40">
        <v>22</v>
      </c>
      <c r="C63" s="40">
        <v>493.67</v>
      </c>
      <c r="D63" s="40" t="s">
        <v>39</v>
      </c>
      <c r="E63" s="40">
        <v>136.71</v>
      </c>
      <c r="F63" s="40">
        <v>521.33000000000004</v>
      </c>
    </row>
    <row r="64" spans="1:6" ht="14.25" customHeight="1" x14ac:dyDescent="0.2">
      <c r="A64" s="99">
        <f t="shared" si="0"/>
        <v>41579.958330000001</v>
      </c>
      <c r="B64" s="40">
        <v>23</v>
      </c>
      <c r="C64" s="40">
        <v>488.48</v>
      </c>
      <c r="D64" s="40" t="s">
        <v>39</v>
      </c>
      <c r="E64" s="40">
        <v>143.41</v>
      </c>
      <c r="F64" s="40">
        <v>516.14</v>
      </c>
    </row>
    <row r="65" spans="1:6" ht="14.25" customHeight="1" x14ac:dyDescent="0.2">
      <c r="A65" s="99">
        <f>A41+1</f>
        <v>41580</v>
      </c>
      <c r="B65" s="40">
        <v>0</v>
      </c>
      <c r="C65" s="40">
        <v>494.6</v>
      </c>
      <c r="D65" s="40" t="s">
        <v>39</v>
      </c>
      <c r="E65" s="40">
        <v>108.77</v>
      </c>
      <c r="F65" s="40">
        <v>522.26</v>
      </c>
    </row>
    <row r="66" spans="1:6" ht="14.25" customHeight="1" x14ac:dyDescent="0.2">
      <c r="A66" s="99">
        <f t="shared" ref="A66:A129" si="1">A42+1</f>
        <v>41580.041669999999</v>
      </c>
      <c r="B66" s="40">
        <v>1</v>
      </c>
      <c r="C66" s="40">
        <v>537.29</v>
      </c>
      <c r="D66" s="40" t="s">
        <v>39</v>
      </c>
      <c r="E66" s="40">
        <v>103.77</v>
      </c>
      <c r="F66" s="40">
        <v>564.95000000000005</v>
      </c>
    </row>
    <row r="67" spans="1:6" ht="14.25" customHeight="1" x14ac:dyDescent="0.2">
      <c r="A67" s="99">
        <f t="shared" si="1"/>
        <v>41580.083330000001</v>
      </c>
      <c r="B67" s="40">
        <v>2</v>
      </c>
      <c r="C67" s="40">
        <v>560.52</v>
      </c>
      <c r="D67" s="40" t="s">
        <v>39</v>
      </c>
      <c r="E67" s="40">
        <v>82.19</v>
      </c>
      <c r="F67" s="40">
        <v>588.17999999999995</v>
      </c>
    </row>
    <row r="68" spans="1:6" ht="14.25" customHeight="1" x14ac:dyDescent="0.2">
      <c r="A68" s="99">
        <f t="shared" si="1"/>
        <v>41580.125</v>
      </c>
      <c r="B68" s="40">
        <v>3</v>
      </c>
      <c r="C68" s="40">
        <v>564.5</v>
      </c>
      <c r="D68" s="40" t="s">
        <v>39</v>
      </c>
      <c r="E68" s="40">
        <v>168.29</v>
      </c>
      <c r="F68" s="40">
        <v>592.16</v>
      </c>
    </row>
    <row r="69" spans="1:6" ht="14.25" customHeight="1" x14ac:dyDescent="0.2">
      <c r="A69" s="99">
        <f t="shared" si="1"/>
        <v>41580.166669999999</v>
      </c>
      <c r="B69" s="40">
        <v>4</v>
      </c>
      <c r="C69" s="40">
        <v>577.16999999999996</v>
      </c>
      <c r="D69" s="40" t="s">
        <v>39</v>
      </c>
      <c r="E69" s="40">
        <v>44.83</v>
      </c>
      <c r="F69" s="40">
        <v>604.83000000000004</v>
      </c>
    </row>
    <row r="70" spans="1:6" ht="14.25" customHeight="1" x14ac:dyDescent="0.2">
      <c r="A70" s="99">
        <f t="shared" si="1"/>
        <v>41580.208330000001</v>
      </c>
      <c r="B70" s="40">
        <v>5</v>
      </c>
      <c r="C70" s="40">
        <v>560.95000000000005</v>
      </c>
      <c r="D70" s="40">
        <v>12.64</v>
      </c>
      <c r="E70" s="40" t="s">
        <v>39</v>
      </c>
      <c r="F70" s="40">
        <v>588.61</v>
      </c>
    </row>
    <row r="71" spans="1:6" ht="14.25" customHeight="1" x14ac:dyDescent="0.2">
      <c r="A71" s="99">
        <f t="shared" si="1"/>
        <v>41580.25</v>
      </c>
      <c r="B71" s="40">
        <v>6</v>
      </c>
      <c r="C71" s="40">
        <v>541.76</v>
      </c>
      <c r="D71" s="40">
        <v>7.51</v>
      </c>
      <c r="E71" s="40" t="s">
        <v>39</v>
      </c>
      <c r="F71" s="40">
        <v>569.41999999999996</v>
      </c>
    </row>
    <row r="72" spans="1:6" ht="14.25" customHeight="1" x14ac:dyDescent="0.2">
      <c r="A72" s="99">
        <f t="shared" si="1"/>
        <v>41580.291669999999</v>
      </c>
      <c r="B72" s="40">
        <v>7</v>
      </c>
      <c r="C72" s="40">
        <v>523.79999999999995</v>
      </c>
      <c r="D72" s="40">
        <v>24.25</v>
      </c>
      <c r="E72" s="40" t="s">
        <v>39</v>
      </c>
      <c r="F72" s="40">
        <v>551.46</v>
      </c>
    </row>
    <row r="73" spans="1:6" ht="14.25" customHeight="1" x14ac:dyDescent="0.2">
      <c r="A73" s="99">
        <f t="shared" si="1"/>
        <v>41580.333330000001</v>
      </c>
      <c r="B73" s="40">
        <v>8</v>
      </c>
      <c r="C73" s="40" t="s">
        <v>205</v>
      </c>
      <c r="D73" s="40" t="s">
        <v>39</v>
      </c>
      <c r="E73" s="40">
        <v>7.74</v>
      </c>
      <c r="F73" s="40">
        <v>508.66</v>
      </c>
    </row>
    <row r="74" spans="1:6" ht="14.25" customHeight="1" x14ac:dyDescent="0.2">
      <c r="A74" s="99">
        <f t="shared" si="1"/>
        <v>41580.375</v>
      </c>
      <c r="B74" s="40">
        <v>9</v>
      </c>
      <c r="C74" s="40">
        <v>644.04999999999995</v>
      </c>
      <c r="D74" s="40">
        <v>34.35</v>
      </c>
      <c r="E74" s="40" t="s">
        <v>39</v>
      </c>
      <c r="F74" s="40">
        <v>671.71</v>
      </c>
    </row>
    <row r="75" spans="1:6" ht="14.25" customHeight="1" x14ac:dyDescent="0.2">
      <c r="A75" s="99">
        <f t="shared" si="1"/>
        <v>41580.416669999999</v>
      </c>
      <c r="B75" s="40">
        <v>10</v>
      </c>
      <c r="C75" s="40">
        <v>629.54999999999995</v>
      </c>
      <c r="D75" s="40" t="s">
        <v>39</v>
      </c>
      <c r="E75" s="40">
        <v>73.91</v>
      </c>
      <c r="F75" s="40">
        <v>657.21</v>
      </c>
    </row>
    <row r="76" spans="1:6" ht="14.25" customHeight="1" x14ac:dyDescent="0.2">
      <c r="A76" s="99">
        <f t="shared" si="1"/>
        <v>41580.458330000001</v>
      </c>
      <c r="B76" s="40">
        <v>11</v>
      </c>
      <c r="C76" s="40">
        <v>644.30999999999995</v>
      </c>
      <c r="D76" s="40" t="s">
        <v>39</v>
      </c>
      <c r="E76" s="40">
        <v>83.2</v>
      </c>
      <c r="F76" s="40">
        <v>671.97</v>
      </c>
    </row>
    <row r="77" spans="1:6" ht="14.25" customHeight="1" x14ac:dyDescent="0.2">
      <c r="A77" s="99">
        <f t="shared" si="1"/>
        <v>41580.5</v>
      </c>
      <c r="B77" s="40">
        <v>12</v>
      </c>
      <c r="C77" s="40">
        <v>654.76</v>
      </c>
      <c r="D77" s="40" t="s">
        <v>39</v>
      </c>
      <c r="E77" s="40">
        <v>115.34</v>
      </c>
      <c r="F77" s="40">
        <v>682.42</v>
      </c>
    </row>
    <row r="78" spans="1:6" ht="14.25" customHeight="1" x14ac:dyDescent="0.2">
      <c r="A78" s="99">
        <f t="shared" si="1"/>
        <v>41580.541669999999</v>
      </c>
      <c r="B78" s="40">
        <v>13</v>
      </c>
      <c r="C78" s="40">
        <v>660.01</v>
      </c>
      <c r="D78" s="40" t="s">
        <v>39</v>
      </c>
      <c r="E78" s="40">
        <v>89.95</v>
      </c>
      <c r="F78" s="40">
        <v>687.67</v>
      </c>
    </row>
    <row r="79" spans="1:6" ht="14.25" customHeight="1" x14ac:dyDescent="0.2">
      <c r="A79" s="99">
        <f t="shared" si="1"/>
        <v>41580.583330000001</v>
      </c>
      <c r="B79" s="40">
        <v>14</v>
      </c>
      <c r="C79" s="40">
        <v>670.2</v>
      </c>
      <c r="D79" s="40" t="s">
        <v>39</v>
      </c>
      <c r="E79" s="40">
        <v>87.47</v>
      </c>
      <c r="F79" s="40">
        <v>697.86</v>
      </c>
    </row>
    <row r="80" spans="1:6" ht="14.25" customHeight="1" x14ac:dyDescent="0.2">
      <c r="A80" s="99">
        <f t="shared" si="1"/>
        <v>41580.625</v>
      </c>
      <c r="B80" s="40">
        <v>15</v>
      </c>
      <c r="C80" s="40">
        <v>698.49</v>
      </c>
      <c r="D80" s="40" t="s">
        <v>39</v>
      </c>
      <c r="E80" s="40">
        <v>52.99</v>
      </c>
      <c r="F80" s="40">
        <v>726.15</v>
      </c>
    </row>
    <row r="81" spans="1:6" ht="14.25" customHeight="1" x14ac:dyDescent="0.2">
      <c r="A81" s="99">
        <f t="shared" si="1"/>
        <v>41580.666669999999</v>
      </c>
      <c r="B81" s="40">
        <v>16</v>
      </c>
      <c r="C81" s="40">
        <v>710.63</v>
      </c>
      <c r="D81" s="40" t="s">
        <v>39</v>
      </c>
      <c r="E81" s="40">
        <v>20.8</v>
      </c>
      <c r="F81" s="40">
        <v>738.29</v>
      </c>
    </row>
    <row r="82" spans="1:6" ht="14.25" customHeight="1" x14ac:dyDescent="0.2">
      <c r="A82" s="99">
        <f t="shared" si="1"/>
        <v>41580.708330000001</v>
      </c>
      <c r="B82" s="40">
        <v>17</v>
      </c>
      <c r="C82" s="40">
        <v>694.09</v>
      </c>
      <c r="D82" s="40">
        <v>52.43</v>
      </c>
      <c r="E82" s="40" t="s">
        <v>39</v>
      </c>
      <c r="F82" s="40">
        <v>721.75</v>
      </c>
    </row>
    <row r="83" spans="1:6" ht="14.25" customHeight="1" x14ac:dyDescent="0.2">
      <c r="A83" s="99">
        <f t="shared" si="1"/>
        <v>41580.75</v>
      </c>
      <c r="B83" s="40">
        <v>18</v>
      </c>
      <c r="C83" s="40">
        <v>523.52</v>
      </c>
      <c r="D83" s="40">
        <v>270.06</v>
      </c>
      <c r="E83" s="40" t="s">
        <v>39</v>
      </c>
      <c r="F83" s="40">
        <v>551.17999999999995</v>
      </c>
    </row>
    <row r="84" spans="1:6" ht="14.25" customHeight="1" x14ac:dyDescent="0.2">
      <c r="A84" s="99">
        <f t="shared" si="1"/>
        <v>41580.791669999999</v>
      </c>
      <c r="B84" s="40">
        <v>19</v>
      </c>
      <c r="C84" s="40">
        <v>489.39</v>
      </c>
      <c r="D84" s="40">
        <v>98.51</v>
      </c>
      <c r="E84" s="40">
        <v>0.01</v>
      </c>
      <c r="F84" s="40">
        <v>517.04999999999995</v>
      </c>
    </row>
    <row r="85" spans="1:6" ht="14.25" customHeight="1" x14ac:dyDescent="0.2">
      <c r="A85" s="99">
        <f t="shared" si="1"/>
        <v>41580.833330000001</v>
      </c>
      <c r="B85" s="40">
        <v>20</v>
      </c>
      <c r="C85" s="40">
        <v>473.71</v>
      </c>
      <c r="D85" s="40">
        <v>15.98</v>
      </c>
      <c r="E85" s="40">
        <v>1.34</v>
      </c>
      <c r="F85" s="40">
        <v>501.37</v>
      </c>
    </row>
    <row r="86" spans="1:6" ht="14.25" customHeight="1" x14ac:dyDescent="0.2">
      <c r="A86" s="99">
        <f t="shared" si="1"/>
        <v>41580.875</v>
      </c>
      <c r="B86" s="40">
        <v>21</v>
      </c>
      <c r="C86" s="40">
        <v>490.42</v>
      </c>
      <c r="D86" s="40" t="s">
        <v>39</v>
      </c>
      <c r="E86" s="40">
        <v>130.41999999999999</v>
      </c>
      <c r="F86" s="40">
        <v>518.08000000000004</v>
      </c>
    </row>
    <row r="87" spans="1:6" ht="14.25" customHeight="1" x14ac:dyDescent="0.2">
      <c r="A87" s="99">
        <f t="shared" si="1"/>
        <v>41580.916669999999</v>
      </c>
      <c r="B87" s="40">
        <v>22</v>
      </c>
      <c r="C87" s="40">
        <v>533.73</v>
      </c>
      <c r="D87" s="40" t="s">
        <v>39</v>
      </c>
      <c r="E87" s="40">
        <v>339.74</v>
      </c>
      <c r="F87" s="40">
        <v>561.39</v>
      </c>
    </row>
    <row r="88" spans="1:6" ht="14.25" customHeight="1" x14ac:dyDescent="0.2">
      <c r="A88" s="99">
        <f t="shared" si="1"/>
        <v>41580.958330000001</v>
      </c>
      <c r="B88" s="40">
        <v>23</v>
      </c>
      <c r="C88" s="40">
        <v>477.9</v>
      </c>
      <c r="D88" s="40" t="s">
        <v>39</v>
      </c>
      <c r="E88" s="40">
        <v>140.58000000000001</v>
      </c>
      <c r="F88" s="40">
        <v>505.56</v>
      </c>
    </row>
    <row r="89" spans="1:6" ht="14.25" customHeight="1" x14ac:dyDescent="0.2">
      <c r="A89" s="99">
        <f t="shared" si="1"/>
        <v>41581</v>
      </c>
      <c r="B89" s="40">
        <v>0</v>
      </c>
      <c r="C89" s="40">
        <v>505.7</v>
      </c>
      <c r="D89" s="40" t="s">
        <v>39</v>
      </c>
      <c r="E89" s="40">
        <v>184.72</v>
      </c>
      <c r="F89" s="40">
        <v>533.36</v>
      </c>
    </row>
    <row r="90" spans="1:6" ht="14.25" customHeight="1" x14ac:dyDescent="0.2">
      <c r="A90" s="99">
        <f t="shared" si="1"/>
        <v>41581.041669999999</v>
      </c>
      <c r="B90" s="40">
        <v>1</v>
      </c>
      <c r="C90" s="40">
        <v>538.17999999999995</v>
      </c>
      <c r="D90" s="40" t="s">
        <v>39</v>
      </c>
      <c r="E90" s="40">
        <v>990.28</v>
      </c>
      <c r="F90" s="40">
        <v>565.84</v>
      </c>
    </row>
    <row r="91" spans="1:6" ht="14.25" customHeight="1" x14ac:dyDescent="0.2">
      <c r="A91" s="99">
        <f t="shared" si="1"/>
        <v>41581.083330000001</v>
      </c>
      <c r="B91" s="40">
        <v>2</v>
      </c>
      <c r="C91" s="40">
        <v>565.57000000000005</v>
      </c>
      <c r="D91" s="40" t="s">
        <v>39</v>
      </c>
      <c r="E91" s="40">
        <v>206.38</v>
      </c>
      <c r="F91" s="40">
        <v>593.23</v>
      </c>
    </row>
    <row r="92" spans="1:6" ht="14.25" customHeight="1" x14ac:dyDescent="0.2">
      <c r="A92" s="99">
        <f t="shared" si="1"/>
        <v>41581.125</v>
      </c>
      <c r="B92" s="40">
        <v>3</v>
      </c>
      <c r="C92" s="40">
        <v>578.84</v>
      </c>
      <c r="D92" s="40" t="s">
        <v>39</v>
      </c>
      <c r="E92" s="40">
        <v>156.88</v>
      </c>
      <c r="F92" s="40">
        <v>606.5</v>
      </c>
    </row>
    <row r="93" spans="1:6" ht="14.25" customHeight="1" x14ac:dyDescent="0.2">
      <c r="A93" s="99">
        <f t="shared" si="1"/>
        <v>41581.166669999999</v>
      </c>
      <c r="B93" s="40">
        <v>4</v>
      </c>
      <c r="C93" s="40">
        <v>583.22</v>
      </c>
      <c r="D93" s="40" t="s">
        <v>39</v>
      </c>
      <c r="E93" s="40">
        <v>53.69</v>
      </c>
      <c r="F93" s="40">
        <v>610.88</v>
      </c>
    </row>
    <row r="94" spans="1:6" ht="14.25" customHeight="1" x14ac:dyDescent="0.2">
      <c r="A94" s="99">
        <f t="shared" si="1"/>
        <v>41581.208330000001</v>
      </c>
      <c r="B94" s="40">
        <v>5</v>
      </c>
      <c r="C94" s="40">
        <v>562.41</v>
      </c>
      <c r="D94" s="40" t="s">
        <v>39</v>
      </c>
      <c r="E94" s="40">
        <v>23.43</v>
      </c>
      <c r="F94" s="40">
        <v>590.07000000000005</v>
      </c>
    </row>
    <row r="95" spans="1:6" ht="14.25" customHeight="1" x14ac:dyDescent="0.2">
      <c r="A95" s="99">
        <f t="shared" si="1"/>
        <v>41581.25</v>
      </c>
      <c r="B95" s="40">
        <v>6</v>
      </c>
      <c r="C95" s="40">
        <v>554.57000000000005</v>
      </c>
      <c r="D95" s="40" t="s">
        <v>39</v>
      </c>
      <c r="E95" s="40">
        <v>48.69</v>
      </c>
      <c r="F95" s="40">
        <v>582.23</v>
      </c>
    </row>
    <row r="96" spans="1:6" ht="14.25" customHeight="1" x14ac:dyDescent="0.2">
      <c r="A96" s="99">
        <f t="shared" si="1"/>
        <v>41581.291669999999</v>
      </c>
      <c r="B96" s="40">
        <v>7</v>
      </c>
      <c r="C96" s="40">
        <v>546.71</v>
      </c>
      <c r="D96" s="40" t="s">
        <v>39</v>
      </c>
      <c r="E96" s="40">
        <v>35.799999999999997</v>
      </c>
      <c r="F96" s="40">
        <v>574.37</v>
      </c>
    </row>
    <row r="97" spans="1:6" ht="14.25" customHeight="1" x14ac:dyDescent="0.2">
      <c r="A97" s="99">
        <f t="shared" si="1"/>
        <v>41581.333330000001</v>
      </c>
      <c r="B97" s="40">
        <v>8</v>
      </c>
      <c r="C97" s="40">
        <v>514.19000000000005</v>
      </c>
      <c r="D97" s="40">
        <v>7.43</v>
      </c>
      <c r="E97" s="40" t="s">
        <v>39</v>
      </c>
      <c r="F97" s="40">
        <v>541.85</v>
      </c>
    </row>
    <row r="98" spans="1:6" ht="14.25" customHeight="1" x14ac:dyDescent="0.2">
      <c r="A98" s="99">
        <f t="shared" si="1"/>
        <v>41581.375</v>
      </c>
      <c r="B98" s="40">
        <v>9</v>
      </c>
      <c r="C98" s="40">
        <v>685.43</v>
      </c>
      <c r="D98" s="40" t="s">
        <v>39</v>
      </c>
      <c r="E98" s="40">
        <v>26.41</v>
      </c>
      <c r="F98" s="40">
        <v>713.09</v>
      </c>
    </row>
    <row r="99" spans="1:6" ht="14.25" customHeight="1" x14ac:dyDescent="0.2">
      <c r="A99" s="99">
        <f t="shared" si="1"/>
        <v>41581.416669999999</v>
      </c>
      <c r="B99" s="40">
        <v>10</v>
      </c>
      <c r="C99" s="40">
        <v>663.35</v>
      </c>
      <c r="D99" s="40" t="s">
        <v>39</v>
      </c>
      <c r="E99" s="40">
        <v>81.91</v>
      </c>
      <c r="F99" s="40">
        <v>691.01</v>
      </c>
    </row>
    <row r="100" spans="1:6" ht="14.25" customHeight="1" x14ac:dyDescent="0.2">
      <c r="A100" s="99">
        <f t="shared" si="1"/>
        <v>41581.458330000001</v>
      </c>
      <c r="B100" s="40">
        <v>11</v>
      </c>
      <c r="C100" s="40">
        <v>658.05</v>
      </c>
      <c r="D100" s="40" t="s">
        <v>39</v>
      </c>
      <c r="E100" s="40">
        <v>95.91</v>
      </c>
      <c r="F100" s="40">
        <v>685.71</v>
      </c>
    </row>
    <row r="101" spans="1:6" ht="14.25" customHeight="1" x14ac:dyDescent="0.2">
      <c r="A101" s="99">
        <f t="shared" si="1"/>
        <v>41581.5</v>
      </c>
      <c r="B101" s="40">
        <v>12</v>
      </c>
      <c r="C101" s="40">
        <v>669.08</v>
      </c>
      <c r="D101" s="40" t="s">
        <v>39</v>
      </c>
      <c r="E101" s="40">
        <v>151.93</v>
      </c>
      <c r="F101" s="40">
        <v>696.74</v>
      </c>
    </row>
    <row r="102" spans="1:6" ht="14.25" customHeight="1" x14ac:dyDescent="0.2">
      <c r="A102" s="99">
        <f t="shared" si="1"/>
        <v>41581.541669999999</v>
      </c>
      <c r="B102" s="40">
        <v>13</v>
      </c>
      <c r="C102" s="40">
        <v>714.48</v>
      </c>
      <c r="D102" s="40" t="s">
        <v>39</v>
      </c>
      <c r="E102" s="40">
        <v>75.099999999999994</v>
      </c>
      <c r="F102" s="40">
        <v>742.14</v>
      </c>
    </row>
    <row r="103" spans="1:6" ht="14.25" customHeight="1" x14ac:dyDescent="0.2">
      <c r="A103" s="99">
        <f t="shared" si="1"/>
        <v>41581.583330000001</v>
      </c>
      <c r="B103" s="40">
        <v>14</v>
      </c>
      <c r="C103" s="40">
        <v>745.6</v>
      </c>
      <c r="D103" s="40" t="s">
        <v>39</v>
      </c>
      <c r="E103" s="40">
        <v>50.07</v>
      </c>
      <c r="F103" s="40">
        <v>773.26</v>
      </c>
    </row>
    <row r="104" spans="1:6" ht="14.25" customHeight="1" x14ac:dyDescent="0.2">
      <c r="A104" s="99">
        <f t="shared" si="1"/>
        <v>41581.625</v>
      </c>
      <c r="B104" s="40">
        <v>15</v>
      </c>
      <c r="C104" s="40">
        <v>752.13</v>
      </c>
      <c r="D104" s="40" t="s">
        <v>39</v>
      </c>
      <c r="E104" s="40">
        <v>38.93</v>
      </c>
      <c r="F104" s="40">
        <v>779.79</v>
      </c>
    </row>
    <row r="105" spans="1:6" ht="14.25" customHeight="1" x14ac:dyDescent="0.2">
      <c r="A105" s="99">
        <f t="shared" si="1"/>
        <v>41581.666669999999</v>
      </c>
      <c r="B105" s="40">
        <v>16</v>
      </c>
      <c r="C105" s="40">
        <v>745.36</v>
      </c>
      <c r="D105" s="40" t="s">
        <v>39</v>
      </c>
      <c r="E105" s="40">
        <v>56.73</v>
      </c>
      <c r="F105" s="40">
        <v>773.02</v>
      </c>
    </row>
    <row r="106" spans="1:6" ht="14.25" customHeight="1" x14ac:dyDescent="0.2">
      <c r="A106" s="99">
        <f t="shared" si="1"/>
        <v>41581.708330000001</v>
      </c>
      <c r="B106" s="40">
        <v>17</v>
      </c>
      <c r="C106" s="40">
        <v>722.97</v>
      </c>
      <c r="D106" s="40">
        <v>47.56</v>
      </c>
      <c r="E106" s="40" t="s">
        <v>39</v>
      </c>
      <c r="F106" s="40">
        <v>750.63</v>
      </c>
    </row>
    <row r="107" spans="1:6" ht="14.25" customHeight="1" x14ac:dyDescent="0.2">
      <c r="A107" s="99">
        <f t="shared" si="1"/>
        <v>41581.75</v>
      </c>
      <c r="B107" s="40">
        <v>18</v>
      </c>
      <c r="C107" s="40">
        <v>534.25</v>
      </c>
      <c r="D107" s="40">
        <v>117.06</v>
      </c>
      <c r="E107" s="40" t="s">
        <v>39</v>
      </c>
      <c r="F107" s="40">
        <v>561.91</v>
      </c>
    </row>
    <row r="108" spans="1:6" ht="14.25" customHeight="1" x14ac:dyDescent="0.2">
      <c r="A108" s="99">
        <f t="shared" si="1"/>
        <v>41581.791669999999</v>
      </c>
      <c r="B108" s="40">
        <v>19</v>
      </c>
      <c r="C108" s="40">
        <v>474.12</v>
      </c>
      <c r="D108" s="40" t="s">
        <v>39</v>
      </c>
      <c r="E108" s="40">
        <v>14.26</v>
      </c>
      <c r="F108" s="40">
        <v>501.78</v>
      </c>
    </row>
    <row r="109" spans="1:6" ht="14.25" customHeight="1" x14ac:dyDescent="0.2">
      <c r="A109" s="99">
        <f t="shared" si="1"/>
        <v>41581.833330000001</v>
      </c>
      <c r="B109" s="40">
        <v>20</v>
      </c>
      <c r="C109" s="40">
        <v>469.76</v>
      </c>
      <c r="D109" s="40" t="s">
        <v>39</v>
      </c>
      <c r="E109" s="40">
        <v>82.19</v>
      </c>
      <c r="F109" s="40">
        <v>497.42</v>
      </c>
    </row>
    <row r="110" spans="1:6" ht="14.25" customHeight="1" x14ac:dyDescent="0.2">
      <c r="A110" s="99">
        <f t="shared" si="1"/>
        <v>41581.875</v>
      </c>
      <c r="B110" s="40">
        <v>21</v>
      </c>
      <c r="C110" s="40">
        <v>498.96</v>
      </c>
      <c r="D110" s="40" t="s">
        <v>39</v>
      </c>
      <c r="E110" s="40">
        <v>164.52</v>
      </c>
      <c r="F110" s="40">
        <v>526.62</v>
      </c>
    </row>
    <row r="111" spans="1:6" ht="14.25" customHeight="1" x14ac:dyDescent="0.2">
      <c r="A111" s="99">
        <f t="shared" si="1"/>
        <v>41581.916669999999</v>
      </c>
      <c r="B111" s="40">
        <v>22</v>
      </c>
      <c r="C111" s="40">
        <v>543.48</v>
      </c>
      <c r="D111" s="40" t="s">
        <v>39</v>
      </c>
      <c r="E111" s="40">
        <v>385.12</v>
      </c>
      <c r="F111" s="40">
        <v>571.14</v>
      </c>
    </row>
    <row r="112" spans="1:6" ht="14.25" customHeight="1" x14ac:dyDescent="0.2">
      <c r="A112" s="99">
        <f t="shared" si="1"/>
        <v>41581.958330000001</v>
      </c>
      <c r="B112" s="40">
        <v>23</v>
      </c>
      <c r="C112" s="40">
        <v>482.17</v>
      </c>
      <c r="D112" s="40" t="s">
        <v>39</v>
      </c>
      <c r="E112" s="40">
        <v>420.82</v>
      </c>
      <c r="F112" s="40">
        <v>509.83</v>
      </c>
    </row>
    <row r="113" spans="1:6" ht="14.25" customHeight="1" x14ac:dyDescent="0.2">
      <c r="A113" s="99">
        <f t="shared" si="1"/>
        <v>41582</v>
      </c>
      <c r="B113" s="40">
        <v>0</v>
      </c>
      <c r="C113" s="40">
        <v>505.57</v>
      </c>
      <c r="D113" s="40" t="s">
        <v>39</v>
      </c>
      <c r="E113" s="40">
        <v>153.80000000000001</v>
      </c>
      <c r="F113" s="40">
        <v>533.23</v>
      </c>
    </row>
    <row r="114" spans="1:6" ht="14.25" customHeight="1" x14ac:dyDescent="0.2">
      <c r="A114" s="99">
        <f t="shared" si="1"/>
        <v>41582.041669999999</v>
      </c>
      <c r="B114" s="40">
        <v>1</v>
      </c>
      <c r="C114" s="40">
        <v>538.26</v>
      </c>
      <c r="D114" s="40" t="s">
        <v>39</v>
      </c>
      <c r="E114" s="40">
        <v>193.04</v>
      </c>
      <c r="F114" s="40">
        <v>565.91999999999996</v>
      </c>
    </row>
    <row r="115" spans="1:6" ht="14.25" customHeight="1" x14ac:dyDescent="0.2">
      <c r="A115" s="99">
        <f t="shared" si="1"/>
        <v>41582.083330000001</v>
      </c>
      <c r="B115" s="40">
        <v>2</v>
      </c>
      <c r="C115" s="40">
        <v>565.63</v>
      </c>
      <c r="D115" s="40">
        <v>28.8</v>
      </c>
      <c r="E115" s="40" t="s">
        <v>39</v>
      </c>
      <c r="F115" s="40">
        <v>593.29</v>
      </c>
    </row>
    <row r="116" spans="1:6" ht="14.25" customHeight="1" x14ac:dyDescent="0.2">
      <c r="A116" s="99">
        <f t="shared" si="1"/>
        <v>41582.125</v>
      </c>
      <c r="B116" s="40">
        <v>3</v>
      </c>
      <c r="C116" s="40">
        <v>578.58000000000004</v>
      </c>
      <c r="D116" s="40">
        <v>100.23</v>
      </c>
      <c r="E116" s="40" t="s">
        <v>39</v>
      </c>
      <c r="F116" s="40">
        <v>606.24</v>
      </c>
    </row>
    <row r="117" spans="1:6" ht="14.25" customHeight="1" x14ac:dyDescent="0.2">
      <c r="A117" s="99">
        <f t="shared" si="1"/>
        <v>41582.166669999999</v>
      </c>
      <c r="B117" s="40">
        <v>4</v>
      </c>
      <c r="C117" s="40">
        <v>582.80999999999995</v>
      </c>
      <c r="D117" s="40" t="s">
        <v>39</v>
      </c>
      <c r="E117" s="40">
        <v>332.22</v>
      </c>
      <c r="F117" s="40">
        <v>610.47</v>
      </c>
    </row>
    <row r="118" spans="1:6" ht="14.25" customHeight="1" x14ac:dyDescent="0.2">
      <c r="A118" s="99">
        <f t="shared" si="1"/>
        <v>41582.208330000001</v>
      </c>
      <c r="B118" s="40">
        <v>5</v>
      </c>
      <c r="C118" s="40">
        <v>562.02</v>
      </c>
      <c r="D118" s="40" t="s">
        <v>39</v>
      </c>
      <c r="E118" s="40">
        <v>258.33999999999997</v>
      </c>
      <c r="F118" s="40">
        <v>589.67999999999995</v>
      </c>
    </row>
    <row r="119" spans="1:6" ht="14.25" customHeight="1" x14ac:dyDescent="0.2">
      <c r="A119" s="99">
        <f t="shared" si="1"/>
        <v>41582.25</v>
      </c>
      <c r="B119" s="40">
        <v>6</v>
      </c>
      <c r="C119" s="40">
        <v>553.82000000000005</v>
      </c>
      <c r="D119" s="40" t="s">
        <v>39</v>
      </c>
      <c r="E119" s="40">
        <v>33.549999999999997</v>
      </c>
      <c r="F119" s="40">
        <v>581.48</v>
      </c>
    </row>
    <row r="120" spans="1:6" ht="14.25" customHeight="1" x14ac:dyDescent="0.2">
      <c r="A120" s="99">
        <f t="shared" si="1"/>
        <v>41582.291669999999</v>
      </c>
      <c r="B120" s="40">
        <v>7</v>
      </c>
      <c r="C120" s="40">
        <v>545.12</v>
      </c>
      <c r="D120" s="40" t="s">
        <v>39</v>
      </c>
      <c r="E120" s="40">
        <v>146.75</v>
      </c>
      <c r="F120" s="40">
        <v>572.78</v>
      </c>
    </row>
    <row r="121" spans="1:6" ht="14.25" customHeight="1" x14ac:dyDescent="0.2">
      <c r="A121" s="99">
        <f t="shared" si="1"/>
        <v>41582.333330000001</v>
      </c>
      <c r="B121" s="40">
        <v>8</v>
      </c>
      <c r="C121" s="40">
        <v>512.65</v>
      </c>
      <c r="D121" s="40">
        <v>48.04</v>
      </c>
      <c r="E121" s="40" t="s">
        <v>39</v>
      </c>
      <c r="F121" s="40">
        <v>540.30999999999995</v>
      </c>
    </row>
    <row r="122" spans="1:6" ht="14.25" customHeight="1" x14ac:dyDescent="0.2">
      <c r="A122" s="99">
        <f t="shared" si="1"/>
        <v>41582.375</v>
      </c>
      <c r="B122" s="40">
        <v>9</v>
      </c>
      <c r="C122" s="40">
        <v>684.74</v>
      </c>
      <c r="D122" s="40" t="s">
        <v>39</v>
      </c>
      <c r="E122" s="40">
        <v>126.42</v>
      </c>
      <c r="F122" s="40">
        <v>712.4</v>
      </c>
    </row>
    <row r="123" spans="1:6" ht="14.25" customHeight="1" x14ac:dyDescent="0.2">
      <c r="A123" s="99">
        <f t="shared" si="1"/>
        <v>41582.416669999999</v>
      </c>
      <c r="B123" s="40">
        <v>10</v>
      </c>
      <c r="C123" s="40">
        <v>663.04</v>
      </c>
      <c r="D123" s="40" t="s">
        <v>39</v>
      </c>
      <c r="E123" s="40">
        <v>63.78</v>
      </c>
      <c r="F123" s="40">
        <v>690.7</v>
      </c>
    </row>
    <row r="124" spans="1:6" ht="14.25" customHeight="1" x14ac:dyDescent="0.2">
      <c r="A124" s="99">
        <f t="shared" si="1"/>
        <v>41582.458330000001</v>
      </c>
      <c r="B124" s="40">
        <v>11</v>
      </c>
      <c r="C124" s="40">
        <v>657.6</v>
      </c>
      <c r="D124" s="40" t="s">
        <v>39</v>
      </c>
      <c r="E124" s="40">
        <v>277.24</v>
      </c>
      <c r="F124" s="40">
        <v>685.26</v>
      </c>
    </row>
    <row r="125" spans="1:6" ht="14.25" customHeight="1" x14ac:dyDescent="0.2">
      <c r="A125" s="99">
        <f t="shared" si="1"/>
        <v>41582.5</v>
      </c>
      <c r="B125" s="40">
        <v>12</v>
      </c>
      <c r="C125" s="40">
        <v>668.61</v>
      </c>
      <c r="D125" s="40" t="s">
        <v>39</v>
      </c>
      <c r="E125" s="40">
        <v>107.04</v>
      </c>
      <c r="F125" s="40">
        <v>696.27</v>
      </c>
    </row>
    <row r="126" spans="1:6" ht="14.25" customHeight="1" x14ac:dyDescent="0.2">
      <c r="A126" s="99">
        <f t="shared" si="1"/>
        <v>41582.541669999999</v>
      </c>
      <c r="B126" s="40">
        <v>13</v>
      </c>
      <c r="C126" s="40">
        <v>713.7</v>
      </c>
      <c r="D126" s="40" t="s">
        <v>39</v>
      </c>
      <c r="E126" s="40">
        <v>299.57</v>
      </c>
      <c r="F126" s="40">
        <v>741.36</v>
      </c>
    </row>
    <row r="127" spans="1:6" ht="14.25" customHeight="1" x14ac:dyDescent="0.2">
      <c r="A127" s="99">
        <f t="shared" si="1"/>
        <v>41582.583330000001</v>
      </c>
      <c r="B127" s="40">
        <v>14</v>
      </c>
      <c r="C127" s="40">
        <v>745.26</v>
      </c>
      <c r="D127" s="40" t="s">
        <v>39</v>
      </c>
      <c r="E127" s="40">
        <v>10.050000000000001</v>
      </c>
      <c r="F127" s="40">
        <v>772.92</v>
      </c>
    </row>
    <row r="128" spans="1:6" ht="14.25" customHeight="1" x14ac:dyDescent="0.2">
      <c r="A128" s="99">
        <f t="shared" si="1"/>
        <v>41582.625</v>
      </c>
      <c r="B128" s="40">
        <v>15</v>
      </c>
      <c r="C128" s="40">
        <v>752.08</v>
      </c>
      <c r="D128" s="40">
        <v>3.21</v>
      </c>
      <c r="E128" s="40">
        <v>0.01</v>
      </c>
      <c r="F128" s="40">
        <v>779.74</v>
      </c>
    </row>
    <row r="129" spans="1:6" ht="14.25" customHeight="1" x14ac:dyDescent="0.2">
      <c r="A129" s="99">
        <f t="shared" si="1"/>
        <v>41582.666669999999</v>
      </c>
      <c r="B129" s="40">
        <v>16</v>
      </c>
      <c r="C129" s="40">
        <v>744.98</v>
      </c>
      <c r="D129" s="40" t="s">
        <v>39</v>
      </c>
      <c r="E129" s="40">
        <v>15.96</v>
      </c>
      <c r="F129" s="40">
        <v>772.64</v>
      </c>
    </row>
    <row r="130" spans="1:6" ht="14.25" customHeight="1" x14ac:dyDescent="0.2">
      <c r="A130" s="99">
        <f t="shared" ref="A130:A193" si="2">A106+1</f>
        <v>41582.708330000001</v>
      </c>
      <c r="B130" s="40">
        <v>17</v>
      </c>
      <c r="C130" s="40">
        <v>722.39</v>
      </c>
      <c r="D130" s="40">
        <v>0.01</v>
      </c>
      <c r="E130" s="40">
        <v>6.2</v>
      </c>
      <c r="F130" s="40">
        <v>750.05</v>
      </c>
    </row>
    <row r="131" spans="1:6" ht="14.25" customHeight="1" x14ac:dyDescent="0.2">
      <c r="A131" s="99">
        <f t="shared" si="2"/>
        <v>41582.75</v>
      </c>
      <c r="B131" s="40">
        <v>18</v>
      </c>
      <c r="C131" s="40">
        <v>533.79999999999995</v>
      </c>
      <c r="D131" s="40">
        <v>110.57</v>
      </c>
      <c r="E131" s="40" t="s">
        <v>39</v>
      </c>
      <c r="F131" s="40">
        <v>561.46</v>
      </c>
    </row>
    <row r="132" spans="1:6" ht="14.25" customHeight="1" x14ac:dyDescent="0.2">
      <c r="A132" s="99">
        <f t="shared" si="2"/>
        <v>41582.791669999999</v>
      </c>
      <c r="B132" s="40">
        <v>19</v>
      </c>
      <c r="C132" s="40">
        <v>475.14</v>
      </c>
      <c r="D132" s="40" t="s">
        <v>39</v>
      </c>
      <c r="E132" s="40">
        <v>29.61</v>
      </c>
      <c r="F132" s="40">
        <v>502.8</v>
      </c>
    </row>
    <row r="133" spans="1:6" ht="14.25" customHeight="1" x14ac:dyDescent="0.2">
      <c r="A133" s="99">
        <f t="shared" si="2"/>
        <v>41582.833330000001</v>
      </c>
      <c r="B133" s="40">
        <v>20</v>
      </c>
      <c r="C133" s="40">
        <v>469.15</v>
      </c>
      <c r="D133" s="40" t="s">
        <v>39</v>
      </c>
      <c r="E133" s="40">
        <v>14.3</v>
      </c>
      <c r="F133" s="40">
        <v>496.81</v>
      </c>
    </row>
    <row r="134" spans="1:6" ht="14.25" customHeight="1" x14ac:dyDescent="0.2">
      <c r="A134" s="99">
        <f t="shared" si="2"/>
        <v>41582.875</v>
      </c>
      <c r="B134" s="40">
        <v>21</v>
      </c>
      <c r="C134" s="40">
        <v>498.37</v>
      </c>
      <c r="D134" s="40" t="s">
        <v>39</v>
      </c>
      <c r="E134" s="40">
        <v>262.33999999999997</v>
      </c>
      <c r="F134" s="40">
        <v>526.03</v>
      </c>
    </row>
    <row r="135" spans="1:6" ht="14.25" customHeight="1" x14ac:dyDescent="0.2">
      <c r="A135" s="99">
        <f t="shared" si="2"/>
        <v>41582.916669999999</v>
      </c>
      <c r="B135" s="40">
        <v>22</v>
      </c>
      <c r="C135" s="40">
        <v>538.85</v>
      </c>
      <c r="D135" s="40">
        <v>17.13</v>
      </c>
      <c r="E135" s="40">
        <v>0.02</v>
      </c>
      <c r="F135" s="40">
        <v>566.51</v>
      </c>
    </row>
    <row r="136" spans="1:6" ht="14.25" customHeight="1" x14ac:dyDescent="0.2">
      <c r="A136" s="99">
        <f t="shared" si="2"/>
        <v>41582.958330000001</v>
      </c>
      <c r="B136" s="40">
        <v>23</v>
      </c>
      <c r="C136" s="40">
        <v>486.55</v>
      </c>
      <c r="D136" s="40" t="s">
        <v>39</v>
      </c>
      <c r="E136" s="40">
        <v>93.68</v>
      </c>
      <c r="F136" s="40">
        <v>514.21</v>
      </c>
    </row>
    <row r="137" spans="1:6" ht="14.25" customHeight="1" x14ac:dyDescent="0.2">
      <c r="A137" s="99">
        <f t="shared" si="2"/>
        <v>41583</v>
      </c>
      <c r="B137" s="40">
        <v>0</v>
      </c>
      <c r="C137" s="40">
        <v>520.84</v>
      </c>
      <c r="D137" s="40" t="s">
        <v>39</v>
      </c>
      <c r="E137" s="40">
        <v>186.92</v>
      </c>
      <c r="F137" s="40">
        <v>548.5</v>
      </c>
    </row>
    <row r="138" spans="1:6" ht="14.25" customHeight="1" x14ac:dyDescent="0.2">
      <c r="A138" s="99">
        <f t="shared" si="2"/>
        <v>41583.041669999999</v>
      </c>
      <c r="B138" s="40">
        <v>1</v>
      </c>
      <c r="C138" s="40">
        <v>557.51</v>
      </c>
      <c r="D138" s="40" t="s">
        <v>39</v>
      </c>
      <c r="E138" s="40">
        <v>1076.77</v>
      </c>
      <c r="F138" s="40">
        <v>585.16999999999996</v>
      </c>
    </row>
    <row r="139" spans="1:6" ht="14.25" customHeight="1" x14ac:dyDescent="0.2">
      <c r="A139" s="99">
        <f t="shared" si="2"/>
        <v>41583.083330000001</v>
      </c>
      <c r="B139" s="40">
        <v>2</v>
      </c>
      <c r="C139" s="40">
        <v>575.13</v>
      </c>
      <c r="D139" s="40" t="s">
        <v>39</v>
      </c>
      <c r="E139" s="40">
        <v>86.69</v>
      </c>
      <c r="F139" s="40">
        <v>602.79</v>
      </c>
    </row>
    <row r="140" spans="1:6" ht="14.25" customHeight="1" x14ac:dyDescent="0.2">
      <c r="A140" s="99">
        <f t="shared" si="2"/>
        <v>41583.125</v>
      </c>
      <c r="B140" s="40">
        <v>3</v>
      </c>
      <c r="C140" s="40">
        <v>590.66</v>
      </c>
      <c r="D140" s="40" t="s">
        <v>39</v>
      </c>
      <c r="E140" s="40">
        <v>181.21</v>
      </c>
      <c r="F140" s="40">
        <v>618.32000000000005</v>
      </c>
    </row>
    <row r="141" spans="1:6" ht="14.25" customHeight="1" x14ac:dyDescent="0.2">
      <c r="A141" s="99">
        <f t="shared" si="2"/>
        <v>41583.166669999999</v>
      </c>
      <c r="B141" s="40">
        <v>4</v>
      </c>
      <c r="C141" s="40">
        <v>590.57000000000005</v>
      </c>
      <c r="D141" s="40" t="s">
        <v>39</v>
      </c>
      <c r="E141" s="40">
        <v>161.04</v>
      </c>
      <c r="F141" s="40">
        <v>618.23</v>
      </c>
    </row>
    <row r="142" spans="1:6" ht="14.25" customHeight="1" x14ac:dyDescent="0.2">
      <c r="A142" s="99">
        <f t="shared" si="2"/>
        <v>41583.208330000001</v>
      </c>
      <c r="B142" s="40">
        <v>5</v>
      </c>
      <c r="C142" s="40">
        <v>571.85</v>
      </c>
      <c r="D142" s="40">
        <v>16.68</v>
      </c>
      <c r="E142" s="40" t="s">
        <v>39</v>
      </c>
      <c r="F142" s="40">
        <v>599.51</v>
      </c>
    </row>
    <row r="143" spans="1:6" ht="14.25" customHeight="1" x14ac:dyDescent="0.2">
      <c r="A143" s="99">
        <f t="shared" si="2"/>
        <v>41583.25</v>
      </c>
      <c r="B143" s="40">
        <v>6</v>
      </c>
      <c r="C143" s="40">
        <v>543.58000000000004</v>
      </c>
      <c r="D143" s="40">
        <v>61.96</v>
      </c>
      <c r="E143" s="40" t="s">
        <v>39</v>
      </c>
      <c r="F143" s="40">
        <v>571.24</v>
      </c>
    </row>
    <row r="144" spans="1:6" ht="14.25" customHeight="1" x14ac:dyDescent="0.2">
      <c r="A144" s="99">
        <f t="shared" si="2"/>
        <v>41583.291669999999</v>
      </c>
      <c r="B144" s="40">
        <v>7</v>
      </c>
      <c r="C144" s="40">
        <v>671.44</v>
      </c>
      <c r="D144" s="40">
        <v>107.9</v>
      </c>
      <c r="E144" s="40" t="s">
        <v>39</v>
      </c>
      <c r="F144" s="40">
        <v>699.1</v>
      </c>
    </row>
    <row r="145" spans="1:6" ht="14.25" customHeight="1" x14ac:dyDescent="0.2">
      <c r="A145" s="99">
        <f t="shared" si="2"/>
        <v>41583.333330000001</v>
      </c>
      <c r="B145" s="40">
        <v>8</v>
      </c>
      <c r="C145" s="40">
        <v>645.99</v>
      </c>
      <c r="D145" s="40">
        <v>38.56</v>
      </c>
      <c r="E145" s="40" t="s">
        <v>39</v>
      </c>
      <c r="F145" s="40">
        <v>673.65</v>
      </c>
    </row>
    <row r="146" spans="1:6" ht="14.25" customHeight="1" x14ac:dyDescent="0.2">
      <c r="A146" s="99">
        <f t="shared" si="2"/>
        <v>41583.375</v>
      </c>
      <c r="B146" s="40">
        <v>9</v>
      </c>
      <c r="C146" s="40">
        <v>732.59</v>
      </c>
      <c r="D146" s="40" t="s">
        <v>39</v>
      </c>
      <c r="E146" s="40">
        <v>49.97</v>
      </c>
      <c r="F146" s="40">
        <v>760.25</v>
      </c>
    </row>
    <row r="147" spans="1:6" ht="14.25" customHeight="1" x14ac:dyDescent="0.2">
      <c r="A147" s="99">
        <f t="shared" si="2"/>
        <v>41583.416669999999</v>
      </c>
      <c r="B147" s="40">
        <v>10</v>
      </c>
      <c r="C147" s="40">
        <v>726.26</v>
      </c>
      <c r="D147" s="40" t="s">
        <v>39</v>
      </c>
      <c r="E147" s="40">
        <v>97.79</v>
      </c>
      <c r="F147" s="40">
        <v>753.92</v>
      </c>
    </row>
    <row r="148" spans="1:6" ht="14.25" customHeight="1" x14ac:dyDescent="0.2">
      <c r="A148" s="99">
        <f t="shared" si="2"/>
        <v>41583.458330000001</v>
      </c>
      <c r="B148" s="40">
        <v>11</v>
      </c>
      <c r="C148" s="40">
        <v>624.41</v>
      </c>
      <c r="D148" s="40" t="s">
        <v>39</v>
      </c>
      <c r="E148" s="40">
        <v>116.66</v>
      </c>
      <c r="F148" s="40">
        <v>652.07000000000005</v>
      </c>
    </row>
    <row r="149" spans="1:6" ht="14.25" customHeight="1" x14ac:dyDescent="0.2">
      <c r="A149" s="99">
        <f t="shared" si="2"/>
        <v>41583.5</v>
      </c>
      <c r="B149" s="40">
        <v>12</v>
      </c>
      <c r="C149" s="40">
        <v>632.66999999999996</v>
      </c>
      <c r="D149" s="40" t="s">
        <v>39</v>
      </c>
      <c r="E149" s="40">
        <v>56.84</v>
      </c>
      <c r="F149" s="40">
        <v>660.33</v>
      </c>
    </row>
    <row r="150" spans="1:6" ht="14.25" customHeight="1" x14ac:dyDescent="0.2">
      <c r="A150" s="99">
        <f t="shared" si="2"/>
        <v>41583.541669999999</v>
      </c>
      <c r="B150" s="40">
        <v>13</v>
      </c>
      <c r="C150" s="40">
        <v>666.65</v>
      </c>
      <c r="D150" s="40" t="s">
        <v>39</v>
      </c>
      <c r="E150" s="40">
        <v>49.03</v>
      </c>
      <c r="F150" s="40">
        <v>694.31</v>
      </c>
    </row>
    <row r="151" spans="1:6" ht="14.25" customHeight="1" x14ac:dyDescent="0.2">
      <c r="A151" s="99">
        <f t="shared" si="2"/>
        <v>41583.583330000001</v>
      </c>
      <c r="B151" s="40">
        <v>14</v>
      </c>
      <c r="C151" s="40">
        <v>636.92999999999995</v>
      </c>
      <c r="D151" s="40" t="s">
        <v>39</v>
      </c>
      <c r="E151" s="40">
        <v>29.14</v>
      </c>
      <c r="F151" s="40">
        <v>664.59</v>
      </c>
    </row>
    <row r="152" spans="1:6" ht="14.25" customHeight="1" x14ac:dyDescent="0.2">
      <c r="A152" s="99">
        <f t="shared" si="2"/>
        <v>41583.625</v>
      </c>
      <c r="B152" s="40">
        <v>15</v>
      </c>
      <c r="C152" s="40">
        <v>645.23</v>
      </c>
      <c r="D152" s="40" t="s">
        <v>39</v>
      </c>
      <c r="E152" s="40">
        <v>35.659999999999997</v>
      </c>
      <c r="F152" s="40">
        <v>672.89</v>
      </c>
    </row>
    <row r="153" spans="1:6" ht="14.25" customHeight="1" x14ac:dyDescent="0.2">
      <c r="A153" s="99">
        <f t="shared" si="2"/>
        <v>41583.666669999999</v>
      </c>
      <c r="B153" s="40">
        <v>16</v>
      </c>
      <c r="C153" s="40">
        <v>819.19</v>
      </c>
      <c r="D153" s="40" t="s">
        <v>39</v>
      </c>
      <c r="E153" s="40">
        <v>15.26</v>
      </c>
      <c r="F153" s="40">
        <v>846.85</v>
      </c>
    </row>
    <row r="154" spans="1:6" ht="14.25" customHeight="1" x14ac:dyDescent="0.2">
      <c r="A154" s="99">
        <f t="shared" si="2"/>
        <v>41583.708330000001</v>
      </c>
      <c r="B154" s="40">
        <v>17</v>
      </c>
      <c r="C154" s="40">
        <v>796.62</v>
      </c>
      <c r="D154" s="40">
        <v>75.63</v>
      </c>
      <c r="E154" s="40" t="s">
        <v>39</v>
      </c>
      <c r="F154" s="40">
        <v>824.28</v>
      </c>
    </row>
    <row r="155" spans="1:6" ht="14.25" customHeight="1" x14ac:dyDescent="0.2">
      <c r="A155" s="99">
        <f t="shared" si="2"/>
        <v>41583.75</v>
      </c>
      <c r="B155" s="40">
        <v>18</v>
      </c>
      <c r="C155" s="40">
        <v>623.19000000000005</v>
      </c>
      <c r="D155" s="40">
        <v>91.36</v>
      </c>
      <c r="E155" s="40" t="s">
        <v>39</v>
      </c>
      <c r="F155" s="40">
        <v>650.85</v>
      </c>
    </row>
    <row r="156" spans="1:6" ht="14.25" customHeight="1" x14ac:dyDescent="0.2">
      <c r="A156" s="99">
        <f t="shared" si="2"/>
        <v>41583.791669999999</v>
      </c>
      <c r="B156" s="40">
        <v>19</v>
      </c>
      <c r="C156" s="40">
        <v>536.72</v>
      </c>
      <c r="D156" s="40" t="s">
        <v>39</v>
      </c>
      <c r="E156" s="40">
        <v>108.52</v>
      </c>
      <c r="F156" s="40">
        <v>564.38</v>
      </c>
    </row>
    <row r="157" spans="1:6" ht="14.25" customHeight="1" x14ac:dyDescent="0.2">
      <c r="A157" s="99">
        <f t="shared" si="2"/>
        <v>41583.833330000001</v>
      </c>
      <c r="B157" s="40">
        <v>20</v>
      </c>
      <c r="C157" s="40">
        <v>546.09</v>
      </c>
      <c r="D157" s="40" t="s">
        <v>39</v>
      </c>
      <c r="E157" s="40">
        <v>261.14999999999998</v>
      </c>
      <c r="F157" s="40">
        <v>573.75</v>
      </c>
    </row>
    <row r="158" spans="1:6" ht="14.25" customHeight="1" x14ac:dyDescent="0.2">
      <c r="A158" s="99">
        <f t="shared" si="2"/>
        <v>41583.875</v>
      </c>
      <c r="B158" s="40">
        <v>21</v>
      </c>
      <c r="C158" s="40">
        <v>496.3</v>
      </c>
      <c r="D158" s="40" t="s">
        <v>39</v>
      </c>
      <c r="E158" s="40">
        <v>229.47</v>
      </c>
      <c r="F158" s="40">
        <v>523.96</v>
      </c>
    </row>
    <row r="159" spans="1:6" ht="14.25" customHeight="1" x14ac:dyDescent="0.2">
      <c r="A159" s="99">
        <f t="shared" si="2"/>
        <v>41583.916669999999</v>
      </c>
      <c r="B159" s="40">
        <v>22</v>
      </c>
      <c r="C159" s="40">
        <v>500.67</v>
      </c>
      <c r="D159" s="40" t="s">
        <v>39</v>
      </c>
      <c r="E159" s="40">
        <v>368.51</v>
      </c>
      <c r="F159" s="40">
        <v>528.33000000000004</v>
      </c>
    </row>
    <row r="160" spans="1:6" ht="14.25" customHeight="1" x14ac:dyDescent="0.2">
      <c r="A160" s="99">
        <f t="shared" si="2"/>
        <v>41583.958330000001</v>
      </c>
      <c r="B160" s="40">
        <v>23</v>
      </c>
      <c r="C160" s="40">
        <v>482.66</v>
      </c>
      <c r="D160" s="40" t="s">
        <v>39</v>
      </c>
      <c r="E160" s="40">
        <v>560.67999999999995</v>
      </c>
      <c r="F160" s="40">
        <v>510.32</v>
      </c>
    </row>
    <row r="161" spans="1:6" ht="14.25" customHeight="1" x14ac:dyDescent="0.2">
      <c r="A161" s="99">
        <f t="shared" si="2"/>
        <v>41584</v>
      </c>
      <c r="B161" s="40">
        <v>0</v>
      </c>
      <c r="C161" s="40">
        <v>543.24</v>
      </c>
      <c r="D161" s="40" t="s">
        <v>39</v>
      </c>
      <c r="E161" s="40">
        <v>188.65</v>
      </c>
      <c r="F161" s="40">
        <v>570.9</v>
      </c>
    </row>
    <row r="162" spans="1:6" ht="14.25" customHeight="1" x14ac:dyDescent="0.2">
      <c r="A162" s="99">
        <f t="shared" si="2"/>
        <v>41584.041669999999</v>
      </c>
      <c r="B162" s="40">
        <v>1</v>
      </c>
      <c r="C162" s="40">
        <v>579.22</v>
      </c>
      <c r="D162" s="40" t="s">
        <v>39</v>
      </c>
      <c r="E162" s="40">
        <v>127.54</v>
      </c>
      <c r="F162" s="40">
        <v>606.88</v>
      </c>
    </row>
    <row r="163" spans="1:6" ht="14.25" customHeight="1" x14ac:dyDescent="0.2">
      <c r="A163" s="99">
        <f t="shared" si="2"/>
        <v>41584.083330000001</v>
      </c>
      <c r="B163" s="40">
        <v>2</v>
      </c>
      <c r="C163" s="40">
        <v>606.63</v>
      </c>
      <c r="D163" s="40" t="s">
        <v>39</v>
      </c>
      <c r="E163" s="40">
        <v>215.06</v>
      </c>
      <c r="F163" s="40">
        <v>634.29</v>
      </c>
    </row>
    <row r="164" spans="1:6" ht="14.25" customHeight="1" x14ac:dyDescent="0.2">
      <c r="A164" s="99">
        <f t="shared" si="2"/>
        <v>41584.125</v>
      </c>
      <c r="B164" s="40">
        <v>3</v>
      </c>
      <c r="C164" s="40">
        <v>619.33000000000004</v>
      </c>
      <c r="D164" s="40" t="s">
        <v>39</v>
      </c>
      <c r="E164" s="40">
        <v>98.39</v>
      </c>
      <c r="F164" s="40">
        <v>646.99</v>
      </c>
    </row>
    <row r="165" spans="1:6" ht="14.25" customHeight="1" x14ac:dyDescent="0.2">
      <c r="A165" s="99">
        <f t="shared" si="2"/>
        <v>41584.166669999999</v>
      </c>
      <c r="B165" s="40">
        <v>4</v>
      </c>
      <c r="C165" s="40">
        <v>615.01</v>
      </c>
      <c r="D165" s="40">
        <v>493.31</v>
      </c>
      <c r="E165" s="40" t="s">
        <v>39</v>
      </c>
      <c r="F165" s="40">
        <v>642.66999999999996</v>
      </c>
    </row>
    <row r="166" spans="1:6" ht="14.25" customHeight="1" x14ac:dyDescent="0.2">
      <c r="A166" s="99">
        <f t="shared" si="2"/>
        <v>41584.208330000001</v>
      </c>
      <c r="B166" s="40">
        <v>5</v>
      </c>
      <c r="C166" s="40">
        <v>602.91999999999996</v>
      </c>
      <c r="D166" s="40">
        <v>160.57</v>
      </c>
      <c r="E166" s="40" t="s">
        <v>39</v>
      </c>
      <c r="F166" s="40">
        <v>630.58000000000004</v>
      </c>
    </row>
    <row r="167" spans="1:6" ht="14.25" customHeight="1" x14ac:dyDescent="0.2">
      <c r="A167" s="99">
        <f t="shared" si="2"/>
        <v>41584.25</v>
      </c>
      <c r="B167" s="40">
        <v>6</v>
      </c>
      <c r="C167" s="40">
        <v>554.08000000000004</v>
      </c>
      <c r="D167" s="40">
        <v>30.82</v>
      </c>
      <c r="E167" s="40" t="s">
        <v>39</v>
      </c>
      <c r="F167" s="40">
        <v>581.74</v>
      </c>
    </row>
    <row r="168" spans="1:6" ht="14.25" customHeight="1" x14ac:dyDescent="0.2">
      <c r="A168" s="99">
        <f t="shared" si="2"/>
        <v>41584.291669999999</v>
      </c>
      <c r="B168" s="40">
        <v>7</v>
      </c>
      <c r="C168" s="40">
        <v>693.96</v>
      </c>
      <c r="D168" s="40">
        <v>84.62</v>
      </c>
      <c r="E168" s="40" t="s">
        <v>39</v>
      </c>
      <c r="F168" s="40">
        <v>721.62</v>
      </c>
    </row>
    <row r="169" spans="1:6" ht="14.25" customHeight="1" x14ac:dyDescent="0.2">
      <c r="A169" s="99">
        <f t="shared" si="2"/>
        <v>41584.333330000001</v>
      </c>
      <c r="B169" s="40">
        <v>8</v>
      </c>
      <c r="C169" s="40">
        <v>662.45</v>
      </c>
      <c r="D169" s="40" t="s">
        <v>39</v>
      </c>
      <c r="E169" s="40">
        <v>108.71</v>
      </c>
      <c r="F169" s="40">
        <v>690.11</v>
      </c>
    </row>
    <row r="170" spans="1:6" ht="14.25" customHeight="1" x14ac:dyDescent="0.2">
      <c r="A170" s="99">
        <f t="shared" si="2"/>
        <v>41584.375</v>
      </c>
      <c r="B170" s="40">
        <v>9</v>
      </c>
      <c r="C170" s="40">
        <v>755.22</v>
      </c>
      <c r="D170" s="40" t="s">
        <v>39</v>
      </c>
      <c r="E170" s="40">
        <v>92.36</v>
      </c>
      <c r="F170" s="40">
        <v>782.88</v>
      </c>
    </row>
    <row r="171" spans="1:6" ht="14.25" customHeight="1" x14ac:dyDescent="0.2">
      <c r="A171" s="99">
        <f t="shared" si="2"/>
        <v>41584.416669999999</v>
      </c>
      <c r="B171" s="40">
        <v>10</v>
      </c>
      <c r="C171" s="40">
        <v>749.25</v>
      </c>
      <c r="D171" s="40" t="s">
        <v>39</v>
      </c>
      <c r="E171" s="40" t="s">
        <v>206</v>
      </c>
      <c r="F171" s="40">
        <v>776.91</v>
      </c>
    </row>
    <row r="172" spans="1:6" ht="14.25" customHeight="1" x14ac:dyDescent="0.2">
      <c r="A172" s="99">
        <f t="shared" si="2"/>
        <v>41584.458330000001</v>
      </c>
      <c r="B172" s="40">
        <v>11</v>
      </c>
      <c r="C172" s="40">
        <v>628.71</v>
      </c>
      <c r="D172" s="40" t="s">
        <v>39</v>
      </c>
      <c r="E172" s="40">
        <v>159.83000000000001</v>
      </c>
      <c r="F172" s="40">
        <v>656.37</v>
      </c>
    </row>
    <row r="173" spans="1:6" ht="14.25" customHeight="1" x14ac:dyDescent="0.2">
      <c r="A173" s="99">
        <f t="shared" si="2"/>
        <v>41584.5</v>
      </c>
      <c r="B173" s="40">
        <v>12</v>
      </c>
      <c r="C173" s="40">
        <v>653.76</v>
      </c>
      <c r="D173" s="40" t="s">
        <v>39</v>
      </c>
      <c r="E173" s="40">
        <v>89.78</v>
      </c>
      <c r="F173" s="40">
        <v>681.42</v>
      </c>
    </row>
    <row r="174" spans="1:6" ht="14.25" customHeight="1" x14ac:dyDescent="0.2">
      <c r="A174" s="99">
        <f t="shared" si="2"/>
        <v>41584.541669999999</v>
      </c>
      <c r="B174" s="40">
        <v>13</v>
      </c>
      <c r="C174" s="40">
        <v>666.7</v>
      </c>
      <c r="D174" s="40" t="s">
        <v>39</v>
      </c>
      <c r="E174" s="40">
        <v>81.52</v>
      </c>
      <c r="F174" s="40">
        <v>694.36</v>
      </c>
    </row>
    <row r="175" spans="1:6" ht="14.25" customHeight="1" x14ac:dyDescent="0.2">
      <c r="A175" s="99">
        <f t="shared" si="2"/>
        <v>41584.583330000001</v>
      </c>
      <c r="B175" s="40">
        <v>14</v>
      </c>
      <c r="C175" s="40">
        <v>666.65</v>
      </c>
      <c r="D175" s="40">
        <v>88.98</v>
      </c>
      <c r="E175" s="40" t="s">
        <v>39</v>
      </c>
      <c r="F175" s="40">
        <v>694.31</v>
      </c>
    </row>
    <row r="176" spans="1:6" ht="14.25" customHeight="1" x14ac:dyDescent="0.2">
      <c r="A176" s="99">
        <f t="shared" si="2"/>
        <v>41584.625</v>
      </c>
      <c r="B176" s="40">
        <v>15</v>
      </c>
      <c r="C176" s="40">
        <v>675.75</v>
      </c>
      <c r="D176" s="40">
        <v>87.96</v>
      </c>
      <c r="E176" s="40" t="s">
        <v>39</v>
      </c>
      <c r="F176" s="40">
        <v>703.41</v>
      </c>
    </row>
    <row r="177" spans="1:6" ht="14.25" customHeight="1" x14ac:dyDescent="0.2">
      <c r="A177" s="99">
        <f t="shared" si="2"/>
        <v>41584.666669999999</v>
      </c>
      <c r="B177" s="40">
        <v>16</v>
      </c>
      <c r="C177" s="40">
        <v>863.33</v>
      </c>
      <c r="D177" s="40">
        <v>98.35</v>
      </c>
      <c r="E177" s="40" t="s">
        <v>39</v>
      </c>
      <c r="F177" s="40">
        <v>890.99</v>
      </c>
    </row>
    <row r="178" spans="1:6" ht="14.25" customHeight="1" x14ac:dyDescent="0.2">
      <c r="A178" s="99">
        <f t="shared" si="2"/>
        <v>41584.708330000001</v>
      </c>
      <c r="B178" s="40">
        <v>17</v>
      </c>
      <c r="C178" s="40">
        <v>837.89</v>
      </c>
      <c r="D178" s="40">
        <v>244.78</v>
      </c>
      <c r="E178" s="40" t="s">
        <v>39</v>
      </c>
      <c r="F178" s="40">
        <v>865.55</v>
      </c>
    </row>
    <row r="179" spans="1:6" ht="14.25" customHeight="1" x14ac:dyDescent="0.2">
      <c r="A179" s="99">
        <f t="shared" si="2"/>
        <v>41584.75</v>
      </c>
      <c r="B179" s="40">
        <v>18</v>
      </c>
      <c r="C179" s="40">
        <v>636.57000000000005</v>
      </c>
      <c r="D179" s="40">
        <v>166.56</v>
      </c>
      <c r="E179" s="40" t="s">
        <v>39</v>
      </c>
      <c r="F179" s="40">
        <v>664.23</v>
      </c>
    </row>
    <row r="180" spans="1:6" ht="14.25" customHeight="1" x14ac:dyDescent="0.2">
      <c r="A180" s="99">
        <f t="shared" si="2"/>
        <v>41584.791669999999</v>
      </c>
      <c r="B180" s="40">
        <v>19</v>
      </c>
      <c r="C180" s="40">
        <v>578.78</v>
      </c>
      <c r="D180" s="40">
        <v>72.459999999999994</v>
      </c>
      <c r="E180" s="40" t="s">
        <v>39</v>
      </c>
      <c r="F180" s="40">
        <v>606.44000000000005</v>
      </c>
    </row>
    <row r="181" spans="1:6" ht="14.25" customHeight="1" x14ac:dyDescent="0.2">
      <c r="A181" s="99">
        <f t="shared" si="2"/>
        <v>41584.833330000001</v>
      </c>
      <c r="B181" s="40">
        <v>20</v>
      </c>
      <c r="C181" s="40">
        <v>597.6</v>
      </c>
      <c r="D181" s="40">
        <v>78.16</v>
      </c>
      <c r="E181" s="40" t="s">
        <v>39</v>
      </c>
      <c r="F181" s="40">
        <v>625.26</v>
      </c>
    </row>
    <row r="182" spans="1:6" ht="14.25" customHeight="1" x14ac:dyDescent="0.2">
      <c r="A182" s="99">
        <f t="shared" si="2"/>
        <v>41584.875</v>
      </c>
      <c r="B182" s="40">
        <v>21</v>
      </c>
      <c r="C182" s="40">
        <v>533.73</v>
      </c>
      <c r="D182" s="40">
        <v>5.34</v>
      </c>
      <c r="E182" s="40" t="s">
        <v>39</v>
      </c>
      <c r="F182" s="40">
        <v>561.39</v>
      </c>
    </row>
    <row r="183" spans="1:6" ht="14.25" customHeight="1" x14ac:dyDescent="0.2">
      <c r="A183" s="99">
        <f t="shared" si="2"/>
        <v>41584.916669999999</v>
      </c>
      <c r="B183" s="40">
        <v>22</v>
      </c>
      <c r="C183" s="40">
        <v>512.61</v>
      </c>
      <c r="D183" s="40" t="s">
        <v>39</v>
      </c>
      <c r="E183" s="40">
        <v>225.36</v>
      </c>
      <c r="F183" s="40">
        <v>540.27</v>
      </c>
    </row>
    <row r="184" spans="1:6" ht="14.25" customHeight="1" x14ac:dyDescent="0.2">
      <c r="A184" s="99">
        <f t="shared" si="2"/>
        <v>41584.958330000001</v>
      </c>
      <c r="B184" s="40">
        <v>23</v>
      </c>
      <c r="C184" s="40">
        <v>499.26</v>
      </c>
      <c r="D184" s="40" t="s">
        <v>39</v>
      </c>
      <c r="E184" s="40">
        <v>49.43</v>
      </c>
      <c r="F184" s="40">
        <v>526.91999999999996</v>
      </c>
    </row>
    <row r="185" spans="1:6" ht="14.25" customHeight="1" x14ac:dyDescent="0.2">
      <c r="A185" s="99">
        <f t="shared" si="2"/>
        <v>41585</v>
      </c>
      <c r="B185" s="40">
        <v>0</v>
      </c>
      <c r="C185" s="40">
        <v>535.71</v>
      </c>
      <c r="D185" s="40">
        <v>0.01</v>
      </c>
      <c r="E185" s="40">
        <v>305.39</v>
      </c>
      <c r="F185" s="40">
        <v>563.37</v>
      </c>
    </row>
    <row r="186" spans="1:6" ht="14.25" customHeight="1" x14ac:dyDescent="0.2">
      <c r="A186" s="99">
        <f t="shared" si="2"/>
        <v>41585.041669999999</v>
      </c>
      <c r="B186" s="40">
        <v>1</v>
      </c>
      <c r="C186" s="40">
        <v>585.87</v>
      </c>
      <c r="D186" s="40" t="s">
        <v>39</v>
      </c>
      <c r="E186" s="40">
        <v>172.51</v>
      </c>
      <c r="F186" s="40">
        <v>613.53</v>
      </c>
    </row>
    <row r="187" spans="1:6" ht="14.25" customHeight="1" x14ac:dyDescent="0.2">
      <c r="A187" s="99">
        <f t="shared" si="2"/>
        <v>41585.083330000001</v>
      </c>
      <c r="B187" s="40">
        <v>2</v>
      </c>
      <c r="C187" s="40">
        <v>610.07000000000005</v>
      </c>
      <c r="D187" s="40" t="s">
        <v>39</v>
      </c>
      <c r="E187" s="40">
        <v>119.9</v>
      </c>
      <c r="F187" s="40">
        <v>637.73</v>
      </c>
    </row>
    <row r="188" spans="1:6" ht="14.25" customHeight="1" x14ac:dyDescent="0.2">
      <c r="A188" s="99">
        <f t="shared" si="2"/>
        <v>41585.125</v>
      </c>
      <c r="B188" s="40">
        <v>3</v>
      </c>
      <c r="C188" s="40">
        <v>618.69000000000005</v>
      </c>
      <c r="D188" s="40" t="s">
        <v>39</v>
      </c>
      <c r="E188" s="40">
        <v>116.62</v>
      </c>
      <c r="F188" s="40">
        <v>646.35</v>
      </c>
    </row>
    <row r="189" spans="1:6" ht="14.25" customHeight="1" x14ac:dyDescent="0.2">
      <c r="A189" s="99">
        <f t="shared" si="2"/>
        <v>41585.166669999999</v>
      </c>
      <c r="B189" s="40">
        <v>4</v>
      </c>
      <c r="C189" s="40">
        <v>614.45000000000005</v>
      </c>
      <c r="D189" s="40" t="s">
        <v>39</v>
      </c>
      <c r="E189" s="40">
        <v>28.78</v>
      </c>
      <c r="F189" s="40">
        <v>642.11</v>
      </c>
    </row>
    <row r="190" spans="1:6" ht="14.25" customHeight="1" x14ac:dyDescent="0.2">
      <c r="A190" s="99">
        <f t="shared" si="2"/>
        <v>41585.208330000001</v>
      </c>
      <c r="B190" s="40">
        <v>5</v>
      </c>
      <c r="C190" s="40">
        <v>610.36</v>
      </c>
      <c r="D190" s="40">
        <v>163.22999999999999</v>
      </c>
      <c r="E190" s="40" t="s">
        <v>39</v>
      </c>
      <c r="F190" s="40">
        <v>638.02</v>
      </c>
    </row>
    <row r="191" spans="1:6" ht="14.25" customHeight="1" x14ac:dyDescent="0.2">
      <c r="A191" s="99">
        <f t="shared" si="2"/>
        <v>41585.25</v>
      </c>
      <c r="B191" s="40">
        <v>6</v>
      </c>
      <c r="C191" s="40">
        <v>564.33000000000004</v>
      </c>
      <c r="D191" s="40">
        <v>70.849999999999994</v>
      </c>
      <c r="E191" s="40" t="s">
        <v>39</v>
      </c>
      <c r="F191" s="40">
        <v>591.99</v>
      </c>
    </row>
    <row r="192" spans="1:6" ht="14.25" customHeight="1" x14ac:dyDescent="0.2">
      <c r="A192" s="99">
        <f t="shared" si="2"/>
        <v>41585.291669999999</v>
      </c>
      <c r="B192" s="40">
        <v>7</v>
      </c>
      <c r="C192" s="40">
        <v>698.91</v>
      </c>
      <c r="D192" s="40">
        <v>7.2</v>
      </c>
      <c r="E192" s="40">
        <v>0.01</v>
      </c>
      <c r="F192" s="40">
        <v>726.57</v>
      </c>
    </row>
    <row r="193" spans="1:6" ht="14.25" customHeight="1" x14ac:dyDescent="0.2">
      <c r="A193" s="99">
        <f t="shared" si="2"/>
        <v>41585.333330000001</v>
      </c>
      <c r="B193" s="40">
        <v>8</v>
      </c>
      <c r="C193" s="40">
        <v>636.52</v>
      </c>
      <c r="D193" s="40">
        <v>23.83</v>
      </c>
      <c r="E193" s="40" t="s">
        <v>39</v>
      </c>
      <c r="F193" s="40">
        <v>664.18</v>
      </c>
    </row>
    <row r="194" spans="1:6" ht="14.25" customHeight="1" x14ac:dyDescent="0.2">
      <c r="A194" s="99">
        <f t="shared" ref="A194:A257" si="3">A170+1</f>
        <v>41585.375</v>
      </c>
      <c r="B194" s="40">
        <v>9</v>
      </c>
      <c r="C194" s="40">
        <v>709.63</v>
      </c>
      <c r="D194" s="40" t="s">
        <v>39</v>
      </c>
      <c r="E194" s="40">
        <v>28.4</v>
      </c>
      <c r="F194" s="40">
        <v>737.29</v>
      </c>
    </row>
    <row r="195" spans="1:6" ht="14.25" customHeight="1" x14ac:dyDescent="0.2">
      <c r="A195" s="99">
        <f t="shared" si="3"/>
        <v>41585.416669999999</v>
      </c>
      <c r="B195" s="40">
        <v>10</v>
      </c>
      <c r="C195" s="40">
        <v>673.53</v>
      </c>
      <c r="D195" s="40" t="s">
        <v>39</v>
      </c>
      <c r="E195" s="40">
        <v>67.349999999999994</v>
      </c>
      <c r="F195" s="40">
        <v>701.19</v>
      </c>
    </row>
    <row r="196" spans="1:6" ht="14.25" customHeight="1" x14ac:dyDescent="0.2">
      <c r="A196" s="99">
        <f t="shared" si="3"/>
        <v>41585.458330000001</v>
      </c>
      <c r="B196" s="40">
        <v>11</v>
      </c>
      <c r="C196" s="40">
        <v>563.57000000000005</v>
      </c>
      <c r="D196" s="40" t="s">
        <v>39</v>
      </c>
      <c r="E196" s="40">
        <v>110.89</v>
      </c>
      <c r="F196" s="40">
        <v>591.23</v>
      </c>
    </row>
    <row r="197" spans="1:6" ht="14.25" customHeight="1" x14ac:dyDescent="0.2">
      <c r="A197" s="99">
        <f t="shared" si="3"/>
        <v>41585.5</v>
      </c>
      <c r="B197" s="40">
        <v>12</v>
      </c>
      <c r="C197" s="40">
        <v>583.97</v>
      </c>
      <c r="D197" s="40" t="s">
        <v>39</v>
      </c>
      <c r="E197" s="40">
        <v>170.58</v>
      </c>
      <c r="F197" s="40">
        <v>611.63</v>
      </c>
    </row>
    <row r="198" spans="1:6" ht="14.25" customHeight="1" x14ac:dyDescent="0.2">
      <c r="A198" s="99">
        <f t="shared" si="3"/>
        <v>41585.541669999999</v>
      </c>
      <c r="B198" s="40">
        <v>13</v>
      </c>
      <c r="C198" s="40">
        <v>598.20000000000005</v>
      </c>
      <c r="D198" s="40" t="s">
        <v>39</v>
      </c>
      <c r="E198" s="40">
        <v>206.95</v>
      </c>
      <c r="F198" s="40">
        <v>625.86</v>
      </c>
    </row>
    <row r="199" spans="1:6" ht="14.25" customHeight="1" x14ac:dyDescent="0.2">
      <c r="A199" s="99">
        <f t="shared" si="3"/>
        <v>41585.583330000001</v>
      </c>
      <c r="B199" s="40">
        <v>14</v>
      </c>
      <c r="C199" s="40">
        <v>594.74</v>
      </c>
      <c r="D199" s="40" t="s">
        <v>39</v>
      </c>
      <c r="E199" s="40">
        <v>233.31</v>
      </c>
      <c r="F199" s="40">
        <v>622.4</v>
      </c>
    </row>
    <row r="200" spans="1:6" ht="14.25" customHeight="1" x14ac:dyDescent="0.2">
      <c r="A200" s="99">
        <f t="shared" si="3"/>
        <v>41585.625</v>
      </c>
      <c r="B200" s="40">
        <v>15</v>
      </c>
      <c r="C200" s="40">
        <v>584.42999999999995</v>
      </c>
      <c r="D200" s="40" t="s">
        <v>39</v>
      </c>
      <c r="E200" s="40">
        <v>218.27</v>
      </c>
      <c r="F200" s="40">
        <v>612.09</v>
      </c>
    </row>
    <row r="201" spans="1:6" ht="14.25" customHeight="1" x14ac:dyDescent="0.2">
      <c r="A201" s="99">
        <f t="shared" si="3"/>
        <v>41585.666669999999</v>
      </c>
      <c r="B201" s="40">
        <v>16</v>
      </c>
      <c r="C201" s="40">
        <v>709.99</v>
      </c>
      <c r="D201" s="40" t="s">
        <v>39</v>
      </c>
      <c r="E201" s="40">
        <v>143.21</v>
      </c>
      <c r="F201" s="40">
        <v>737.65</v>
      </c>
    </row>
    <row r="202" spans="1:6" ht="14.25" customHeight="1" x14ac:dyDescent="0.2">
      <c r="A202" s="99">
        <f t="shared" si="3"/>
        <v>41585.708330000001</v>
      </c>
      <c r="B202" s="40">
        <v>17</v>
      </c>
      <c r="C202" s="40">
        <v>685.49</v>
      </c>
      <c r="D202" s="40">
        <v>12.86</v>
      </c>
      <c r="E202" s="40" t="s">
        <v>39</v>
      </c>
      <c r="F202" s="40">
        <v>713.15</v>
      </c>
    </row>
    <row r="203" spans="1:6" ht="14.25" customHeight="1" x14ac:dyDescent="0.2">
      <c r="A203" s="99">
        <f t="shared" si="3"/>
        <v>41585.75</v>
      </c>
      <c r="B203" s="40">
        <v>18</v>
      </c>
      <c r="C203" s="40">
        <v>582.55999999999995</v>
      </c>
      <c r="D203" s="40">
        <v>0.01</v>
      </c>
      <c r="E203" s="40">
        <v>3.92</v>
      </c>
      <c r="F203" s="40">
        <v>610.22</v>
      </c>
    </row>
    <row r="204" spans="1:6" ht="14.25" customHeight="1" x14ac:dyDescent="0.2">
      <c r="A204" s="99">
        <f t="shared" si="3"/>
        <v>41585.791669999999</v>
      </c>
      <c r="B204" s="40">
        <v>19</v>
      </c>
      <c r="C204" s="40">
        <v>564.28</v>
      </c>
      <c r="D204" s="40" t="s">
        <v>39</v>
      </c>
      <c r="E204" s="40">
        <v>151.86000000000001</v>
      </c>
      <c r="F204" s="40">
        <v>591.94000000000005</v>
      </c>
    </row>
    <row r="205" spans="1:6" ht="14.25" customHeight="1" x14ac:dyDescent="0.2">
      <c r="A205" s="99">
        <f t="shared" si="3"/>
        <v>41585.833330000001</v>
      </c>
      <c r="B205" s="40">
        <v>20</v>
      </c>
      <c r="C205" s="40">
        <v>582.30999999999995</v>
      </c>
      <c r="D205" s="40" t="s">
        <v>39</v>
      </c>
      <c r="E205" s="40">
        <v>120.11</v>
      </c>
      <c r="F205" s="40">
        <v>609.97</v>
      </c>
    </row>
    <row r="206" spans="1:6" ht="14.25" customHeight="1" x14ac:dyDescent="0.2">
      <c r="A206" s="99">
        <f t="shared" si="3"/>
        <v>41585.875</v>
      </c>
      <c r="B206" s="40">
        <v>21</v>
      </c>
      <c r="C206" s="40">
        <v>515.53</v>
      </c>
      <c r="D206" s="40" t="s">
        <v>39</v>
      </c>
      <c r="E206" s="40">
        <v>133.59</v>
      </c>
      <c r="F206" s="40">
        <v>543.19000000000005</v>
      </c>
    </row>
    <row r="207" spans="1:6" ht="14.25" customHeight="1" x14ac:dyDescent="0.2">
      <c r="A207" s="99">
        <f t="shared" si="3"/>
        <v>41585.916669999999</v>
      </c>
      <c r="B207" s="40">
        <v>22</v>
      </c>
      <c r="C207" s="40">
        <v>500.53</v>
      </c>
      <c r="D207" s="40" t="s">
        <v>39</v>
      </c>
      <c r="E207" s="40">
        <v>67.98</v>
      </c>
      <c r="F207" s="40">
        <v>528.19000000000005</v>
      </c>
    </row>
    <row r="208" spans="1:6" ht="14.25" customHeight="1" x14ac:dyDescent="0.2">
      <c r="A208" s="99">
        <f t="shared" si="3"/>
        <v>41585.958330000001</v>
      </c>
      <c r="B208" s="40">
        <v>23</v>
      </c>
      <c r="C208" s="40">
        <v>482.92</v>
      </c>
      <c r="D208" s="40" t="s">
        <v>39</v>
      </c>
      <c r="E208" s="40">
        <v>424.61</v>
      </c>
      <c r="F208" s="40">
        <v>510.58</v>
      </c>
    </row>
    <row r="209" spans="1:6" ht="14.25" customHeight="1" x14ac:dyDescent="0.2">
      <c r="A209" s="99">
        <f t="shared" si="3"/>
        <v>41586</v>
      </c>
      <c r="B209" s="40">
        <v>0</v>
      </c>
      <c r="C209" s="40">
        <v>507.64</v>
      </c>
      <c r="D209" s="40" t="s">
        <v>39</v>
      </c>
      <c r="E209" s="40">
        <v>232.22</v>
      </c>
      <c r="F209" s="40">
        <v>535.29999999999995</v>
      </c>
    </row>
    <row r="210" spans="1:6" ht="14.25" customHeight="1" x14ac:dyDescent="0.2">
      <c r="A210" s="99">
        <f t="shared" si="3"/>
        <v>41586.041669999999</v>
      </c>
      <c r="B210" s="40">
        <v>1</v>
      </c>
      <c r="C210" s="40">
        <v>545.92999999999995</v>
      </c>
      <c r="D210" s="40">
        <v>83.44</v>
      </c>
      <c r="E210" s="40" t="s">
        <v>39</v>
      </c>
      <c r="F210" s="40">
        <v>573.59</v>
      </c>
    </row>
    <row r="211" spans="1:6" ht="14.25" customHeight="1" x14ac:dyDescent="0.2">
      <c r="A211" s="99">
        <f t="shared" si="3"/>
        <v>41586.083330000001</v>
      </c>
      <c r="B211" s="40">
        <v>2</v>
      </c>
      <c r="C211" s="40">
        <v>560.35</v>
      </c>
      <c r="D211" s="40">
        <v>0.01</v>
      </c>
      <c r="E211" s="40">
        <v>121.76</v>
      </c>
      <c r="F211" s="40">
        <v>588.01</v>
      </c>
    </row>
    <row r="212" spans="1:6" ht="14.25" customHeight="1" x14ac:dyDescent="0.2">
      <c r="A212" s="99">
        <f t="shared" si="3"/>
        <v>41586.125</v>
      </c>
      <c r="B212" s="40">
        <v>3</v>
      </c>
      <c r="C212" s="40">
        <v>578.82000000000005</v>
      </c>
      <c r="D212" s="40" t="s">
        <v>39</v>
      </c>
      <c r="E212" s="40">
        <v>137.1</v>
      </c>
      <c r="F212" s="40">
        <v>606.48</v>
      </c>
    </row>
    <row r="213" spans="1:6" ht="14.25" customHeight="1" x14ac:dyDescent="0.2">
      <c r="A213" s="99">
        <f t="shared" si="3"/>
        <v>41586.166669999999</v>
      </c>
      <c r="B213" s="40">
        <v>4</v>
      </c>
      <c r="C213" s="40">
        <v>578.78</v>
      </c>
      <c r="D213" s="40" t="s">
        <v>39</v>
      </c>
      <c r="E213" s="40">
        <v>38.44</v>
      </c>
      <c r="F213" s="40">
        <v>606.44000000000005</v>
      </c>
    </row>
    <row r="214" spans="1:6" ht="14.25" customHeight="1" x14ac:dyDescent="0.2">
      <c r="A214" s="99">
        <f t="shared" si="3"/>
        <v>41586.208330000001</v>
      </c>
      <c r="B214" s="40">
        <v>5</v>
      </c>
      <c r="C214" s="40">
        <v>564.25</v>
      </c>
      <c r="D214" s="40">
        <v>180.4</v>
      </c>
      <c r="E214" s="40" t="s">
        <v>39</v>
      </c>
      <c r="F214" s="40">
        <v>591.91</v>
      </c>
    </row>
    <row r="215" spans="1:6" ht="14.25" customHeight="1" x14ac:dyDescent="0.2">
      <c r="A215" s="99">
        <f t="shared" si="3"/>
        <v>41586.25</v>
      </c>
      <c r="B215" s="40">
        <v>6</v>
      </c>
      <c r="C215" s="40">
        <v>521.03</v>
      </c>
      <c r="D215" s="40">
        <v>116.88</v>
      </c>
      <c r="E215" s="40" t="s">
        <v>39</v>
      </c>
      <c r="F215" s="40">
        <v>548.69000000000005</v>
      </c>
    </row>
    <row r="216" spans="1:6" ht="14.25" customHeight="1" x14ac:dyDescent="0.2">
      <c r="A216" s="99">
        <f t="shared" si="3"/>
        <v>41586.291669999999</v>
      </c>
      <c r="B216" s="40">
        <v>7</v>
      </c>
      <c r="C216" s="40">
        <v>653.44000000000005</v>
      </c>
      <c r="D216" s="40" t="s">
        <v>39</v>
      </c>
      <c r="E216" s="40">
        <v>27.9</v>
      </c>
      <c r="F216" s="40">
        <v>681.1</v>
      </c>
    </row>
    <row r="217" spans="1:6" ht="14.25" customHeight="1" x14ac:dyDescent="0.2">
      <c r="A217" s="99">
        <f t="shared" si="3"/>
        <v>41586.333330000001</v>
      </c>
      <c r="B217" s="40">
        <v>8</v>
      </c>
      <c r="C217" s="40">
        <v>598.33000000000004</v>
      </c>
      <c r="D217" s="40">
        <v>12.12</v>
      </c>
      <c r="E217" s="40" t="s">
        <v>39</v>
      </c>
      <c r="F217" s="40">
        <v>625.99</v>
      </c>
    </row>
    <row r="218" spans="1:6" ht="14.25" customHeight="1" x14ac:dyDescent="0.2">
      <c r="A218" s="99">
        <f t="shared" si="3"/>
        <v>41586.375</v>
      </c>
      <c r="B218" s="40">
        <v>9</v>
      </c>
      <c r="C218" s="40">
        <v>650.02</v>
      </c>
      <c r="D218" s="40" t="s">
        <v>39</v>
      </c>
      <c r="E218" s="40">
        <v>41.74</v>
      </c>
      <c r="F218" s="40">
        <v>677.68</v>
      </c>
    </row>
    <row r="219" spans="1:6" ht="14.25" customHeight="1" x14ac:dyDescent="0.2">
      <c r="A219" s="99">
        <f t="shared" si="3"/>
        <v>41586.416669999999</v>
      </c>
      <c r="B219" s="40">
        <v>10</v>
      </c>
      <c r="C219" s="40">
        <v>623.84</v>
      </c>
      <c r="D219" s="40" t="s">
        <v>39</v>
      </c>
      <c r="E219" s="40">
        <v>109.43</v>
      </c>
      <c r="F219" s="40">
        <v>651.5</v>
      </c>
    </row>
    <row r="220" spans="1:6" ht="14.25" customHeight="1" x14ac:dyDescent="0.2">
      <c r="A220" s="99">
        <f t="shared" si="3"/>
        <v>41586.458330000001</v>
      </c>
      <c r="B220" s="40">
        <v>11</v>
      </c>
      <c r="C220" s="40">
        <v>545.01</v>
      </c>
      <c r="D220" s="40" t="s">
        <v>39</v>
      </c>
      <c r="E220" s="40">
        <v>129.13999999999999</v>
      </c>
      <c r="F220" s="40">
        <v>572.66999999999996</v>
      </c>
    </row>
    <row r="221" spans="1:6" ht="14.25" customHeight="1" x14ac:dyDescent="0.2">
      <c r="A221" s="99">
        <f t="shared" si="3"/>
        <v>41586.5</v>
      </c>
      <c r="B221" s="40">
        <v>12</v>
      </c>
      <c r="C221" s="40">
        <v>564.11</v>
      </c>
      <c r="D221" s="40" t="s">
        <v>39</v>
      </c>
      <c r="E221" s="40">
        <v>29.23</v>
      </c>
      <c r="F221" s="40">
        <v>591.77</v>
      </c>
    </row>
    <row r="222" spans="1:6" ht="14.25" customHeight="1" x14ac:dyDescent="0.2">
      <c r="A222" s="99">
        <f t="shared" si="3"/>
        <v>41586.541669999999</v>
      </c>
      <c r="B222" s="40">
        <v>13</v>
      </c>
      <c r="C222" s="40">
        <v>577.5</v>
      </c>
      <c r="D222" s="40">
        <v>26.99</v>
      </c>
      <c r="E222" s="40" t="s">
        <v>39</v>
      </c>
      <c r="F222" s="40">
        <v>605.16</v>
      </c>
    </row>
    <row r="223" spans="1:6" ht="14.25" customHeight="1" x14ac:dyDescent="0.2">
      <c r="A223" s="99">
        <f t="shared" si="3"/>
        <v>41586.583330000001</v>
      </c>
      <c r="B223" s="40">
        <v>14</v>
      </c>
      <c r="C223" s="40">
        <v>584.42999999999995</v>
      </c>
      <c r="D223" s="40">
        <v>60.06</v>
      </c>
      <c r="E223" s="40" t="s">
        <v>39</v>
      </c>
      <c r="F223" s="40">
        <v>612.09</v>
      </c>
    </row>
    <row r="224" spans="1:6" ht="14.25" customHeight="1" x14ac:dyDescent="0.2">
      <c r="A224" s="99">
        <f t="shared" si="3"/>
        <v>41586.625</v>
      </c>
      <c r="B224" s="40">
        <v>15</v>
      </c>
      <c r="C224" s="40">
        <v>584.5</v>
      </c>
      <c r="D224" s="40">
        <v>59.91</v>
      </c>
      <c r="E224" s="40" t="s">
        <v>39</v>
      </c>
      <c r="F224" s="40">
        <v>612.16</v>
      </c>
    </row>
    <row r="225" spans="1:6" ht="14.25" customHeight="1" x14ac:dyDescent="0.2">
      <c r="A225" s="99">
        <f t="shared" si="3"/>
        <v>41586.666669999999</v>
      </c>
      <c r="B225" s="40">
        <v>16</v>
      </c>
      <c r="C225" s="40">
        <v>664.18</v>
      </c>
      <c r="D225" s="40">
        <v>29.91</v>
      </c>
      <c r="E225" s="40" t="s">
        <v>39</v>
      </c>
      <c r="F225" s="40">
        <v>691.84</v>
      </c>
    </row>
    <row r="226" spans="1:6" ht="14.25" customHeight="1" x14ac:dyDescent="0.2">
      <c r="A226" s="99">
        <f t="shared" si="3"/>
        <v>41586.708330000001</v>
      </c>
      <c r="B226" s="40">
        <v>17</v>
      </c>
      <c r="C226" s="40">
        <v>646.79</v>
      </c>
      <c r="D226" s="40">
        <v>127.22</v>
      </c>
      <c r="E226" s="40" t="s">
        <v>39</v>
      </c>
      <c r="F226" s="40">
        <v>674.45</v>
      </c>
    </row>
    <row r="227" spans="1:6" ht="14.25" customHeight="1" x14ac:dyDescent="0.2">
      <c r="A227" s="99">
        <f t="shared" si="3"/>
        <v>41586.75</v>
      </c>
      <c r="B227" s="40">
        <v>18</v>
      </c>
      <c r="C227" s="40">
        <v>494.35</v>
      </c>
      <c r="D227" s="40">
        <v>1030.72</v>
      </c>
      <c r="E227" s="40" t="s">
        <v>39</v>
      </c>
      <c r="F227" s="40">
        <v>522.01</v>
      </c>
    </row>
    <row r="228" spans="1:6" ht="14.25" customHeight="1" x14ac:dyDescent="0.2">
      <c r="A228" s="99">
        <f t="shared" si="3"/>
        <v>41586.791669999999</v>
      </c>
      <c r="B228" s="40">
        <v>19</v>
      </c>
      <c r="C228" s="40">
        <v>472.75</v>
      </c>
      <c r="D228" s="40">
        <v>0.54</v>
      </c>
      <c r="E228" s="40">
        <v>0.52</v>
      </c>
      <c r="F228" s="40">
        <v>500.41</v>
      </c>
    </row>
    <row r="229" spans="1:6" ht="14.25" customHeight="1" x14ac:dyDescent="0.2">
      <c r="A229" s="99">
        <f t="shared" si="3"/>
        <v>41586.833330000001</v>
      </c>
      <c r="B229" s="40">
        <v>20</v>
      </c>
      <c r="C229" s="40">
        <v>485.61</v>
      </c>
      <c r="D229" s="40" t="s">
        <v>39</v>
      </c>
      <c r="E229" s="40">
        <v>47.1</v>
      </c>
      <c r="F229" s="40">
        <v>513.27</v>
      </c>
    </row>
    <row r="230" spans="1:6" ht="14.25" customHeight="1" x14ac:dyDescent="0.2">
      <c r="A230" s="99">
        <f t="shared" si="3"/>
        <v>41586.875</v>
      </c>
      <c r="B230" s="40">
        <v>21</v>
      </c>
      <c r="C230" s="40">
        <v>494.99</v>
      </c>
      <c r="D230" s="40" t="s">
        <v>39</v>
      </c>
      <c r="E230" s="40">
        <v>155.03</v>
      </c>
      <c r="F230" s="40">
        <v>522.65</v>
      </c>
    </row>
    <row r="231" spans="1:6" ht="14.25" customHeight="1" x14ac:dyDescent="0.2">
      <c r="A231" s="99">
        <f t="shared" si="3"/>
        <v>41586.916669999999</v>
      </c>
      <c r="B231" s="40">
        <v>22</v>
      </c>
      <c r="C231" s="40">
        <v>553.4</v>
      </c>
      <c r="D231" s="40" t="s">
        <v>39</v>
      </c>
      <c r="E231" s="40">
        <v>195.02</v>
      </c>
      <c r="F231" s="40">
        <v>581.05999999999995</v>
      </c>
    </row>
    <row r="232" spans="1:6" ht="14.25" customHeight="1" x14ac:dyDescent="0.2">
      <c r="A232" s="99">
        <f t="shared" si="3"/>
        <v>41586.958330000001</v>
      </c>
      <c r="B232" s="40">
        <v>23</v>
      </c>
      <c r="C232" s="40">
        <v>488.93</v>
      </c>
      <c r="D232" s="40" t="s">
        <v>39</v>
      </c>
      <c r="E232" s="40">
        <v>415.22</v>
      </c>
      <c r="F232" s="40">
        <v>516.59</v>
      </c>
    </row>
    <row r="233" spans="1:6" ht="14.25" customHeight="1" x14ac:dyDescent="0.2">
      <c r="A233" s="99">
        <f t="shared" si="3"/>
        <v>41587</v>
      </c>
      <c r="B233" s="40">
        <v>0</v>
      </c>
      <c r="C233" s="40">
        <v>481.31</v>
      </c>
      <c r="D233" s="40" t="s">
        <v>39</v>
      </c>
      <c r="E233" s="40">
        <v>13.43</v>
      </c>
      <c r="F233" s="40">
        <v>508.97</v>
      </c>
    </row>
    <row r="234" spans="1:6" ht="14.25" customHeight="1" x14ac:dyDescent="0.2">
      <c r="A234" s="99">
        <f t="shared" si="3"/>
        <v>41587.041669999999</v>
      </c>
      <c r="B234" s="40">
        <v>1</v>
      </c>
      <c r="C234" s="40">
        <v>524.75</v>
      </c>
      <c r="D234" s="40" t="s">
        <v>39</v>
      </c>
      <c r="E234" s="40">
        <v>121.04</v>
      </c>
      <c r="F234" s="40">
        <v>552.41</v>
      </c>
    </row>
    <row r="235" spans="1:6" ht="14.25" customHeight="1" x14ac:dyDescent="0.2">
      <c r="A235" s="99">
        <f t="shared" si="3"/>
        <v>41587.083330000001</v>
      </c>
      <c r="B235" s="40">
        <v>2</v>
      </c>
      <c r="C235" s="40">
        <v>551.17999999999995</v>
      </c>
      <c r="D235" s="40">
        <v>266.23</v>
      </c>
      <c r="E235" s="40" t="s">
        <v>39</v>
      </c>
      <c r="F235" s="40">
        <v>578.84</v>
      </c>
    </row>
    <row r="236" spans="1:6" ht="14.25" customHeight="1" x14ac:dyDescent="0.2">
      <c r="A236" s="99">
        <f t="shared" si="3"/>
        <v>41587.125</v>
      </c>
      <c r="B236" s="40">
        <v>3</v>
      </c>
      <c r="C236" s="40">
        <v>567.21</v>
      </c>
      <c r="D236" s="40">
        <v>274.79000000000002</v>
      </c>
      <c r="E236" s="40" t="s">
        <v>39</v>
      </c>
      <c r="F236" s="40">
        <v>594.87</v>
      </c>
    </row>
    <row r="237" spans="1:6" ht="14.25" customHeight="1" x14ac:dyDescent="0.2">
      <c r="A237" s="99">
        <f t="shared" si="3"/>
        <v>41587.166669999999</v>
      </c>
      <c r="B237" s="40">
        <v>4</v>
      </c>
      <c r="C237" s="40">
        <v>571.29999999999995</v>
      </c>
      <c r="D237" s="40">
        <v>245.89</v>
      </c>
      <c r="E237" s="40" t="s">
        <v>39</v>
      </c>
      <c r="F237" s="40">
        <v>598.96</v>
      </c>
    </row>
    <row r="238" spans="1:6" ht="14.25" customHeight="1" x14ac:dyDescent="0.2">
      <c r="A238" s="99">
        <f t="shared" si="3"/>
        <v>41587.208330000001</v>
      </c>
      <c r="B238" s="40">
        <v>5</v>
      </c>
      <c r="C238" s="40">
        <v>566.99</v>
      </c>
      <c r="D238" s="40">
        <v>268.26</v>
      </c>
      <c r="E238" s="40" t="s">
        <v>39</v>
      </c>
      <c r="F238" s="40">
        <v>594.65</v>
      </c>
    </row>
    <row r="239" spans="1:6" ht="14.25" customHeight="1" x14ac:dyDescent="0.2">
      <c r="A239" s="99">
        <f t="shared" si="3"/>
        <v>41587.25</v>
      </c>
      <c r="B239" s="40">
        <v>6</v>
      </c>
      <c r="C239" s="40">
        <v>528.62</v>
      </c>
      <c r="D239" s="40">
        <v>50.43</v>
      </c>
      <c r="E239" s="40" t="s">
        <v>39</v>
      </c>
      <c r="F239" s="40">
        <v>556.28</v>
      </c>
    </row>
    <row r="240" spans="1:6" ht="14.25" customHeight="1" x14ac:dyDescent="0.2">
      <c r="A240" s="99">
        <f t="shared" si="3"/>
        <v>41587.291669999999</v>
      </c>
      <c r="B240" s="40">
        <v>7</v>
      </c>
      <c r="C240" s="40">
        <v>518.12</v>
      </c>
      <c r="D240" s="40" t="s">
        <v>39</v>
      </c>
      <c r="E240" s="40">
        <v>141.43</v>
      </c>
      <c r="F240" s="40">
        <v>545.78</v>
      </c>
    </row>
    <row r="241" spans="1:6" ht="14.25" customHeight="1" x14ac:dyDescent="0.2">
      <c r="A241" s="99">
        <f t="shared" si="3"/>
        <v>41587.333330000001</v>
      </c>
      <c r="B241" s="40">
        <v>8</v>
      </c>
      <c r="C241" s="40" t="s">
        <v>207</v>
      </c>
      <c r="D241" s="40" t="s">
        <v>39</v>
      </c>
      <c r="E241" s="40">
        <v>155.09</v>
      </c>
      <c r="F241" s="40">
        <v>519.66</v>
      </c>
    </row>
    <row r="242" spans="1:6" ht="14.25" customHeight="1" x14ac:dyDescent="0.2">
      <c r="A242" s="99">
        <f t="shared" si="3"/>
        <v>41587.375</v>
      </c>
      <c r="B242" s="40">
        <v>9</v>
      </c>
      <c r="C242" s="40">
        <v>636.05999999999995</v>
      </c>
      <c r="D242" s="40" t="s">
        <v>39</v>
      </c>
      <c r="E242" s="40">
        <v>40.22</v>
      </c>
      <c r="F242" s="40">
        <v>663.72</v>
      </c>
    </row>
    <row r="243" spans="1:6" ht="14.25" customHeight="1" x14ac:dyDescent="0.2">
      <c r="A243" s="99">
        <f t="shared" si="3"/>
        <v>41587.416669999999</v>
      </c>
      <c r="B243" s="40">
        <v>10</v>
      </c>
      <c r="C243" s="40">
        <v>608.19000000000005</v>
      </c>
      <c r="D243" s="40" t="s">
        <v>39</v>
      </c>
      <c r="E243" s="40">
        <v>139.31</v>
      </c>
      <c r="F243" s="40">
        <v>635.85</v>
      </c>
    </row>
    <row r="244" spans="1:6" ht="14.25" customHeight="1" x14ac:dyDescent="0.2">
      <c r="A244" s="99">
        <f t="shared" si="3"/>
        <v>41587.458330000001</v>
      </c>
      <c r="B244" s="40">
        <v>11</v>
      </c>
      <c r="C244" s="40">
        <v>617.09</v>
      </c>
      <c r="D244" s="40" t="s">
        <v>39</v>
      </c>
      <c r="E244" s="40">
        <v>156.57</v>
      </c>
      <c r="F244" s="40">
        <v>644.75</v>
      </c>
    </row>
    <row r="245" spans="1:6" ht="14.25" customHeight="1" x14ac:dyDescent="0.2">
      <c r="A245" s="99">
        <f t="shared" si="3"/>
        <v>41587.5</v>
      </c>
      <c r="B245" s="40">
        <v>12</v>
      </c>
      <c r="C245" s="40">
        <v>617.07000000000005</v>
      </c>
      <c r="D245" s="40" t="s">
        <v>39</v>
      </c>
      <c r="E245" s="40">
        <v>235.27</v>
      </c>
      <c r="F245" s="40">
        <v>644.73</v>
      </c>
    </row>
    <row r="246" spans="1:6" ht="14.25" customHeight="1" x14ac:dyDescent="0.2">
      <c r="A246" s="99">
        <f t="shared" si="3"/>
        <v>41587.541669999999</v>
      </c>
      <c r="B246" s="40">
        <v>13</v>
      </c>
      <c r="C246" s="40">
        <v>655.5</v>
      </c>
      <c r="D246" s="40" t="s">
        <v>39</v>
      </c>
      <c r="E246" s="40">
        <v>223.27</v>
      </c>
      <c r="F246" s="40">
        <v>683.16</v>
      </c>
    </row>
    <row r="247" spans="1:6" ht="14.25" customHeight="1" x14ac:dyDescent="0.2">
      <c r="A247" s="99">
        <f t="shared" si="3"/>
        <v>41587.583330000001</v>
      </c>
      <c r="B247" s="40">
        <v>14</v>
      </c>
      <c r="C247" s="40">
        <v>675.47</v>
      </c>
      <c r="D247" s="40" t="s">
        <v>39</v>
      </c>
      <c r="E247" s="40">
        <v>119.35</v>
      </c>
      <c r="F247" s="40">
        <v>703.13</v>
      </c>
    </row>
    <row r="248" spans="1:6" ht="14.25" customHeight="1" x14ac:dyDescent="0.2">
      <c r="A248" s="99">
        <f t="shared" si="3"/>
        <v>41587.625</v>
      </c>
      <c r="B248" s="40">
        <v>15</v>
      </c>
      <c r="C248" s="40">
        <v>697.76</v>
      </c>
      <c r="D248" s="40" t="s">
        <v>39</v>
      </c>
      <c r="E248" s="40">
        <v>199.21</v>
      </c>
      <c r="F248" s="40">
        <v>725.42</v>
      </c>
    </row>
    <row r="249" spans="1:6" ht="14.25" customHeight="1" x14ac:dyDescent="0.2">
      <c r="A249" s="99">
        <f t="shared" si="3"/>
        <v>41587.666669999999</v>
      </c>
      <c r="B249" s="40">
        <v>16</v>
      </c>
      <c r="C249" s="40">
        <v>680.26</v>
      </c>
      <c r="D249" s="40">
        <v>95.94</v>
      </c>
      <c r="E249" s="40" t="s">
        <v>39</v>
      </c>
      <c r="F249" s="40">
        <v>707.92</v>
      </c>
    </row>
    <row r="250" spans="1:6" ht="14.25" customHeight="1" x14ac:dyDescent="0.2">
      <c r="A250" s="99">
        <f t="shared" si="3"/>
        <v>41587.708330000001</v>
      </c>
      <c r="B250" s="40">
        <v>17</v>
      </c>
      <c r="C250" s="40">
        <v>646.66</v>
      </c>
      <c r="D250" s="40">
        <v>34.04</v>
      </c>
      <c r="E250" s="40">
        <v>0.22</v>
      </c>
      <c r="F250" s="40">
        <v>674.32</v>
      </c>
    </row>
    <row r="251" spans="1:6" ht="14.25" customHeight="1" x14ac:dyDescent="0.2">
      <c r="A251" s="99">
        <f t="shared" si="3"/>
        <v>41587.75</v>
      </c>
      <c r="B251" s="40">
        <v>18</v>
      </c>
      <c r="C251" s="40">
        <v>479.88</v>
      </c>
      <c r="D251" s="40">
        <v>819.28</v>
      </c>
      <c r="E251" s="40">
        <v>0.01</v>
      </c>
      <c r="F251" s="40">
        <v>507.54</v>
      </c>
    </row>
    <row r="252" spans="1:6" ht="14.25" customHeight="1" x14ac:dyDescent="0.2">
      <c r="A252" s="99">
        <f t="shared" si="3"/>
        <v>41587.791669999999</v>
      </c>
      <c r="B252" s="40">
        <v>19</v>
      </c>
      <c r="C252" s="40">
        <v>509.78</v>
      </c>
      <c r="D252" s="40">
        <v>613.28</v>
      </c>
      <c r="E252" s="40" t="s">
        <v>39</v>
      </c>
      <c r="F252" s="40">
        <v>537.44000000000005</v>
      </c>
    </row>
    <row r="253" spans="1:6" ht="14.25" customHeight="1" x14ac:dyDescent="0.2">
      <c r="A253" s="99">
        <f t="shared" si="3"/>
        <v>41587.833330000001</v>
      </c>
      <c r="B253" s="40">
        <v>20</v>
      </c>
      <c r="C253" s="40">
        <v>500.76</v>
      </c>
      <c r="D253" s="40">
        <v>766.73</v>
      </c>
      <c r="E253" s="40" t="s">
        <v>39</v>
      </c>
      <c r="F253" s="40">
        <v>528.41999999999996</v>
      </c>
    </row>
    <row r="254" spans="1:6" ht="14.25" customHeight="1" x14ac:dyDescent="0.2">
      <c r="A254" s="99">
        <f t="shared" si="3"/>
        <v>41587.875</v>
      </c>
      <c r="B254" s="40">
        <v>21</v>
      </c>
      <c r="C254" s="40">
        <v>502.54</v>
      </c>
      <c r="D254" s="40">
        <v>1444.44</v>
      </c>
      <c r="E254" s="40" t="s">
        <v>39</v>
      </c>
      <c r="F254" s="40">
        <v>530.20000000000005</v>
      </c>
    </row>
    <row r="255" spans="1:6" ht="14.25" customHeight="1" x14ac:dyDescent="0.2">
      <c r="A255" s="99">
        <f t="shared" si="3"/>
        <v>41587.916669999999</v>
      </c>
      <c r="B255" s="40">
        <v>22</v>
      </c>
      <c r="C255" s="40">
        <v>545.4</v>
      </c>
      <c r="D255" s="40">
        <v>809.49</v>
      </c>
      <c r="E255" s="40" t="s">
        <v>39</v>
      </c>
      <c r="F255" s="40">
        <v>573.05999999999995</v>
      </c>
    </row>
    <row r="256" spans="1:6" ht="14.25" customHeight="1" x14ac:dyDescent="0.2">
      <c r="A256" s="99">
        <f t="shared" si="3"/>
        <v>41587.958330000001</v>
      </c>
      <c r="B256" s="40">
        <v>23</v>
      </c>
      <c r="C256" s="40">
        <v>484.93</v>
      </c>
      <c r="D256" s="40">
        <v>927.99</v>
      </c>
      <c r="E256" s="40" t="s">
        <v>39</v>
      </c>
      <c r="F256" s="40">
        <v>512.59</v>
      </c>
    </row>
    <row r="257" spans="1:6" ht="14.25" customHeight="1" x14ac:dyDescent="0.2">
      <c r="A257" s="99">
        <f t="shared" si="3"/>
        <v>41588</v>
      </c>
      <c r="B257" s="40">
        <v>0</v>
      </c>
      <c r="C257" s="40">
        <v>494.1</v>
      </c>
      <c r="D257" s="40" t="s">
        <v>39</v>
      </c>
      <c r="E257" s="40">
        <v>223.01</v>
      </c>
      <c r="F257" s="40">
        <v>521.76</v>
      </c>
    </row>
    <row r="258" spans="1:6" ht="14.25" customHeight="1" x14ac:dyDescent="0.2">
      <c r="A258" s="99">
        <f t="shared" ref="A258:A321" si="4">A234+1</f>
        <v>41588.041669999999</v>
      </c>
      <c r="B258" s="40">
        <v>1</v>
      </c>
      <c r="C258" s="40">
        <v>531.86</v>
      </c>
      <c r="D258" s="40" t="s">
        <v>39</v>
      </c>
      <c r="E258" s="40">
        <v>74.66</v>
      </c>
      <c r="F258" s="40">
        <v>559.52</v>
      </c>
    </row>
    <row r="259" spans="1:6" ht="14.25" customHeight="1" x14ac:dyDescent="0.2">
      <c r="A259" s="99">
        <f t="shared" si="4"/>
        <v>41588.083330000001</v>
      </c>
      <c r="B259" s="40">
        <v>2</v>
      </c>
      <c r="C259" s="40">
        <v>562.74</v>
      </c>
      <c r="D259" s="40" t="s">
        <v>39</v>
      </c>
      <c r="E259" s="40">
        <v>75.81</v>
      </c>
      <c r="F259" s="40">
        <v>590.4</v>
      </c>
    </row>
    <row r="260" spans="1:6" ht="14.25" customHeight="1" x14ac:dyDescent="0.2">
      <c r="A260" s="99">
        <f t="shared" si="4"/>
        <v>41588.125</v>
      </c>
      <c r="B260" s="40">
        <v>3</v>
      </c>
      <c r="C260" s="40">
        <v>570.94000000000005</v>
      </c>
      <c r="D260" s="40" t="s">
        <v>39</v>
      </c>
      <c r="E260" s="40">
        <v>74.02</v>
      </c>
      <c r="F260" s="40">
        <v>598.6</v>
      </c>
    </row>
    <row r="261" spans="1:6" ht="14.25" customHeight="1" x14ac:dyDescent="0.2">
      <c r="A261" s="99">
        <f t="shared" si="4"/>
        <v>41588.166669999999</v>
      </c>
      <c r="B261" s="40">
        <v>4</v>
      </c>
      <c r="C261" s="40">
        <v>575.16999999999996</v>
      </c>
      <c r="D261" s="40" t="s">
        <v>39</v>
      </c>
      <c r="E261" s="40">
        <v>81.069999999999993</v>
      </c>
      <c r="F261" s="40">
        <v>602.83000000000004</v>
      </c>
    </row>
    <row r="262" spans="1:6" ht="14.25" customHeight="1" x14ac:dyDescent="0.2">
      <c r="A262" s="99">
        <f t="shared" si="4"/>
        <v>41588.208330000001</v>
      </c>
      <c r="B262" s="40">
        <v>5</v>
      </c>
      <c r="C262" s="40">
        <v>579.55999999999995</v>
      </c>
      <c r="D262" s="40" t="s">
        <v>39</v>
      </c>
      <c r="E262" s="40">
        <v>49.6</v>
      </c>
      <c r="F262" s="40">
        <v>607.22</v>
      </c>
    </row>
    <row r="263" spans="1:6" ht="14.25" customHeight="1" x14ac:dyDescent="0.2">
      <c r="A263" s="99">
        <f t="shared" si="4"/>
        <v>41588.25</v>
      </c>
      <c r="B263" s="40">
        <v>6</v>
      </c>
      <c r="C263" s="40">
        <v>539.52</v>
      </c>
      <c r="D263" s="40">
        <v>2.88</v>
      </c>
      <c r="E263" s="40">
        <v>2.91</v>
      </c>
      <c r="F263" s="40">
        <v>567.17999999999995</v>
      </c>
    </row>
    <row r="264" spans="1:6" ht="14.25" customHeight="1" x14ac:dyDescent="0.2">
      <c r="A264" s="99">
        <f t="shared" si="4"/>
        <v>41588.291669999999</v>
      </c>
      <c r="B264" s="40">
        <v>7</v>
      </c>
      <c r="C264" s="40">
        <v>513.72</v>
      </c>
      <c r="D264" s="40" t="s">
        <v>39</v>
      </c>
      <c r="E264" s="40">
        <v>124.94</v>
      </c>
      <c r="F264" s="40">
        <v>541.38</v>
      </c>
    </row>
    <row r="265" spans="1:6" ht="14.25" customHeight="1" x14ac:dyDescent="0.2">
      <c r="A265" s="99">
        <f t="shared" si="4"/>
        <v>41588.333330000001</v>
      </c>
      <c r="B265" s="40">
        <v>8</v>
      </c>
      <c r="C265" s="40" t="s">
        <v>208</v>
      </c>
      <c r="D265" s="40">
        <v>15.09</v>
      </c>
      <c r="E265" s="40" t="s">
        <v>39</v>
      </c>
      <c r="F265" s="40">
        <v>502.66</v>
      </c>
    </row>
    <row r="266" spans="1:6" ht="14.25" customHeight="1" x14ac:dyDescent="0.2">
      <c r="A266" s="99">
        <f t="shared" si="4"/>
        <v>41588.375</v>
      </c>
      <c r="B266" s="40">
        <v>9</v>
      </c>
      <c r="C266" s="40">
        <v>620.66999999999996</v>
      </c>
      <c r="D266" s="40" t="s">
        <v>39</v>
      </c>
      <c r="E266" s="40">
        <v>186.83</v>
      </c>
      <c r="F266" s="40">
        <v>648.33000000000004</v>
      </c>
    </row>
    <row r="267" spans="1:6" ht="14.25" customHeight="1" x14ac:dyDescent="0.2">
      <c r="A267" s="99">
        <f t="shared" si="4"/>
        <v>41588.416669999999</v>
      </c>
      <c r="B267" s="40">
        <v>10</v>
      </c>
      <c r="C267" s="40">
        <v>581.51</v>
      </c>
      <c r="D267" s="40" t="s">
        <v>39</v>
      </c>
      <c r="E267" s="40">
        <v>124.44</v>
      </c>
      <c r="F267" s="40">
        <v>609.16999999999996</v>
      </c>
    </row>
    <row r="268" spans="1:6" ht="14.25" customHeight="1" x14ac:dyDescent="0.2">
      <c r="A268" s="99">
        <f t="shared" si="4"/>
        <v>41588.458330000001</v>
      </c>
      <c r="B268" s="40">
        <v>11</v>
      </c>
      <c r="C268" s="40">
        <v>577.4</v>
      </c>
      <c r="D268" s="40" t="s">
        <v>39</v>
      </c>
      <c r="E268" s="40">
        <v>261.72000000000003</v>
      </c>
      <c r="F268" s="40">
        <v>605.05999999999995</v>
      </c>
    </row>
    <row r="269" spans="1:6" ht="14.25" customHeight="1" x14ac:dyDescent="0.2">
      <c r="A269" s="99">
        <f t="shared" si="4"/>
        <v>41588.5</v>
      </c>
      <c r="B269" s="40">
        <v>12</v>
      </c>
      <c r="C269" s="40">
        <v>611.4</v>
      </c>
      <c r="D269" s="40" t="s">
        <v>39</v>
      </c>
      <c r="E269" s="40">
        <v>258.32</v>
      </c>
      <c r="F269" s="40">
        <v>639.05999999999995</v>
      </c>
    </row>
    <row r="270" spans="1:6" ht="14.25" customHeight="1" x14ac:dyDescent="0.2">
      <c r="A270" s="99">
        <f t="shared" si="4"/>
        <v>41588.541669999999</v>
      </c>
      <c r="B270" s="40">
        <v>13</v>
      </c>
      <c r="C270" s="40">
        <v>629.57000000000005</v>
      </c>
      <c r="D270" s="40" t="s">
        <v>39</v>
      </c>
      <c r="E270" s="40">
        <v>379.39</v>
      </c>
      <c r="F270" s="40">
        <v>657.23</v>
      </c>
    </row>
    <row r="271" spans="1:6" ht="14.25" customHeight="1" x14ac:dyDescent="0.2">
      <c r="A271" s="99">
        <f t="shared" si="4"/>
        <v>41588.583330000001</v>
      </c>
      <c r="B271" s="40">
        <v>14</v>
      </c>
      <c r="C271" s="40">
        <v>639.02</v>
      </c>
      <c r="D271" s="40" t="s">
        <v>39</v>
      </c>
      <c r="E271" s="40">
        <v>120.34</v>
      </c>
      <c r="F271" s="40">
        <v>666.68</v>
      </c>
    </row>
    <row r="272" spans="1:6" ht="14.25" customHeight="1" x14ac:dyDescent="0.2">
      <c r="A272" s="99">
        <f t="shared" si="4"/>
        <v>41588.625</v>
      </c>
      <c r="B272" s="40">
        <v>15</v>
      </c>
      <c r="C272" s="40">
        <v>648.87</v>
      </c>
      <c r="D272" s="40" t="s">
        <v>39</v>
      </c>
      <c r="E272" s="40">
        <v>88.23</v>
      </c>
      <c r="F272" s="40">
        <v>676.53</v>
      </c>
    </row>
    <row r="273" spans="1:6" ht="14.25" customHeight="1" x14ac:dyDescent="0.2">
      <c r="A273" s="99">
        <f t="shared" si="4"/>
        <v>41588.666669999999</v>
      </c>
      <c r="B273" s="40">
        <v>16</v>
      </c>
      <c r="C273" s="40">
        <v>663.47</v>
      </c>
      <c r="D273" s="40" t="s">
        <v>39</v>
      </c>
      <c r="E273" s="40">
        <v>41.01</v>
      </c>
      <c r="F273" s="40">
        <v>691.13</v>
      </c>
    </row>
    <row r="274" spans="1:6" ht="14.25" customHeight="1" x14ac:dyDescent="0.2">
      <c r="A274" s="99">
        <f t="shared" si="4"/>
        <v>41588.708330000001</v>
      </c>
      <c r="B274" s="40">
        <v>17</v>
      </c>
      <c r="C274" s="40">
        <v>616.72</v>
      </c>
      <c r="D274" s="40" t="s">
        <v>39</v>
      </c>
      <c r="E274" s="40">
        <v>77.47</v>
      </c>
      <c r="F274" s="40">
        <v>644.38</v>
      </c>
    </row>
    <row r="275" spans="1:6" ht="14.25" customHeight="1" x14ac:dyDescent="0.2">
      <c r="A275" s="99">
        <f t="shared" si="4"/>
        <v>41588.75</v>
      </c>
      <c r="B275" s="40">
        <v>18</v>
      </c>
      <c r="C275" s="40">
        <v>466.87</v>
      </c>
      <c r="D275" s="40">
        <v>251.75</v>
      </c>
      <c r="E275" s="40" t="s">
        <v>39</v>
      </c>
      <c r="F275" s="40">
        <v>494.53</v>
      </c>
    </row>
    <row r="276" spans="1:6" ht="14.25" customHeight="1" x14ac:dyDescent="0.2">
      <c r="A276" s="99">
        <f t="shared" si="4"/>
        <v>41588.791669999999</v>
      </c>
      <c r="B276" s="40">
        <v>19</v>
      </c>
      <c r="C276" s="40">
        <v>503.68</v>
      </c>
      <c r="D276" s="40">
        <v>109.03</v>
      </c>
      <c r="E276" s="40" t="s">
        <v>39</v>
      </c>
      <c r="F276" s="40">
        <v>531.34</v>
      </c>
    </row>
    <row r="277" spans="1:6" ht="14.25" customHeight="1" x14ac:dyDescent="0.2">
      <c r="A277" s="99">
        <f t="shared" si="4"/>
        <v>41588.833330000001</v>
      </c>
      <c r="B277" s="40">
        <v>20</v>
      </c>
      <c r="C277" s="40">
        <v>499.82</v>
      </c>
      <c r="D277" s="40">
        <v>238.45</v>
      </c>
      <c r="E277" s="40" t="s">
        <v>39</v>
      </c>
      <c r="F277" s="40">
        <v>527.48</v>
      </c>
    </row>
    <row r="278" spans="1:6" ht="14.25" customHeight="1" x14ac:dyDescent="0.2">
      <c r="A278" s="99">
        <f t="shared" si="4"/>
        <v>41588.875</v>
      </c>
      <c r="B278" s="40">
        <v>21</v>
      </c>
      <c r="C278" s="40">
        <v>487.68</v>
      </c>
      <c r="D278" s="40" t="s">
        <v>39</v>
      </c>
      <c r="E278" s="40">
        <v>132.04</v>
      </c>
      <c r="F278" s="40">
        <v>515.34</v>
      </c>
    </row>
    <row r="279" spans="1:6" ht="14.25" customHeight="1" x14ac:dyDescent="0.2">
      <c r="A279" s="99">
        <f t="shared" si="4"/>
        <v>41588.916669999999</v>
      </c>
      <c r="B279" s="40">
        <v>22</v>
      </c>
      <c r="C279" s="40">
        <v>547.63</v>
      </c>
      <c r="D279" s="40">
        <v>4.66</v>
      </c>
      <c r="E279" s="40">
        <v>9.3699999999999992</v>
      </c>
      <c r="F279" s="40">
        <v>575.29</v>
      </c>
    </row>
    <row r="280" spans="1:6" ht="14.25" customHeight="1" x14ac:dyDescent="0.2">
      <c r="A280" s="99">
        <f t="shared" si="4"/>
        <v>41588.958330000001</v>
      </c>
      <c r="B280" s="40">
        <v>23</v>
      </c>
      <c r="C280" s="40">
        <v>486.28</v>
      </c>
      <c r="D280" s="40">
        <v>131.94</v>
      </c>
      <c r="E280" s="40" t="s">
        <v>39</v>
      </c>
      <c r="F280" s="40">
        <v>513.94000000000005</v>
      </c>
    </row>
    <row r="281" spans="1:6" ht="14.25" customHeight="1" x14ac:dyDescent="0.2">
      <c r="A281" s="99">
        <f t="shared" si="4"/>
        <v>41589</v>
      </c>
      <c r="B281" s="40">
        <v>0</v>
      </c>
      <c r="C281" s="40">
        <v>498.78</v>
      </c>
      <c r="D281" s="40" t="s">
        <v>39</v>
      </c>
      <c r="E281" s="40">
        <v>170.98</v>
      </c>
      <c r="F281" s="40">
        <v>526.44000000000005</v>
      </c>
    </row>
    <row r="282" spans="1:6" ht="14.25" customHeight="1" x14ac:dyDescent="0.2">
      <c r="A282" s="99">
        <f t="shared" si="4"/>
        <v>41589.041669999999</v>
      </c>
      <c r="B282" s="40">
        <v>1</v>
      </c>
      <c r="C282" s="40">
        <v>535.69000000000005</v>
      </c>
      <c r="D282" s="40" t="s">
        <v>39</v>
      </c>
      <c r="E282" s="40">
        <v>113.32</v>
      </c>
      <c r="F282" s="40">
        <v>563.35</v>
      </c>
    </row>
    <row r="283" spans="1:6" ht="14.25" customHeight="1" x14ac:dyDescent="0.2">
      <c r="A283" s="99">
        <f t="shared" si="4"/>
        <v>41589.083330000001</v>
      </c>
      <c r="B283" s="40">
        <v>2</v>
      </c>
      <c r="C283" s="40">
        <v>556.78</v>
      </c>
      <c r="D283" s="40" t="s">
        <v>39</v>
      </c>
      <c r="E283" s="40">
        <v>88.17</v>
      </c>
      <c r="F283" s="40">
        <v>584.44000000000005</v>
      </c>
    </row>
    <row r="284" spans="1:6" ht="14.25" customHeight="1" x14ac:dyDescent="0.2">
      <c r="A284" s="99">
        <f t="shared" si="4"/>
        <v>41589.125</v>
      </c>
      <c r="B284" s="40">
        <v>3</v>
      </c>
      <c r="C284" s="40">
        <v>571.5</v>
      </c>
      <c r="D284" s="40" t="s">
        <v>39</v>
      </c>
      <c r="E284" s="40">
        <v>98.77</v>
      </c>
      <c r="F284" s="40">
        <v>599.16</v>
      </c>
    </row>
    <row r="285" spans="1:6" ht="14.25" customHeight="1" x14ac:dyDescent="0.2">
      <c r="A285" s="99">
        <f t="shared" si="4"/>
        <v>41589.166669999999</v>
      </c>
      <c r="B285" s="40">
        <v>4</v>
      </c>
      <c r="C285" s="40">
        <v>575.41</v>
      </c>
      <c r="D285" s="40" t="s">
        <v>39</v>
      </c>
      <c r="E285" s="40">
        <v>131.94</v>
      </c>
      <c r="F285" s="40">
        <v>603.07000000000005</v>
      </c>
    </row>
    <row r="286" spans="1:6" ht="14.25" customHeight="1" x14ac:dyDescent="0.2">
      <c r="A286" s="99">
        <f t="shared" si="4"/>
        <v>41589.208330000001</v>
      </c>
      <c r="B286" s="40">
        <v>5</v>
      </c>
      <c r="C286" s="40">
        <v>560.69000000000005</v>
      </c>
      <c r="D286" s="40">
        <v>12.17</v>
      </c>
      <c r="E286" s="40" t="s">
        <v>39</v>
      </c>
      <c r="F286" s="40">
        <v>588.35</v>
      </c>
    </row>
    <row r="287" spans="1:6" ht="14.25" customHeight="1" x14ac:dyDescent="0.2">
      <c r="A287" s="99">
        <f t="shared" si="4"/>
        <v>41589.25</v>
      </c>
      <c r="B287" s="40">
        <v>6</v>
      </c>
      <c r="C287" s="40">
        <v>511.52</v>
      </c>
      <c r="D287" s="40">
        <v>76.98</v>
      </c>
      <c r="E287" s="40" t="s">
        <v>39</v>
      </c>
      <c r="F287" s="40">
        <v>539.17999999999995</v>
      </c>
    </row>
    <row r="288" spans="1:6" ht="14.25" customHeight="1" x14ac:dyDescent="0.2">
      <c r="A288" s="99">
        <f t="shared" si="4"/>
        <v>41589.291669999999</v>
      </c>
      <c r="B288" s="40">
        <v>7</v>
      </c>
      <c r="C288" s="40">
        <v>636.38</v>
      </c>
      <c r="D288" s="40">
        <v>0.01</v>
      </c>
      <c r="E288" s="40">
        <v>58.84</v>
      </c>
      <c r="F288" s="40">
        <v>664.04</v>
      </c>
    </row>
    <row r="289" spans="1:6" ht="14.25" customHeight="1" x14ac:dyDescent="0.2">
      <c r="A289" s="99">
        <f t="shared" si="4"/>
        <v>41589.333330000001</v>
      </c>
      <c r="B289" s="40">
        <v>8</v>
      </c>
      <c r="C289" s="40">
        <v>587.89</v>
      </c>
      <c r="D289" s="40" t="s">
        <v>39</v>
      </c>
      <c r="E289" s="40">
        <v>53.07</v>
      </c>
      <c r="F289" s="40">
        <v>615.54999999999995</v>
      </c>
    </row>
    <row r="290" spans="1:6" ht="14.25" customHeight="1" x14ac:dyDescent="0.2">
      <c r="A290" s="99">
        <f t="shared" si="4"/>
        <v>41589.375</v>
      </c>
      <c r="B290" s="40">
        <v>9</v>
      </c>
      <c r="C290" s="40">
        <v>632.82000000000005</v>
      </c>
      <c r="D290" s="40" t="s">
        <v>39</v>
      </c>
      <c r="E290" s="40">
        <v>153.81</v>
      </c>
      <c r="F290" s="40">
        <v>660.48</v>
      </c>
    </row>
    <row r="291" spans="1:6" ht="14.25" customHeight="1" x14ac:dyDescent="0.2">
      <c r="A291" s="99">
        <f t="shared" si="4"/>
        <v>41589.416669999999</v>
      </c>
      <c r="B291" s="40">
        <v>10</v>
      </c>
      <c r="C291" s="40">
        <v>611.44000000000005</v>
      </c>
      <c r="D291" s="40" t="s">
        <v>39</v>
      </c>
      <c r="E291" s="40">
        <v>130.94</v>
      </c>
      <c r="F291" s="40">
        <v>639.1</v>
      </c>
    </row>
    <row r="292" spans="1:6" ht="14.25" customHeight="1" x14ac:dyDescent="0.2">
      <c r="A292" s="99">
        <f t="shared" si="4"/>
        <v>41589.458330000001</v>
      </c>
      <c r="B292" s="40">
        <v>11</v>
      </c>
      <c r="C292" s="40">
        <v>523.91999999999996</v>
      </c>
      <c r="D292" s="40">
        <v>0.01</v>
      </c>
      <c r="E292" s="40">
        <v>148.01</v>
      </c>
      <c r="F292" s="40">
        <v>551.58000000000004</v>
      </c>
    </row>
    <row r="293" spans="1:6" ht="14.25" customHeight="1" x14ac:dyDescent="0.2">
      <c r="A293" s="99">
        <f t="shared" si="4"/>
        <v>41589.5</v>
      </c>
      <c r="B293" s="40">
        <v>12</v>
      </c>
      <c r="C293" s="40">
        <v>544.76</v>
      </c>
      <c r="D293" s="40" t="s">
        <v>39</v>
      </c>
      <c r="E293" s="40">
        <v>111.18</v>
      </c>
      <c r="F293" s="40">
        <v>572.41999999999996</v>
      </c>
    </row>
    <row r="294" spans="1:6" ht="14.25" customHeight="1" x14ac:dyDescent="0.2">
      <c r="A294" s="99">
        <f t="shared" si="4"/>
        <v>41589.541669999999</v>
      </c>
      <c r="B294" s="40">
        <v>13</v>
      </c>
      <c r="C294" s="40">
        <v>557.24</v>
      </c>
      <c r="D294" s="40">
        <v>0.01</v>
      </c>
      <c r="E294" s="40">
        <v>44.18</v>
      </c>
      <c r="F294" s="40">
        <v>584.9</v>
      </c>
    </row>
    <row r="295" spans="1:6" ht="14.25" customHeight="1" x14ac:dyDescent="0.2">
      <c r="A295" s="99">
        <f t="shared" si="4"/>
        <v>41589.583330000001</v>
      </c>
      <c r="B295" s="40">
        <v>14</v>
      </c>
      <c r="C295" s="40">
        <v>560.46</v>
      </c>
      <c r="D295" s="40" t="s">
        <v>39</v>
      </c>
      <c r="E295" s="40">
        <v>52.55</v>
      </c>
      <c r="F295" s="40">
        <v>588.12</v>
      </c>
    </row>
    <row r="296" spans="1:6" ht="14.25" customHeight="1" x14ac:dyDescent="0.2">
      <c r="A296" s="99">
        <f t="shared" si="4"/>
        <v>41589.625</v>
      </c>
      <c r="B296" s="40">
        <v>15</v>
      </c>
      <c r="C296" s="40">
        <v>553.95000000000005</v>
      </c>
      <c r="D296" s="40">
        <v>7.76</v>
      </c>
      <c r="E296" s="40">
        <v>0.09</v>
      </c>
      <c r="F296" s="40">
        <v>581.61</v>
      </c>
    </row>
    <row r="297" spans="1:6" ht="14.25" customHeight="1" x14ac:dyDescent="0.2">
      <c r="A297" s="99">
        <f t="shared" si="4"/>
        <v>41589.666669999999</v>
      </c>
      <c r="B297" s="40">
        <v>16</v>
      </c>
      <c r="C297" s="40">
        <v>649.38</v>
      </c>
      <c r="D297" s="40">
        <v>0.35</v>
      </c>
      <c r="E297" s="40">
        <v>4.12</v>
      </c>
      <c r="F297" s="40">
        <v>677.04</v>
      </c>
    </row>
    <row r="298" spans="1:6" ht="14.25" customHeight="1" x14ac:dyDescent="0.2">
      <c r="A298" s="99">
        <f t="shared" si="4"/>
        <v>41589.708330000001</v>
      </c>
      <c r="B298" s="40">
        <v>17</v>
      </c>
      <c r="C298" s="40">
        <v>631.69000000000005</v>
      </c>
      <c r="D298" s="40">
        <v>62.12</v>
      </c>
      <c r="E298" s="40" t="s">
        <v>39</v>
      </c>
      <c r="F298" s="40">
        <v>659.35</v>
      </c>
    </row>
    <row r="299" spans="1:6" ht="14.25" customHeight="1" x14ac:dyDescent="0.2">
      <c r="A299" s="99">
        <f t="shared" si="4"/>
        <v>41589.75</v>
      </c>
      <c r="B299" s="40">
        <v>18</v>
      </c>
      <c r="C299" s="40">
        <v>504.65</v>
      </c>
      <c r="D299" s="40">
        <v>108.29</v>
      </c>
      <c r="E299" s="40" t="s">
        <v>39</v>
      </c>
      <c r="F299" s="40">
        <v>532.30999999999995</v>
      </c>
    </row>
    <row r="300" spans="1:6" ht="14.25" customHeight="1" x14ac:dyDescent="0.2">
      <c r="A300" s="99">
        <f t="shared" si="4"/>
        <v>41589.791669999999</v>
      </c>
      <c r="B300" s="40">
        <v>19</v>
      </c>
      <c r="C300" s="40">
        <v>478.81</v>
      </c>
      <c r="D300" s="40">
        <v>2.92</v>
      </c>
      <c r="E300" s="40">
        <v>1.34</v>
      </c>
      <c r="F300" s="40">
        <v>506.47</v>
      </c>
    </row>
    <row r="301" spans="1:6" ht="14.25" customHeight="1" x14ac:dyDescent="0.2">
      <c r="A301" s="99">
        <f t="shared" si="4"/>
        <v>41589.833330000001</v>
      </c>
      <c r="B301" s="40">
        <v>20</v>
      </c>
      <c r="C301" s="40">
        <v>476.75</v>
      </c>
      <c r="D301" s="40">
        <v>12.88</v>
      </c>
      <c r="E301" s="40">
        <v>0.01</v>
      </c>
      <c r="F301" s="40">
        <v>504.41</v>
      </c>
    </row>
    <row r="302" spans="1:6" ht="14.25" customHeight="1" x14ac:dyDescent="0.2">
      <c r="A302" s="99">
        <f t="shared" si="4"/>
        <v>41589.875</v>
      </c>
      <c r="B302" s="40">
        <v>21</v>
      </c>
      <c r="C302" s="40">
        <v>494.76</v>
      </c>
      <c r="D302" s="40" t="s">
        <v>39</v>
      </c>
      <c r="E302" s="40">
        <v>84.16</v>
      </c>
      <c r="F302" s="40">
        <v>522.41999999999996</v>
      </c>
    </row>
    <row r="303" spans="1:6" ht="14.25" customHeight="1" x14ac:dyDescent="0.2">
      <c r="A303" s="99">
        <f t="shared" si="4"/>
        <v>41589.916669999999</v>
      </c>
      <c r="B303" s="40">
        <v>22</v>
      </c>
      <c r="C303" s="40">
        <v>535.54</v>
      </c>
      <c r="D303" s="40" t="s">
        <v>39</v>
      </c>
      <c r="E303" s="40">
        <v>114.64</v>
      </c>
      <c r="F303" s="40">
        <v>563.20000000000005</v>
      </c>
    </row>
    <row r="304" spans="1:6" ht="14.25" customHeight="1" x14ac:dyDescent="0.2">
      <c r="A304" s="99">
        <f t="shared" si="4"/>
        <v>41589.958330000001</v>
      </c>
      <c r="B304" s="40">
        <v>23</v>
      </c>
      <c r="C304" s="40">
        <v>481.14</v>
      </c>
      <c r="D304" s="40" t="s">
        <v>39</v>
      </c>
      <c r="E304" s="40">
        <v>294.85000000000002</v>
      </c>
      <c r="F304" s="40">
        <v>508.8</v>
      </c>
    </row>
    <row r="305" spans="1:6" ht="14.25" customHeight="1" x14ac:dyDescent="0.2">
      <c r="A305" s="99">
        <f t="shared" si="4"/>
        <v>41590</v>
      </c>
      <c r="B305" s="40">
        <v>0</v>
      </c>
      <c r="C305" s="40">
        <v>485.88</v>
      </c>
      <c r="D305" s="40" t="s">
        <v>39</v>
      </c>
      <c r="E305" s="40">
        <v>133.88</v>
      </c>
      <c r="F305" s="40">
        <v>513.54</v>
      </c>
    </row>
    <row r="306" spans="1:6" ht="14.25" customHeight="1" x14ac:dyDescent="0.2">
      <c r="A306" s="99">
        <f t="shared" si="4"/>
        <v>41590.041669999999</v>
      </c>
      <c r="B306" s="40">
        <v>1</v>
      </c>
      <c r="C306" s="40">
        <v>524.33000000000004</v>
      </c>
      <c r="D306" s="40" t="s">
        <v>39</v>
      </c>
      <c r="E306" s="40">
        <v>163.19999999999999</v>
      </c>
      <c r="F306" s="40">
        <v>551.99</v>
      </c>
    </row>
    <row r="307" spans="1:6" ht="14.25" customHeight="1" x14ac:dyDescent="0.2">
      <c r="A307" s="99">
        <f t="shared" si="4"/>
        <v>41590.083330000001</v>
      </c>
      <c r="B307" s="40">
        <v>2</v>
      </c>
      <c r="C307" s="40">
        <v>544.05999999999995</v>
      </c>
      <c r="D307" s="40" t="s">
        <v>39</v>
      </c>
      <c r="E307" s="40">
        <v>76.989999999999995</v>
      </c>
      <c r="F307" s="40">
        <v>571.72</v>
      </c>
    </row>
    <row r="308" spans="1:6" ht="14.25" customHeight="1" x14ac:dyDescent="0.2">
      <c r="A308" s="99">
        <f t="shared" si="4"/>
        <v>41590.125</v>
      </c>
      <c r="B308" s="40">
        <v>3</v>
      </c>
      <c r="C308" s="40">
        <v>557.88</v>
      </c>
      <c r="D308" s="40" t="s">
        <v>39</v>
      </c>
      <c r="E308" s="40">
        <v>24.85</v>
      </c>
      <c r="F308" s="40">
        <v>585.54</v>
      </c>
    </row>
    <row r="309" spans="1:6" ht="14.25" customHeight="1" x14ac:dyDescent="0.2">
      <c r="A309" s="99">
        <f t="shared" si="4"/>
        <v>41590.166669999999</v>
      </c>
      <c r="B309" s="40">
        <v>4</v>
      </c>
      <c r="C309" s="40">
        <v>557.86</v>
      </c>
      <c r="D309" s="40">
        <v>102.25</v>
      </c>
      <c r="E309" s="40" t="s">
        <v>39</v>
      </c>
      <c r="F309" s="40">
        <v>585.52</v>
      </c>
    </row>
    <row r="310" spans="1:6" ht="14.25" customHeight="1" x14ac:dyDescent="0.2">
      <c r="A310" s="99">
        <f t="shared" si="4"/>
        <v>41590.208330000001</v>
      </c>
      <c r="B310" s="40">
        <v>5</v>
      </c>
      <c r="C310" s="40">
        <v>544.14</v>
      </c>
      <c r="D310" s="40">
        <v>96.79</v>
      </c>
      <c r="E310" s="40" t="s">
        <v>39</v>
      </c>
      <c r="F310" s="40">
        <v>571.79999999999995</v>
      </c>
    </row>
    <row r="311" spans="1:6" ht="14.25" customHeight="1" x14ac:dyDescent="0.2">
      <c r="A311" s="99">
        <f t="shared" si="4"/>
        <v>41590.25</v>
      </c>
      <c r="B311" s="40">
        <v>6</v>
      </c>
      <c r="C311" s="40">
        <v>500.49</v>
      </c>
      <c r="D311" s="40">
        <v>180.03</v>
      </c>
      <c r="E311" s="40" t="s">
        <v>39</v>
      </c>
      <c r="F311" s="40">
        <v>528.15</v>
      </c>
    </row>
    <row r="312" spans="1:6" ht="14.25" customHeight="1" x14ac:dyDescent="0.2">
      <c r="A312" s="99">
        <f t="shared" si="4"/>
        <v>41590.291669999999</v>
      </c>
      <c r="B312" s="40">
        <v>7</v>
      </c>
      <c r="C312" s="40">
        <v>622.29</v>
      </c>
      <c r="D312" s="40" t="s">
        <v>39</v>
      </c>
      <c r="E312" s="40">
        <v>218.54</v>
      </c>
      <c r="F312" s="40">
        <v>649.95000000000005</v>
      </c>
    </row>
    <row r="313" spans="1:6" ht="14.25" customHeight="1" x14ac:dyDescent="0.2">
      <c r="A313" s="99">
        <f t="shared" si="4"/>
        <v>41590.333330000001</v>
      </c>
      <c r="B313" s="40">
        <v>8</v>
      </c>
      <c r="C313" s="40">
        <v>575.17999999999995</v>
      </c>
      <c r="D313" s="40" t="s">
        <v>39</v>
      </c>
      <c r="E313" s="40">
        <v>29.72</v>
      </c>
      <c r="F313" s="40">
        <v>602.84</v>
      </c>
    </row>
    <row r="314" spans="1:6" ht="14.25" customHeight="1" x14ac:dyDescent="0.2">
      <c r="A314" s="99">
        <f t="shared" si="4"/>
        <v>41590.375</v>
      </c>
      <c r="B314" s="40">
        <v>9</v>
      </c>
      <c r="C314" s="40">
        <v>621.87</v>
      </c>
      <c r="D314" s="40" t="s">
        <v>39</v>
      </c>
      <c r="E314" s="40">
        <v>50.81</v>
      </c>
      <c r="F314" s="40">
        <v>649.53</v>
      </c>
    </row>
    <row r="315" spans="1:6" ht="14.25" customHeight="1" x14ac:dyDescent="0.2">
      <c r="A315" s="99">
        <f t="shared" si="4"/>
        <v>41590.416669999999</v>
      </c>
      <c r="B315" s="40">
        <v>10</v>
      </c>
      <c r="C315" s="40">
        <v>597.32000000000005</v>
      </c>
      <c r="D315" s="40" t="s">
        <v>39</v>
      </c>
      <c r="E315" s="40">
        <v>83.57</v>
      </c>
      <c r="F315" s="40">
        <v>624.98</v>
      </c>
    </row>
    <row r="316" spans="1:6" ht="14.25" customHeight="1" x14ac:dyDescent="0.2">
      <c r="A316" s="99">
        <f t="shared" si="4"/>
        <v>41590.458330000001</v>
      </c>
      <c r="B316" s="40">
        <v>11</v>
      </c>
      <c r="C316" s="40">
        <v>524.97</v>
      </c>
      <c r="D316" s="40" t="s">
        <v>39</v>
      </c>
      <c r="E316" s="40">
        <v>113.45</v>
      </c>
      <c r="F316" s="40">
        <v>552.63</v>
      </c>
    </row>
    <row r="317" spans="1:6" ht="14.25" customHeight="1" x14ac:dyDescent="0.2">
      <c r="A317" s="99">
        <f t="shared" si="4"/>
        <v>41590.5</v>
      </c>
      <c r="B317" s="40">
        <v>12</v>
      </c>
      <c r="C317" s="40">
        <v>545.71</v>
      </c>
      <c r="D317" s="40" t="s">
        <v>39</v>
      </c>
      <c r="E317" s="40">
        <v>156.4</v>
      </c>
      <c r="F317" s="40">
        <v>573.37</v>
      </c>
    </row>
    <row r="318" spans="1:6" ht="14.25" customHeight="1" x14ac:dyDescent="0.2">
      <c r="A318" s="99">
        <f t="shared" si="4"/>
        <v>41590.541669999999</v>
      </c>
      <c r="B318" s="40">
        <v>13</v>
      </c>
      <c r="C318" s="40">
        <v>558.27</v>
      </c>
      <c r="D318" s="40" t="s">
        <v>39</v>
      </c>
      <c r="E318" s="40">
        <v>156.9</v>
      </c>
      <c r="F318" s="40">
        <v>585.92999999999995</v>
      </c>
    </row>
    <row r="319" spans="1:6" ht="14.25" customHeight="1" x14ac:dyDescent="0.2">
      <c r="A319" s="99">
        <f t="shared" si="4"/>
        <v>41590.583330000001</v>
      </c>
      <c r="B319" s="40">
        <v>14</v>
      </c>
      <c r="C319" s="40">
        <v>561.45000000000005</v>
      </c>
      <c r="D319" s="40" t="s">
        <v>39</v>
      </c>
      <c r="E319" s="40">
        <v>183.72</v>
      </c>
      <c r="F319" s="40">
        <v>589.11</v>
      </c>
    </row>
    <row r="320" spans="1:6" ht="14.25" customHeight="1" x14ac:dyDescent="0.2">
      <c r="A320" s="99">
        <f t="shared" si="4"/>
        <v>41590.625</v>
      </c>
      <c r="B320" s="40">
        <v>15</v>
      </c>
      <c r="C320" s="40">
        <v>555.04999999999995</v>
      </c>
      <c r="D320" s="40" t="s">
        <v>39</v>
      </c>
      <c r="E320" s="40">
        <v>43.61</v>
      </c>
      <c r="F320" s="40">
        <v>582.71</v>
      </c>
    </row>
    <row r="321" spans="1:6" ht="14.25" customHeight="1" x14ac:dyDescent="0.2">
      <c r="A321" s="99">
        <f t="shared" si="4"/>
        <v>41590.666669999999</v>
      </c>
      <c r="B321" s="40">
        <v>16</v>
      </c>
      <c r="C321" s="40">
        <v>652.55999999999995</v>
      </c>
      <c r="D321" s="40" t="s">
        <v>39</v>
      </c>
      <c r="E321" s="40">
        <v>33.659999999999997</v>
      </c>
      <c r="F321" s="40">
        <v>680.22</v>
      </c>
    </row>
    <row r="322" spans="1:6" ht="14.25" customHeight="1" x14ac:dyDescent="0.2">
      <c r="A322" s="99">
        <f t="shared" ref="A322:A385" si="5">A298+1</f>
        <v>41590.708330000001</v>
      </c>
      <c r="B322" s="40">
        <v>17</v>
      </c>
      <c r="C322" s="40">
        <v>635.86</v>
      </c>
      <c r="D322" s="40">
        <v>41.87</v>
      </c>
      <c r="E322" s="40" t="s">
        <v>39</v>
      </c>
      <c r="F322" s="40">
        <v>663.52</v>
      </c>
    </row>
    <row r="323" spans="1:6" ht="14.25" customHeight="1" x14ac:dyDescent="0.2">
      <c r="A323" s="99">
        <f t="shared" si="5"/>
        <v>41590.75</v>
      </c>
      <c r="B323" s="40">
        <v>18</v>
      </c>
      <c r="C323" s="40">
        <v>506.71</v>
      </c>
      <c r="D323" s="40">
        <v>84.51</v>
      </c>
      <c r="E323" s="40" t="s">
        <v>39</v>
      </c>
      <c r="F323" s="40">
        <v>534.37</v>
      </c>
    </row>
    <row r="324" spans="1:6" ht="14.25" customHeight="1" x14ac:dyDescent="0.2">
      <c r="A324" s="99">
        <f t="shared" si="5"/>
        <v>41590.791669999999</v>
      </c>
      <c r="B324" s="40">
        <v>19</v>
      </c>
      <c r="C324" s="40">
        <v>476.26</v>
      </c>
      <c r="D324" s="40" t="s">
        <v>39</v>
      </c>
      <c r="E324" s="40">
        <v>28.82</v>
      </c>
      <c r="F324" s="40">
        <v>503.92</v>
      </c>
    </row>
    <row r="325" spans="1:6" ht="14.25" customHeight="1" x14ac:dyDescent="0.2">
      <c r="A325" s="99">
        <f t="shared" si="5"/>
        <v>41590.833330000001</v>
      </c>
      <c r="B325" s="40">
        <v>20</v>
      </c>
      <c r="C325" s="40">
        <v>478.14</v>
      </c>
      <c r="D325" s="40" t="s">
        <v>39</v>
      </c>
      <c r="E325" s="40">
        <v>107.08</v>
      </c>
      <c r="F325" s="40">
        <v>505.8</v>
      </c>
    </row>
    <row r="326" spans="1:6" ht="14.25" customHeight="1" x14ac:dyDescent="0.2">
      <c r="A326" s="99">
        <f t="shared" si="5"/>
        <v>41590.875</v>
      </c>
      <c r="B326" s="40">
        <v>21</v>
      </c>
      <c r="C326" s="40">
        <v>494.18</v>
      </c>
      <c r="D326" s="40" t="s">
        <v>39</v>
      </c>
      <c r="E326" s="40">
        <v>185.88</v>
      </c>
      <c r="F326" s="40">
        <v>521.84</v>
      </c>
    </row>
    <row r="327" spans="1:6" ht="14.25" customHeight="1" x14ac:dyDescent="0.2">
      <c r="A327" s="99">
        <f t="shared" si="5"/>
        <v>41590.916669999999</v>
      </c>
      <c r="B327" s="40">
        <v>22</v>
      </c>
      <c r="C327" s="40">
        <v>527.27</v>
      </c>
      <c r="D327" s="40" t="s">
        <v>39</v>
      </c>
      <c r="E327" s="40">
        <v>528.08000000000004</v>
      </c>
      <c r="F327" s="40">
        <v>554.92999999999995</v>
      </c>
    </row>
    <row r="328" spans="1:6" ht="14.25" customHeight="1" x14ac:dyDescent="0.2">
      <c r="A328" s="99">
        <f t="shared" si="5"/>
        <v>41590.958330000001</v>
      </c>
      <c r="B328" s="40">
        <v>23</v>
      </c>
      <c r="C328" s="40">
        <v>480.46</v>
      </c>
      <c r="D328" s="40" t="s">
        <v>39</v>
      </c>
      <c r="E328" s="40">
        <v>569.77</v>
      </c>
      <c r="F328" s="40">
        <v>508.12</v>
      </c>
    </row>
    <row r="329" spans="1:6" ht="14.25" customHeight="1" x14ac:dyDescent="0.2">
      <c r="A329" s="99">
        <f t="shared" si="5"/>
        <v>41591</v>
      </c>
      <c r="B329" s="40">
        <v>0</v>
      </c>
      <c r="C329" s="40">
        <v>485.66</v>
      </c>
      <c r="D329" s="40" t="s">
        <v>39</v>
      </c>
      <c r="E329" s="40">
        <v>236.56</v>
      </c>
      <c r="F329" s="40">
        <v>513.32000000000005</v>
      </c>
    </row>
    <row r="330" spans="1:6" ht="14.25" customHeight="1" x14ac:dyDescent="0.2">
      <c r="A330" s="99">
        <f t="shared" si="5"/>
        <v>41591.041669999999</v>
      </c>
      <c r="B330" s="40">
        <v>1</v>
      </c>
      <c r="C330" s="40">
        <v>524.07000000000005</v>
      </c>
      <c r="D330" s="40" t="s">
        <v>39</v>
      </c>
      <c r="E330" s="40">
        <v>62.78</v>
      </c>
      <c r="F330" s="40">
        <v>551.73</v>
      </c>
    </row>
    <row r="331" spans="1:6" ht="14.25" customHeight="1" x14ac:dyDescent="0.2">
      <c r="A331" s="99">
        <f t="shared" si="5"/>
        <v>41591.083330000001</v>
      </c>
      <c r="B331" s="40">
        <v>2</v>
      </c>
      <c r="C331" s="40">
        <v>554.11</v>
      </c>
      <c r="D331" s="40" t="s">
        <v>39</v>
      </c>
      <c r="E331" s="40">
        <v>42.4</v>
      </c>
      <c r="F331" s="40">
        <v>581.77</v>
      </c>
    </row>
    <row r="332" spans="1:6" ht="14.25" customHeight="1" x14ac:dyDescent="0.2">
      <c r="A332" s="99">
        <f t="shared" si="5"/>
        <v>41591.125</v>
      </c>
      <c r="B332" s="40">
        <v>3</v>
      </c>
      <c r="C332" s="40">
        <v>557.62</v>
      </c>
      <c r="D332" s="40" t="s">
        <v>39</v>
      </c>
      <c r="E332" s="40">
        <v>17.37</v>
      </c>
      <c r="F332" s="40">
        <v>585.28</v>
      </c>
    </row>
    <row r="333" spans="1:6" ht="14.25" customHeight="1" x14ac:dyDescent="0.2">
      <c r="A333" s="99">
        <f t="shared" si="5"/>
        <v>41591.166669999999</v>
      </c>
      <c r="B333" s="40">
        <v>4</v>
      </c>
      <c r="C333" s="40">
        <v>557.72</v>
      </c>
      <c r="D333" s="40">
        <v>16.73</v>
      </c>
      <c r="E333" s="40" t="s">
        <v>39</v>
      </c>
      <c r="F333" s="40">
        <v>585.38</v>
      </c>
    </row>
    <row r="334" spans="1:6" ht="14.25" customHeight="1" x14ac:dyDescent="0.2">
      <c r="A334" s="99">
        <f t="shared" si="5"/>
        <v>41591.208330000001</v>
      </c>
      <c r="B334" s="40">
        <v>5</v>
      </c>
      <c r="C334" s="40">
        <v>561.35</v>
      </c>
      <c r="D334" s="40">
        <v>119.75</v>
      </c>
      <c r="E334" s="40" t="s">
        <v>39</v>
      </c>
      <c r="F334" s="40">
        <v>589.01</v>
      </c>
    </row>
    <row r="335" spans="1:6" ht="14.25" customHeight="1" x14ac:dyDescent="0.2">
      <c r="A335" s="99">
        <f t="shared" si="5"/>
        <v>41591.25</v>
      </c>
      <c r="B335" s="40">
        <v>6</v>
      </c>
      <c r="C335" s="40">
        <v>512.36</v>
      </c>
      <c r="D335" s="40" t="s">
        <v>39</v>
      </c>
      <c r="E335" s="40">
        <v>13.63</v>
      </c>
      <c r="F335" s="40">
        <v>540.02</v>
      </c>
    </row>
    <row r="336" spans="1:6" ht="14.25" customHeight="1" x14ac:dyDescent="0.2">
      <c r="A336" s="99">
        <f t="shared" si="5"/>
        <v>41591.291669999999</v>
      </c>
      <c r="B336" s="40">
        <v>7</v>
      </c>
      <c r="C336" s="40">
        <v>614.57000000000005</v>
      </c>
      <c r="D336" s="40" t="s">
        <v>39</v>
      </c>
      <c r="E336" s="40">
        <v>120.52</v>
      </c>
      <c r="F336" s="40">
        <v>642.23</v>
      </c>
    </row>
    <row r="337" spans="1:6" ht="14.25" customHeight="1" x14ac:dyDescent="0.2">
      <c r="A337" s="99">
        <f t="shared" si="5"/>
        <v>41591.333330000001</v>
      </c>
      <c r="B337" s="40">
        <v>8</v>
      </c>
      <c r="C337" s="40">
        <v>565.14</v>
      </c>
      <c r="D337" s="40" t="s">
        <v>39</v>
      </c>
      <c r="E337" s="40">
        <v>108.52</v>
      </c>
      <c r="F337" s="40">
        <v>592.79999999999995</v>
      </c>
    </row>
    <row r="338" spans="1:6" ht="14.25" customHeight="1" x14ac:dyDescent="0.2">
      <c r="A338" s="99">
        <f t="shared" si="5"/>
        <v>41591.375</v>
      </c>
      <c r="B338" s="40">
        <v>9</v>
      </c>
      <c r="C338" s="40">
        <v>597.24</v>
      </c>
      <c r="D338" s="40" t="s">
        <v>39</v>
      </c>
      <c r="E338" s="40">
        <v>289.47000000000003</v>
      </c>
      <c r="F338" s="40">
        <v>624.9</v>
      </c>
    </row>
    <row r="339" spans="1:6" ht="14.25" customHeight="1" x14ac:dyDescent="0.2">
      <c r="A339" s="99">
        <f t="shared" si="5"/>
        <v>41591.416669999999</v>
      </c>
      <c r="B339" s="40">
        <v>10</v>
      </c>
      <c r="C339" s="40">
        <v>581.54999999999995</v>
      </c>
      <c r="D339" s="40" t="s">
        <v>39</v>
      </c>
      <c r="E339" s="40" t="s">
        <v>209</v>
      </c>
      <c r="F339" s="40">
        <v>609.21</v>
      </c>
    </row>
    <row r="340" spans="1:6" ht="14.25" customHeight="1" x14ac:dyDescent="0.2">
      <c r="A340" s="99">
        <f t="shared" si="5"/>
        <v>41591.458330000001</v>
      </c>
      <c r="B340" s="40">
        <v>11</v>
      </c>
      <c r="C340" s="40">
        <v>505.27</v>
      </c>
      <c r="D340" s="40" t="s">
        <v>39</v>
      </c>
      <c r="E340" s="40">
        <v>308.27</v>
      </c>
      <c r="F340" s="40">
        <v>532.92999999999995</v>
      </c>
    </row>
    <row r="341" spans="1:6" ht="14.25" customHeight="1" x14ac:dyDescent="0.2">
      <c r="A341" s="99">
        <f t="shared" si="5"/>
        <v>41591.5</v>
      </c>
      <c r="B341" s="40">
        <v>12</v>
      </c>
      <c r="C341" s="40">
        <v>518.75</v>
      </c>
      <c r="D341" s="40" t="s">
        <v>39</v>
      </c>
      <c r="E341" s="40">
        <v>213.59</v>
      </c>
      <c r="F341" s="40">
        <v>546.41</v>
      </c>
    </row>
    <row r="342" spans="1:6" ht="14.25" customHeight="1" x14ac:dyDescent="0.2">
      <c r="A342" s="99">
        <f t="shared" si="5"/>
        <v>41591.541669999999</v>
      </c>
      <c r="B342" s="40">
        <v>13</v>
      </c>
      <c r="C342" s="40">
        <v>545.53</v>
      </c>
      <c r="D342" s="40" t="s">
        <v>39</v>
      </c>
      <c r="E342" s="40">
        <v>167.88</v>
      </c>
      <c r="F342" s="40">
        <v>573.19000000000005</v>
      </c>
    </row>
    <row r="343" spans="1:6" ht="14.25" customHeight="1" x14ac:dyDescent="0.2">
      <c r="A343" s="99">
        <f t="shared" si="5"/>
        <v>41591.583330000001</v>
      </c>
      <c r="B343" s="40">
        <v>14</v>
      </c>
      <c r="C343" s="40">
        <v>539.46</v>
      </c>
      <c r="D343" s="40" t="s">
        <v>39</v>
      </c>
      <c r="E343" s="40">
        <v>232.37</v>
      </c>
      <c r="F343" s="40">
        <v>567.12</v>
      </c>
    </row>
    <row r="344" spans="1:6" ht="14.25" customHeight="1" x14ac:dyDescent="0.2">
      <c r="A344" s="99">
        <f t="shared" si="5"/>
        <v>41591.625</v>
      </c>
      <c r="B344" s="40">
        <v>15</v>
      </c>
      <c r="C344" s="40">
        <v>542.55999999999995</v>
      </c>
      <c r="D344" s="40" t="s">
        <v>39</v>
      </c>
      <c r="E344" s="40">
        <v>243.9</v>
      </c>
      <c r="F344" s="40">
        <v>570.22</v>
      </c>
    </row>
    <row r="345" spans="1:6" ht="14.25" customHeight="1" x14ac:dyDescent="0.2">
      <c r="A345" s="99">
        <f t="shared" si="5"/>
        <v>41591.666669999999</v>
      </c>
      <c r="B345" s="40">
        <v>16</v>
      </c>
      <c r="C345" s="40">
        <v>633.69000000000005</v>
      </c>
      <c r="D345" s="40" t="s">
        <v>39</v>
      </c>
      <c r="E345" s="40">
        <v>274.64999999999998</v>
      </c>
      <c r="F345" s="40">
        <v>661.35</v>
      </c>
    </row>
    <row r="346" spans="1:6" ht="14.25" customHeight="1" x14ac:dyDescent="0.2">
      <c r="A346" s="99">
        <f t="shared" si="5"/>
        <v>41591.708330000001</v>
      </c>
      <c r="B346" s="40">
        <v>17</v>
      </c>
      <c r="C346" s="40">
        <v>597.87</v>
      </c>
      <c r="D346" s="40" t="s">
        <v>39</v>
      </c>
      <c r="E346" s="40">
        <v>169.91</v>
      </c>
      <c r="F346" s="40">
        <v>625.53</v>
      </c>
    </row>
    <row r="347" spans="1:6" ht="14.25" customHeight="1" x14ac:dyDescent="0.2">
      <c r="A347" s="99">
        <f t="shared" si="5"/>
        <v>41591.75</v>
      </c>
      <c r="B347" s="40">
        <v>18</v>
      </c>
      <c r="C347" s="40">
        <v>505.93</v>
      </c>
      <c r="D347" s="40" t="s">
        <v>39</v>
      </c>
      <c r="E347" s="40">
        <v>110.22</v>
      </c>
      <c r="F347" s="40">
        <v>533.59</v>
      </c>
    </row>
    <row r="348" spans="1:6" ht="14.25" customHeight="1" x14ac:dyDescent="0.2">
      <c r="A348" s="99">
        <f t="shared" si="5"/>
        <v>41591.791669999999</v>
      </c>
      <c r="B348" s="40">
        <v>19</v>
      </c>
      <c r="C348" s="40">
        <v>466.88</v>
      </c>
      <c r="D348" s="40" t="s">
        <v>39</v>
      </c>
      <c r="E348" s="40">
        <v>124.74</v>
      </c>
      <c r="F348" s="40">
        <v>494.54</v>
      </c>
    </row>
    <row r="349" spans="1:6" ht="14.25" customHeight="1" x14ac:dyDescent="0.2">
      <c r="A349" s="99">
        <f t="shared" si="5"/>
        <v>41591.833330000001</v>
      </c>
      <c r="B349" s="40">
        <v>20</v>
      </c>
      <c r="C349" s="40">
        <v>477.59</v>
      </c>
      <c r="D349" s="40" t="s">
        <v>39</v>
      </c>
      <c r="E349" s="40">
        <v>122.78</v>
      </c>
      <c r="F349" s="40">
        <v>505.25</v>
      </c>
    </row>
    <row r="350" spans="1:6" ht="14.25" customHeight="1" x14ac:dyDescent="0.2">
      <c r="A350" s="99">
        <f t="shared" si="5"/>
        <v>41591.875</v>
      </c>
      <c r="B350" s="40">
        <v>21</v>
      </c>
      <c r="C350" s="40">
        <v>491.32</v>
      </c>
      <c r="D350" s="40" t="s">
        <v>39</v>
      </c>
      <c r="E350" s="40">
        <v>52.43</v>
      </c>
      <c r="F350" s="40">
        <v>518.98</v>
      </c>
    </row>
    <row r="351" spans="1:6" ht="14.25" customHeight="1" x14ac:dyDescent="0.2">
      <c r="A351" s="99">
        <f t="shared" si="5"/>
        <v>41591.916669999999</v>
      </c>
      <c r="B351" s="40">
        <v>22</v>
      </c>
      <c r="C351" s="40">
        <v>524.30999999999995</v>
      </c>
      <c r="D351" s="40" t="s">
        <v>39</v>
      </c>
      <c r="E351" s="40">
        <v>447.77</v>
      </c>
      <c r="F351" s="40">
        <v>551.97</v>
      </c>
    </row>
    <row r="352" spans="1:6" ht="14.25" customHeight="1" x14ac:dyDescent="0.2">
      <c r="A352" s="99">
        <f t="shared" si="5"/>
        <v>41591.958330000001</v>
      </c>
      <c r="B352" s="40">
        <v>23</v>
      </c>
      <c r="C352" s="40">
        <v>476.89</v>
      </c>
      <c r="D352" s="40">
        <v>0.01</v>
      </c>
      <c r="E352" s="40">
        <v>314.55</v>
      </c>
      <c r="F352" s="40">
        <v>504.55</v>
      </c>
    </row>
    <row r="353" spans="1:6" ht="14.25" customHeight="1" x14ac:dyDescent="0.2">
      <c r="A353" s="99">
        <f t="shared" si="5"/>
        <v>41592</v>
      </c>
      <c r="B353" s="40">
        <v>0</v>
      </c>
      <c r="C353" s="40">
        <v>491.19</v>
      </c>
      <c r="D353" s="40" t="s">
        <v>39</v>
      </c>
      <c r="E353" s="40">
        <v>282.25</v>
      </c>
      <c r="F353" s="40">
        <v>518.85</v>
      </c>
    </row>
    <row r="354" spans="1:6" ht="14.25" customHeight="1" x14ac:dyDescent="0.2">
      <c r="A354" s="99">
        <f t="shared" si="5"/>
        <v>41592.041669999999</v>
      </c>
      <c r="B354" s="40">
        <v>1</v>
      </c>
      <c r="C354" s="40">
        <v>530.49</v>
      </c>
      <c r="D354" s="40" t="s">
        <v>39</v>
      </c>
      <c r="E354" s="40">
        <v>957.47</v>
      </c>
      <c r="F354" s="40">
        <v>558.15</v>
      </c>
    </row>
    <row r="355" spans="1:6" ht="14.25" customHeight="1" x14ac:dyDescent="0.2">
      <c r="A355" s="99">
        <f t="shared" si="5"/>
        <v>41592.083330000001</v>
      </c>
      <c r="B355" s="40">
        <v>2</v>
      </c>
      <c r="C355" s="40">
        <v>554.04999999999995</v>
      </c>
      <c r="D355" s="40" t="s">
        <v>210</v>
      </c>
      <c r="E355" s="40" t="s">
        <v>39</v>
      </c>
      <c r="F355" s="40">
        <v>581.71</v>
      </c>
    </row>
    <row r="356" spans="1:6" ht="14.25" customHeight="1" x14ac:dyDescent="0.2">
      <c r="A356" s="99">
        <f t="shared" si="5"/>
        <v>41592.125</v>
      </c>
      <c r="B356" s="40">
        <v>3</v>
      </c>
      <c r="C356" s="40">
        <v>557.58000000000004</v>
      </c>
      <c r="D356" s="40" t="s">
        <v>39</v>
      </c>
      <c r="E356" s="40">
        <v>873.72</v>
      </c>
      <c r="F356" s="40">
        <v>585.24</v>
      </c>
    </row>
    <row r="357" spans="1:6" ht="14.25" customHeight="1" x14ac:dyDescent="0.2">
      <c r="A357" s="99">
        <f t="shared" si="5"/>
        <v>41592.166669999999</v>
      </c>
      <c r="B357" s="40">
        <v>4</v>
      </c>
      <c r="C357" s="40">
        <v>561.14</v>
      </c>
      <c r="D357" s="40" t="s">
        <v>39</v>
      </c>
      <c r="E357" s="40">
        <v>925.15</v>
      </c>
      <c r="F357" s="40">
        <v>588.79999999999995</v>
      </c>
    </row>
    <row r="358" spans="1:6" ht="14.25" customHeight="1" x14ac:dyDescent="0.2">
      <c r="A358" s="99">
        <f t="shared" si="5"/>
        <v>41592.208330000001</v>
      </c>
      <c r="B358" s="40">
        <v>5</v>
      </c>
      <c r="C358" s="40">
        <v>554.25</v>
      </c>
      <c r="D358" s="40">
        <v>44.51</v>
      </c>
      <c r="E358" s="40" t="s">
        <v>39</v>
      </c>
      <c r="F358" s="40">
        <v>581.91</v>
      </c>
    </row>
    <row r="359" spans="1:6" ht="14.25" customHeight="1" x14ac:dyDescent="0.2">
      <c r="A359" s="99">
        <f t="shared" si="5"/>
        <v>41592.25</v>
      </c>
      <c r="B359" s="40">
        <v>6</v>
      </c>
      <c r="C359" s="40">
        <v>512.12</v>
      </c>
      <c r="D359" s="40">
        <v>332.37</v>
      </c>
      <c r="E359" s="40" t="s">
        <v>39</v>
      </c>
      <c r="F359" s="40">
        <v>539.78</v>
      </c>
    </row>
    <row r="360" spans="1:6" ht="14.25" customHeight="1" x14ac:dyDescent="0.2">
      <c r="A360" s="99">
        <f t="shared" si="5"/>
        <v>41592.291669999999</v>
      </c>
      <c r="B360" s="40">
        <v>7</v>
      </c>
      <c r="C360" s="40">
        <v>614.5</v>
      </c>
      <c r="D360" s="40">
        <v>40.450000000000003</v>
      </c>
      <c r="E360" s="40" t="s">
        <v>39</v>
      </c>
      <c r="F360" s="40">
        <v>642.16</v>
      </c>
    </row>
    <row r="361" spans="1:6" ht="14.25" customHeight="1" x14ac:dyDescent="0.2">
      <c r="A361" s="99">
        <f t="shared" si="5"/>
        <v>41592.333330000001</v>
      </c>
      <c r="B361" s="40">
        <v>8</v>
      </c>
      <c r="C361" s="40">
        <v>565.08000000000004</v>
      </c>
      <c r="D361" s="40" t="s">
        <v>39</v>
      </c>
      <c r="E361" s="40">
        <v>100.06</v>
      </c>
      <c r="F361" s="40">
        <v>592.74</v>
      </c>
    </row>
    <row r="362" spans="1:6" ht="14.25" customHeight="1" x14ac:dyDescent="0.2">
      <c r="A362" s="99">
        <f t="shared" si="5"/>
        <v>41592.375</v>
      </c>
      <c r="B362" s="40">
        <v>9</v>
      </c>
      <c r="C362" s="40">
        <v>593.73</v>
      </c>
      <c r="D362" s="40" t="s">
        <v>39</v>
      </c>
      <c r="E362" s="40">
        <v>184.81</v>
      </c>
      <c r="F362" s="40">
        <v>621.39</v>
      </c>
    </row>
    <row r="363" spans="1:6" ht="14.25" customHeight="1" x14ac:dyDescent="0.2">
      <c r="A363" s="99">
        <f t="shared" si="5"/>
        <v>41592.416669999999</v>
      </c>
      <c r="B363" s="40">
        <v>10</v>
      </c>
      <c r="C363" s="40">
        <v>578.91999999999996</v>
      </c>
      <c r="D363" s="40" t="s">
        <v>39</v>
      </c>
      <c r="E363" s="40">
        <v>148.27000000000001</v>
      </c>
      <c r="F363" s="40">
        <v>606.58000000000004</v>
      </c>
    </row>
    <row r="364" spans="1:6" ht="14.25" customHeight="1" x14ac:dyDescent="0.2">
      <c r="A364" s="99">
        <f t="shared" si="5"/>
        <v>41592.458330000001</v>
      </c>
      <c r="B364" s="40">
        <v>11</v>
      </c>
      <c r="C364" s="40">
        <v>500.73</v>
      </c>
      <c r="D364" s="40" t="s">
        <v>39</v>
      </c>
      <c r="E364" s="40">
        <v>293.98</v>
      </c>
      <c r="F364" s="40">
        <v>528.39</v>
      </c>
    </row>
    <row r="365" spans="1:6" ht="14.25" customHeight="1" x14ac:dyDescent="0.2">
      <c r="A365" s="99">
        <f t="shared" si="5"/>
        <v>41592.5</v>
      </c>
      <c r="B365" s="40">
        <v>12</v>
      </c>
      <c r="C365" s="40">
        <v>511.23</v>
      </c>
      <c r="D365" s="40" t="s">
        <v>39</v>
      </c>
      <c r="E365" s="40">
        <v>38.96</v>
      </c>
      <c r="F365" s="40">
        <v>538.89</v>
      </c>
    </row>
    <row r="366" spans="1:6" ht="14.25" customHeight="1" x14ac:dyDescent="0.2">
      <c r="A366" s="99">
        <f t="shared" si="5"/>
        <v>41592.541669999999</v>
      </c>
      <c r="B366" s="40">
        <v>13</v>
      </c>
      <c r="C366" s="40">
        <v>528.23</v>
      </c>
      <c r="D366" s="40">
        <v>0.01</v>
      </c>
      <c r="E366" s="40">
        <v>43.66</v>
      </c>
      <c r="F366" s="40">
        <v>555.89</v>
      </c>
    </row>
    <row r="367" spans="1:6" ht="14.25" customHeight="1" x14ac:dyDescent="0.2">
      <c r="A367" s="99">
        <f t="shared" si="5"/>
        <v>41592.583330000001</v>
      </c>
      <c r="B367" s="40">
        <v>14</v>
      </c>
      <c r="C367" s="40">
        <v>531.17999999999995</v>
      </c>
      <c r="D367" s="40" t="s">
        <v>39</v>
      </c>
      <c r="E367" s="40">
        <v>138.93</v>
      </c>
      <c r="F367" s="40">
        <v>558.84</v>
      </c>
    </row>
    <row r="368" spans="1:6" ht="14.25" customHeight="1" x14ac:dyDescent="0.2">
      <c r="A368" s="99">
        <f t="shared" si="5"/>
        <v>41592.625</v>
      </c>
      <c r="B368" s="40">
        <v>15</v>
      </c>
      <c r="C368" s="40">
        <v>534.09</v>
      </c>
      <c r="D368" s="40" t="s">
        <v>39</v>
      </c>
      <c r="E368" s="40">
        <v>111.84</v>
      </c>
      <c r="F368" s="40">
        <v>561.75</v>
      </c>
    </row>
    <row r="369" spans="1:6" ht="14.25" customHeight="1" x14ac:dyDescent="0.2">
      <c r="A369" s="99">
        <f t="shared" si="5"/>
        <v>41592.666669999999</v>
      </c>
      <c r="B369" s="40">
        <v>16</v>
      </c>
      <c r="C369" s="40">
        <v>613.12</v>
      </c>
      <c r="D369" s="40" t="s">
        <v>39</v>
      </c>
      <c r="E369" s="40">
        <v>65.92</v>
      </c>
      <c r="F369" s="40">
        <v>640.78</v>
      </c>
    </row>
    <row r="370" spans="1:6" ht="14.25" customHeight="1" x14ac:dyDescent="0.2">
      <c r="A370" s="99">
        <f t="shared" si="5"/>
        <v>41592.708330000001</v>
      </c>
      <c r="B370" s="40">
        <v>17</v>
      </c>
      <c r="C370" s="40">
        <v>564.79999999999995</v>
      </c>
      <c r="D370" s="40" t="s">
        <v>39</v>
      </c>
      <c r="E370" s="40">
        <v>51.39</v>
      </c>
      <c r="F370" s="40">
        <v>592.46</v>
      </c>
    </row>
    <row r="371" spans="1:6" ht="14.25" customHeight="1" x14ac:dyDescent="0.2">
      <c r="A371" s="99">
        <f t="shared" si="5"/>
        <v>41592.75</v>
      </c>
      <c r="B371" s="40">
        <v>18</v>
      </c>
      <c r="C371" s="40">
        <v>478.25</v>
      </c>
      <c r="D371" s="40">
        <v>41.87</v>
      </c>
      <c r="E371" s="40" t="s">
        <v>39</v>
      </c>
      <c r="F371" s="40">
        <v>505.91</v>
      </c>
    </row>
    <row r="372" spans="1:6" ht="14.25" customHeight="1" x14ac:dyDescent="0.2">
      <c r="A372" s="99">
        <f t="shared" si="5"/>
        <v>41592.791669999999</v>
      </c>
      <c r="B372" s="40">
        <v>19</v>
      </c>
      <c r="C372" s="40">
        <v>466.79</v>
      </c>
      <c r="D372" s="40" t="s">
        <v>39</v>
      </c>
      <c r="E372" s="40">
        <v>181.09</v>
      </c>
      <c r="F372" s="40">
        <v>494.45</v>
      </c>
    </row>
    <row r="373" spans="1:6" ht="14.25" customHeight="1" x14ac:dyDescent="0.2">
      <c r="A373" s="99">
        <f t="shared" si="5"/>
        <v>41592.833330000001</v>
      </c>
      <c r="B373" s="40">
        <v>20</v>
      </c>
      <c r="C373" s="40">
        <v>477.46</v>
      </c>
      <c r="D373" s="40" t="s">
        <v>39</v>
      </c>
      <c r="E373" s="40">
        <v>261.27999999999997</v>
      </c>
      <c r="F373" s="40">
        <v>505.12</v>
      </c>
    </row>
    <row r="374" spans="1:6" ht="14.25" customHeight="1" x14ac:dyDescent="0.2">
      <c r="A374" s="99">
        <f t="shared" si="5"/>
        <v>41592.875</v>
      </c>
      <c r="B374" s="40">
        <v>21</v>
      </c>
      <c r="C374" s="40">
        <v>495.03</v>
      </c>
      <c r="D374" s="40" t="s">
        <v>39</v>
      </c>
      <c r="E374" s="40">
        <v>275.86</v>
      </c>
      <c r="F374" s="40">
        <v>522.69000000000005</v>
      </c>
    </row>
    <row r="375" spans="1:6" ht="14.25" customHeight="1" x14ac:dyDescent="0.2">
      <c r="A375" s="99">
        <f t="shared" si="5"/>
        <v>41592.916669999999</v>
      </c>
      <c r="B375" s="40">
        <v>22</v>
      </c>
      <c r="C375" s="40">
        <v>520.92999999999995</v>
      </c>
      <c r="D375" s="40" t="s">
        <v>39</v>
      </c>
      <c r="E375" s="40">
        <v>541.41</v>
      </c>
      <c r="F375" s="40">
        <v>548.59</v>
      </c>
    </row>
    <row r="376" spans="1:6" ht="14.25" customHeight="1" x14ac:dyDescent="0.2">
      <c r="A376" s="99">
        <f t="shared" si="5"/>
        <v>41592.958330000001</v>
      </c>
      <c r="B376" s="40">
        <v>23</v>
      </c>
      <c r="C376" s="40">
        <v>478.98</v>
      </c>
      <c r="D376" s="40" t="s">
        <v>39</v>
      </c>
      <c r="E376" s="40">
        <v>272.95999999999998</v>
      </c>
      <c r="F376" s="40">
        <v>506.64</v>
      </c>
    </row>
    <row r="377" spans="1:6" ht="14.25" customHeight="1" x14ac:dyDescent="0.2">
      <c r="A377" s="99">
        <f t="shared" si="5"/>
        <v>41593</v>
      </c>
      <c r="B377" s="40">
        <v>0</v>
      </c>
      <c r="C377" s="40">
        <v>488.41</v>
      </c>
      <c r="D377" s="40" t="s">
        <v>39</v>
      </c>
      <c r="E377" s="40">
        <v>145.66999999999999</v>
      </c>
      <c r="F377" s="40">
        <v>516.07000000000005</v>
      </c>
    </row>
    <row r="378" spans="1:6" ht="14.25" customHeight="1" x14ac:dyDescent="0.2">
      <c r="A378" s="99">
        <f t="shared" si="5"/>
        <v>41593.041669999999</v>
      </c>
      <c r="B378" s="40">
        <v>1</v>
      </c>
      <c r="C378" s="40">
        <v>527.91999999999996</v>
      </c>
      <c r="D378" s="40" t="s">
        <v>39</v>
      </c>
      <c r="E378" s="40">
        <v>125.19</v>
      </c>
      <c r="F378" s="40">
        <v>555.58000000000004</v>
      </c>
    </row>
    <row r="379" spans="1:6" ht="14.25" customHeight="1" x14ac:dyDescent="0.2">
      <c r="A379" s="99">
        <f t="shared" si="5"/>
        <v>41593.083330000001</v>
      </c>
      <c r="B379" s="40">
        <v>2</v>
      </c>
      <c r="C379" s="40">
        <v>551.92999999999995</v>
      </c>
      <c r="D379" s="40" t="s">
        <v>39</v>
      </c>
      <c r="E379" s="40">
        <v>95.45</v>
      </c>
      <c r="F379" s="40">
        <v>579.59</v>
      </c>
    </row>
    <row r="380" spans="1:6" ht="14.25" customHeight="1" x14ac:dyDescent="0.2">
      <c r="A380" s="99">
        <f t="shared" si="5"/>
        <v>41593.125</v>
      </c>
      <c r="B380" s="40">
        <v>3</v>
      </c>
      <c r="C380" s="40">
        <v>555.32000000000005</v>
      </c>
      <c r="D380" s="40" t="s">
        <v>39</v>
      </c>
      <c r="E380" s="40">
        <v>49.6</v>
      </c>
      <c r="F380" s="40">
        <v>582.98</v>
      </c>
    </row>
    <row r="381" spans="1:6" ht="14.25" customHeight="1" x14ac:dyDescent="0.2">
      <c r="A381" s="99">
        <f t="shared" si="5"/>
        <v>41593.166669999999</v>
      </c>
      <c r="B381" s="40">
        <v>4</v>
      </c>
      <c r="C381" s="40">
        <v>559.08000000000004</v>
      </c>
      <c r="D381" s="40" t="s">
        <v>39</v>
      </c>
      <c r="E381" s="40">
        <v>58.83</v>
      </c>
      <c r="F381" s="40">
        <v>586.74</v>
      </c>
    </row>
    <row r="382" spans="1:6" ht="14.25" customHeight="1" x14ac:dyDescent="0.2">
      <c r="A382" s="99">
        <f t="shared" si="5"/>
        <v>41593.208330000001</v>
      </c>
      <c r="B382" s="40">
        <v>5</v>
      </c>
      <c r="C382" s="40">
        <v>548.34</v>
      </c>
      <c r="D382" s="40" t="s">
        <v>39</v>
      </c>
      <c r="E382" s="40">
        <v>194.09</v>
      </c>
      <c r="F382" s="40" t="s">
        <v>211</v>
      </c>
    </row>
    <row r="383" spans="1:6" ht="14.25" customHeight="1" x14ac:dyDescent="0.2">
      <c r="A383" s="99">
        <f t="shared" si="5"/>
        <v>41593.25</v>
      </c>
      <c r="B383" s="40">
        <v>6</v>
      </c>
      <c r="C383" s="40">
        <v>504.31</v>
      </c>
      <c r="D383" s="40" t="s">
        <v>39</v>
      </c>
      <c r="E383" s="40">
        <v>111.83</v>
      </c>
      <c r="F383" s="40">
        <v>531.97</v>
      </c>
    </row>
    <row r="384" spans="1:6" ht="14.25" customHeight="1" x14ac:dyDescent="0.2">
      <c r="A384" s="99">
        <f t="shared" si="5"/>
        <v>41593.291669999999</v>
      </c>
      <c r="B384" s="40">
        <v>7</v>
      </c>
      <c r="C384" s="40">
        <v>605.36</v>
      </c>
      <c r="D384" s="40" t="s">
        <v>39</v>
      </c>
      <c r="E384" s="40">
        <v>464.14</v>
      </c>
      <c r="F384" s="40">
        <v>633.02</v>
      </c>
    </row>
    <row r="385" spans="1:6" ht="14.25" customHeight="1" x14ac:dyDescent="0.2">
      <c r="A385" s="99">
        <f t="shared" si="5"/>
        <v>41593.333330000001</v>
      </c>
      <c r="B385" s="40">
        <v>8</v>
      </c>
      <c r="C385" s="40">
        <v>562.74</v>
      </c>
      <c r="D385" s="40">
        <v>0.01</v>
      </c>
      <c r="E385" s="40">
        <v>593.77</v>
      </c>
      <c r="F385" s="40">
        <v>590.4</v>
      </c>
    </row>
    <row r="386" spans="1:6" ht="14.25" customHeight="1" x14ac:dyDescent="0.2">
      <c r="A386" s="99">
        <f t="shared" ref="A386:A449" si="6">A362+1</f>
        <v>41593.375</v>
      </c>
      <c r="B386" s="40">
        <v>9</v>
      </c>
      <c r="C386" s="40">
        <v>621.75</v>
      </c>
      <c r="D386" s="40" t="s">
        <v>39</v>
      </c>
      <c r="E386" s="40">
        <v>308.97000000000003</v>
      </c>
      <c r="F386" s="40">
        <v>649.41</v>
      </c>
    </row>
    <row r="387" spans="1:6" ht="14.25" customHeight="1" x14ac:dyDescent="0.2">
      <c r="A387" s="99">
        <f t="shared" si="6"/>
        <v>41593.416669999999</v>
      </c>
      <c r="B387" s="40">
        <v>10</v>
      </c>
      <c r="C387" s="40">
        <v>617.67999999999995</v>
      </c>
      <c r="D387" s="40" t="s">
        <v>39</v>
      </c>
      <c r="E387" s="40">
        <v>258.94</v>
      </c>
      <c r="F387" s="40">
        <v>645.34</v>
      </c>
    </row>
    <row r="388" spans="1:6" ht="14.25" customHeight="1" x14ac:dyDescent="0.2">
      <c r="A388" s="99">
        <f t="shared" si="6"/>
        <v>41593.458330000001</v>
      </c>
      <c r="B388" s="40">
        <v>11</v>
      </c>
      <c r="C388" s="40">
        <v>513.86</v>
      </c>
      <c r="D388" s="40" t="s">
        <v>39</v>
      </c>
      <c r="E388" s="40">
        <v>253.67</v>
      </c>
      <c r="F388" s="40">
        <v>541.52</v>
      </c>
    </row>
    <row r="389" spans="1:6" ht="14.25" customHeight="1" x14ac:dyDescent="0.2">
      <c r="A389" s="99">
        <f t="shared" si="6"/>
        <v>41593.5</v>
      </c>
      <c r="B389" s="40">
        <v>12</v>
      </c>
      <c r="C389" s="40">
        <v>519.41999999999996</v>
      </c>
      <c r="D389" s="40" t="s">
        <v>39</v>
      </c>
      <c r="E389" s="40">
        <v>264.74</v>
      </c>
      <c r="F389" s="40">
        <v>547.08000000000004</v>
      </c>
    </row>
    <row r="390" spans="1:6" ht="14.25" customHeight="1" x14ac:dyDescent="0.2">
      <c r="A390" s="99">
        <f t="shared" si="6"/>
        <v>41593.541669999999</v>
      </c>
      <c r="B390" s="40">
        <v>13</v>
      </c>
      <c r="C390" s="40">
        <v>527.95000000000005</v>
      </c>
      <c r="D390" s="40" t="s">
        <v>39</v>
      </c>
      <c r="E390" s="40">
        <v>270.48</v>
      </c>
      <c r="F390" s="40">
        <v>555.61</v>
      </c>
    </row>
    <row r="391" spans="1:6" ht="14.25" customHeight="1" x14ac:dyDescent="0.2">
      <c r="A391" s="99">
        <f t="shared" si="6"/>
        <v>41593.583330000001</v>
      </c>
      <c r="B391" s="40">
        <v>14</v>
      </c>
      <c r="C391" s="40">
        <v>530.87</v>
      </c>
      <c r="D391" s="40" t="s">
        <v>39</v>
      </c>
      <c r="E391" s="40">
        <v>263.97000000000003</v>
      </c>
      <c r="F391" s="40">
        <v>558.53</v>
      </c>
    </row>
    <row r="392" spans="1:6" ht="14.25" customHeight="1" x14ac:dyDescent="0.2">
      <c r="A392" s="99">
        <f t="shared" si="6"/>
        <v>41593.625</v>
      </c>
      <c r="B392" s="40">
        <v>15</v>
      </c>
      <c r="C392" s="40">
        <v>525.03</v>
      </c>
      <c r="D392" s="40">
        <v>0.01</v>
      </c>
      <c r="E392" s="40">
        <v>185.83</v>
      </c>
      <c r="F392" s="40">
        <v>552.69000000000005</v>
      </c>
    </row>
    <row r="393" spans="1:6" ht="14.25" customHeight="1" x14ac:dyDescent="0.2">
      <c r="A393" s="99">
        <f t="shared" si="6"/>
        <v>41593.666669999999</v>
      </c>
      <c r="B393" s="40">
        <v>16</v>
      </c>
      <c r="C393" s="40">
        <v>593.20000000000005</v>
      </c>
      <c r="D393" s="40" t="s">
        <v>39</v>
      </c>
      <c r="E393" s="40">
        <v>146.01</v>
      </c>
      <c r="F393" s="40">
        <v>620.86</v>
      </c>
    </row>
    <row r="394" spans="1:6" ht="14.25" customHeight="1" x14ac:dyDescent="0.2">
      <c r="A394" s="99">
        <f t="shared" si="6"/>
        <v>41593.708330000001</v>
      </c>
      <c r="B394" s="40">
        <v>17</v>
      </c>
      <c r="C394" s="40">
        <v>564.95000000000005</v>
      </c>
      <c r="D394" s="40" t="s">
        <v>39</v>
      </c>
      <c r="E394" s="40">
        <v>83.37</v>
      </c>
      <c r="F394" s="40">
        <v>592.61</v>
      </c>
    </row>
    <row r="395" spans="1:6" ht="14.25" customHeight="1" x14ac:dyDescent="0.2">
      <c r="A395" s="99">
        <f t="shared" si="6"/>
        <v>41593.75</v>
      </c>
      <c r="B395" s="40">
        <v>18</v>
      </c>
      <c r="C395" s="40">
        <v>478.02</v>
      </c>
      <c r="D395" s="40" t="s">
        <v>39</v>
      </c>
      <c r="E395" s="40">
        <v>92.39</v>
      </c>
      <c r="F395" s="40">
        <v>505.68</v>
      </c>
    </row>
    <row r="396" spans="1:6" ht="14.25" customHeight="1" x14ac:dyDescent="0.2">
      <c r="A396" s="99">
        <f t="shared" si="6"/>
        <v>41593.791669999999</v>
      </c>
      <c r="B396" s="40">
        <v>19</v>
      </c>
      <c r="C396" s="40">
        <v>466.93</v>
      </c>
      <c r="D396" s="40" t="s">
        <v>39</v>
      </c>
      <c r="E396" s="40">
        <v>327.51</v>
      </c>
      <c r="F396" s="40">
        <v>494.59</v>
      </c>
    </row>
    <row r="397" spans="1:6" ht="14.25" customHeight="1" x14ac:dyDescent="0.2">
      <c r="A397" s="99">
        <f t="shared" si="6"/>
        <v>41593.833330000001</v>
      </c>
      <c r="B397" s="40">
        <v>20</v>
      </c>
      <c r="C397" s="40">
        <v>477.77</v>
      </c>
      <c r="D397" s="40" t="s">
        <v>39</v>
      </c>
      <c r="E397" s="40">
        <v>295.41000000000003</v>
      </c>
      <c r="F397" s="40">
        <v>505.43</v>
      </c>
    </row>
    <row r="398" spans="1:6" ht="14.25" customHeight="1" x14ac:dyDescent="0.2">
      <c r="A398" s="99">
        <f t="shared" si="6"/>
        <v>41593.875</v>
      </c>
      <c r="B398" s="40">
        <v>21</v>
      </c>
      <c r="C398" s="40">
        <v>493.71</v>
      </c>
      <c r="D398" s="40" t="s">
        <v>39</v>
      </c>
      <c r="E398" s="40">
        <v>103.2</v>
      </c>
      <c r="F398" s="40">
        <v>521.37</v>
      </c>
    </row>
    <row r="399" spans="1:6" ht="14.25" customHeight="1" x14ac:dyDescent="0.2">
      <c r="A399" s="99">
        <f t="shared" si="6"/>
        <v>41593.916669999999</v>
      </c>
      <c r="B399" s="40">
        <v>22</v>
      </c>
      <c r="C399" s="40">
        <v>525.85</v>
      </c>
      <c r="D399" s="40" t="s">
        <v>39</v>
      </c>
      <c r="E399" s="40">
        <v>384.85</v>
      </c>
      <c r="F399" s="40">
        <v>553.51</v>
      </c>
    </row>
    <row r="400" spans="1:6" ht="14.25" customHeight="1" x14ac:dyDescent="0.2">
      <c r="A400" s="99">
        <f t="shared" si="6"/>
        <v>41593.958330000001</v>
      </c>
      <c r="B400" s="40">
        <v>23</v>
      </c>
      <c r="C400" s="40">
        <v>479.56</v>
      </c>
      <c r="D400" s="40" t="s">
        <v>39</v>
      </c>
      <c r="E400" s="40">
        <v>251.54</v>
      </c>
      <c r="F400" s="40">
        <v>507.22</v>
      </c>
    </row>
    <row r="401" spans="1:6" ht="14.25" customHeight="1" x14ac:dyDescent="0.2">
      <c r="A401" s="99">
        <f t="shared" si="6"/>
        <v>41594</v>
      </c>
      <c r="B401" s="40">
        <v>0</v>
      </c>
      <c r="C401" s="40">
        <v>479.23</v>
      </c>
      <c r="D401" s="40" t="s">
        <v>39</v>
      </c>
      <c r="E401" s="40">
        <v>232.13</v>
      </c>
      <c r="F401" s="40">
        <v>506.89</v>
      </c>
    </row>
    <row r="402" spans="1:6" ht="14.25" customHeight="1" x14ac:dyDescent="0.2">
      <c r="A402" s="99">
        <f t="shared" si="6"/>
        <v>41594.041669999999</v>
      </c>
      <c r="B402" s="40">
        <v>1</v>
      </c>
      <c r="C402" s="40">
        <v>530.27</v>
      </c>
      <c r="D402" s="40" t="s">
        <v>39</v>
      </c>
      <c r="E402" s="40">
        <v>141.31</v>
      </c>
      <c r="F402" s="40">
        <v>557.92999999999995</v>
      </c>
    </row>
    <row r="403" spans="1:6" ht="14.25" customHeight="1" x14ac:dyDescent="0.2">
      <c r="A403" s="99">
        <f t="shared" si="6"/>
        <v>41594.083330000001</v>
      </c>
      <c r="B403" s="40">
        <v>2</v>
      </c>
      <c r="C403" s="40">
        <v>561.59</v>
      </c>
      <c r="D403" s="40" t="s">
        <v>39</v>
      </c>
      <c r="E403" s="40">
        <v>82.56</v>
      </c>
      <c r="F403" s="40">
        <v>589.25</v>
      </c>
    </row>
    <row r="404" spans="1:6" ht="14.25" customHeight="1" x14ac:dyDescent="0.2">
      <c r="A404" s="99">
        <f t="shared" si="6"/>
        <v>41594.125</v>
      </c>
      <c r="B404" s="40">
        <v>3</v>
      </c>
      <c r="C404" s="40">
        <v>569.89</v>
      </c>
      <c r="D404" s="40" t="s">
        <v>39</v>
      </c>
      <c r="E404" s="40">
        <v>43.09</v>
      </c>
      <c r="F404" s="40">
        <v>597.54999999999995</v>
      </c>
    </row>
    <row r="405" spans="1:6" ht="14.25" customHeight="1" x14ac:dyDescent="0.2">
      <c r="A405" s="99">
        <f t="shared" si="6"/>
        <v>41594.166669999999</v>
      </c>
      <c r="B405" s="40">
        <v>4</v>
      </c>
      <c r="C405" s="40">
        <v>569.9</v>
      </c>
      <c r="D405" s="40" t="s">
        <v>39</v>
      </c>
      <c r="E405" s="40">
        <v>21.29</v>
      </c>
      <c r="F405" s="40">
        <v>597.55999999999995</v>
      </c>
    </row>
    <row r="406" spans="1:6" ht="14.25" customHeight="1" x14ac:dyDescent="0.2">
      <c r="A406" s="99">
        <f t="shared" si="6"/>
        <v>41594.208330000001</v>
      </c>
      <c r="B406" s="40">
        <v>5</v>
      </c>
      <c r="C406" s="40">
        <v>557.80999999999995</v>
      </c>
      <c r="D406" s="40">
        <v>9.06</v>
      </c>
      <c r="E406" s="40" t="s">
        <v>39</v>
      </c>
      <c r="F406" s="40">
        <v>585.47</v>
      </c>
    </row>
    <row r="407" spans="1:6" ht="14.25" customHeight="1" x14ac:dyDescent="0.2">
      <c r="A407" s="99">
        <f t="shared" si="6"/>
        <v>41594.25</v>
      </c>
      <c r="B407" s="40">
        <v>6</v>
      </c>
      <c r="C407" s="40">
        <v>532.26</v>
      </c>
      <c r="D407" s="40">
        <v>119.61</v>
      </c>
      <c r="E407" s="40" t="s">
        <v>39</v>
      </c>
      <c r="F407" s="40">
        <v>559.91999999999996</v>
      </c>
    </row>
    <row r="408" spans="1:6" ht="14.25" customHeight="1" x14ac:dyDescent="0.2">
      <c r="A408" s="99">
        <f t="shared" si="6"/>
        <v>41594.291669999999</v>
      </c>
      <c r="B408" s="40">
        <v>7</v>
      </c>
      <c r="C408" s="40">
        <v>508.34</v>
      </c>
      <c r="D408" s="40">
        <v>127.15</v>
      </c>
      <c r="E408" s="40" t="s">
        <v>39</v>
      </c>
      <c r="F408" s="40" t="s">
        <v>212</v>
      </c>
    </row>
    <row r="409" spans="1:6" ht="14.25" customHeight="1" x14ac:dyDescent="0.2">
      <c r="A409" s="99">
        <f t="shared" si="6"/>
        <v>41594.333330000001</v>
      </c>
      <c r="B409" s="40">
        <v>8</v>
      </c>
      <c r="C409" s="40">
        <v>475.81</v>
      </c>
      <c r="D409" s="40">
        <v>127.43</v>
      </c>
      <c r="E409" s="40" t="s">
        <v>39</v>
      </c>
      <c r="F409" s="40">
        <v>503.47</v>
      </c>
    </row>
    <row r="410" spans="1:6" ht="14.25" customHeight="1" x14ac:dyDescent="0.2">
      <c r="A410" s="99">
        <f t="shared" si="6"/>
        <v>41594.375</v>
      </c>
      <c r="B410" s="40">
        <v>9</v>
      </c>
      <c r="C410" s="40">
        <v>595.23</v>
      </c>
      <c r="D410" s="40" t="s">
        <v>39</v>
      </c>
      <c r="E410" s="40">
        <v>142.9</v>
      </c>
      <c r="F410" s="40">
        <v>622.89</v>
      </c>
    </row>
    <row r="411" spans="1:6" ht="14.25" customHeight="1" x14ac:dyDescent="0.2">
      <c r="A411" s="99">
        <f t="shared" si="6"/>
        <v>41594.416669999999</v>
      </c>
      <c r="B411" s="40">
        <v>10</v>
      </c>
      <c r="C411" s="40">
        <v>582.83000000000004</v>
      </c>
      <c r="D411" s="40" t="s">
        <v>39</v>
      </c>
      <c r="E411" s="40" t="s">
        <v>213</v>
      </c>
      <c r="F411" s="40">
        <v>610.49</v>
      </c>
    </row>
    <row r="412" spans="1:6" ht="14.25" customHeight="1" x14ac:dyDescent="0.2">
      <c r="A412" s="99">
        <f t="shared" si="6"/>
        <v>41594.458330000001</v>
      </c>
      <c r="B412" s="40">
        <v>11</v>
      </c>
      <c r="C412" s="40">
        <v>570.26</v>
      </c>
      <c r="D412" s="40" t="s">
        <v>39</v>
      </c>
      <c r="E412" s="40">
        <v>141.27000000000001</v>
      </c>
      <c r="F412" s="40">
        <v>597.91999999999996</v>
      </c>
    </row>
    <row r="413" spans="1:6" ht="14.25" customHeight="1" x14ac:dyDescent="0.2">
      <c r="A413" s="99">
        <f t="shared" si="6"/>
        <v>41594.5</v>
      </c>
      <c r="B413" s="40">
        <v>12</v>
      </c>
      <c r="C413" s="40">
        <v>586.53</v>
      </c>
      <c r="D413" s="40" t="s">
        <v>39</v>
      </c>
      <c r="E413" s="40">
        <v>172.37</v>
      </c>
      <c r="F413" s="40">
        <v>614.19000000000005</v>
      </c>
    </row>
    <row r="414" spans="1:6" ht="14.25" customHeight="1" x14ac:dyDescent="0.2">
      <c r="A414" s="99">
        <f t="shared" si="6"/>
        <v>41594.541669999999</v>
      </c>
      <c r="B414" s="40">
        <v>13</v>
      </c>
      <c r="C414" s="40">
        <v>599.23</v>
      </c>
      <c r="D414" s="40" t="s">
        <v>39</v>
      </c>
      <c r="E414" s="40">
        <v>167.25</v>
      </c>
      <c r="F414" s="40">
        <v>626.89</v>
      </c>
    </row>
    <row r="415" spans="1:6" ht="14.25" customHeight="1" x14ac:dyDescent="0.2">
      <c r="A415" s="99">
        <f t="shared" si="6"/>
        <v>41594.583330000001</v>
      </c>
      <c r="B415" s="40">
        <v>14</v>
      </c>
      <c r="C415" s="40">
        <v>612.61</v>
      </c>
      <c r="D415" s="40" t="s">
        <v>39</v>
      </c>
      <c r="E415" s="40">
        <v>162.44</v>
      </c>
      <c r="F415" s="40">
        <v>640.27</v>
      </c>
    </row>
    <row r="416" spans="1:6" ht="14.25" customHeight="1" x14ac:dyDescent="0.2">
      <c r="A416" s="99">
        <f t="shared" si="6"/>
        <v>41594.625</v>
      </c>
      <c r="B416" s="40">
        <v>15</v>
      </c>
      <c r="C416" s="40">
        <v>631.01</v>
      </c>
      <c r="D416" s="40" t="s">
        <v>39</v>
      </c>
      <c r="E416" s="40">
        <v>165.29</v>
      </c>
      <c r="F416" s="40">
        <v>658.67</v>
      </c>
    </row>
    <row r="417" spans="1:6" ht="14.25" customHeight="1" x14ac:dyDescent="0.2">
      <c r="A417" s="99">
        <f t="shared" si="6"/>
        <v>41594.666669999999</v>
      </c>
      <c r="B417" s="40">
        <v>16</v>
      </c>
      <c r="C417" s="40">
        <v>626.57000000000005</v>
      </c>
      <c r="D417" s="40" t="s">
        <v>39</v>
      </c>
      <c r="E417" s="40">
        <v>39.08</v>
      </c>
      <c r="F417" s="40">
        <v>654.23</v>
      </c>
    </row>
    <row r="418" spans="1:6" ht="14.25" customHeight="1" x14ac:dyDescent="0.2">
      <c r="A418" s="99">
        <f t="shared" si="6"/>
        <v>41594.708330000001</v>
      </c>
      <c r="B418" s="40">
        <v>17</v>
      </c>
      <c r="C418" s="40">
        <v>580.61</v>
      </c>
      <c r="D418" s="40">
        <v>142.63</v>
      </c>
      <c r="E418" s="40" t="s">
        <v>39</v>
      </c>
      <c r="F418" s="40">
        <v>608.27</v>
      </c>
    </row>
    <row r="419" spans="1:6" ht="14.25" customHeight="1" x14ac:dyDescent="0.2">
      <c r="A419" s="99">
        <f t="shared" si="6"/>
        <v>41594.75</v>
      </c>
      <c r="B419" s="40">
        <v>18</v>
      </c>
      <c r="C419" s="40">
        <v>497.57</v>
      </c>
      <c r="D419" s="40" t="s">
        <v>39</v>
      </c>
      <c r="E419" s="40">
        <v>6.56</v>
      </c>
      <c r="F419" s="40">
        <v>525.23</v>
      </c>
    </row>
    <row r="420" spans="1:6" ht="14.25" customHeight="1" x14ac:dyDescent="0.2">
      <c r="A420" s="99">
        <f t="shared" si="6"/>
        <v>41594.791669999999</v>
      </c>
      <c r="B420" s="40">
        <v>19</v>
      </c>
      <c r="C420" s="40">
        <v>497.35</v>
      </c>
      <c r="D420" s="40" t="s">
        <v>39</v>
      </c>
      <c r="E420" s="40">
        <v>14.71</v>
      </c>
      <c r="F420" s="40">
        <v>525.01</v>
      </c>
    </row>
    <row r="421" spans="1:6" ht="14.25" customHeight="1" x14ac:dyDescent="0.2">
      <c r="A421" s="99">
        <f t="shared" si="6"/>
        <v>41594.833330000001</v>
      </c>
      <c r="B421" s="40">
        <v>20</v>
      </c>
      <c r="C421" s="40">
        <v>497.54</v>
      </c>
      <c r="D421" s="40" t="s">
        <v>39</v>
      </c>
      <c r="E421" s="40">
        <v>13.37</v>
      </c>
      <c r="F421" s="40">
        <v>525.20000000000005</v>
      </c>
    </row>
    <row r="422" spans="1:6" ht="14.25" customHeight="1" x14ac:dyDescent="0.2">
      <c r="A422" s="99">
        <f t="shared" si="6"/>
        <v>41594.875</v>
      </c>
      <c r="B422" s="40">
        <v>21</v>
      </c>
      <c r="C422" s="40">
        <v>499.92</v>
      </c>
      <c r="D422" s="40" t="s">
        <v>39</v>
      </c>
      <c r="E422" s="40">
        <v>167.03</v>
      </c>
      <c r="F422" s="40">
        <v>527.58000000000004</v>
      </c>
    </row>
    <row r="423" spans="1:6" ht="14.25" customHeight="1" x14ac:dyDescent="0.2">
      <c r="A423" s="99">
        <f t="shared" si="6"/>
        <v>41594.916669999999</v>
      </c>
      <c r="B423" s="40">
        <v>22</v>
      </c>
      <c r="C423" s="40">
        <v>532.70000000000005</v>
      </c>
      <c r="D423" s="40" t="s">
        <v>39</v>
      </c>
      <c r="E423" s="40">
        <v>223.8</v>
      </c>
      <c r="F423" s="40">
        <v>560.36</v>
      </c>
    </row>
    <row r="424" spans="1:6" ht="14.25" customHeight="1" x14ac:dyDescent="0.2">
      <c r="A424" s="99">
        <f t="shared" si="6"/>
        <v>41594.958330000001</v>
      </c>
      <c r="B424" s="40">
        <v>23</v>
      </c>
      <c r="C424" s="40">
        <v>479.38</v>
      </c>
      <c r="D424" s="40" t="s">
        <v>39</v>
      </c>
      <c r="E424" s="40">
        <v>3.83</v>
      </c>
      <c r="F424" s="40">
        <v>507.04</v>
      </c>
    </row>
    <row r="425" spans="1:6" ht="14.25" customHeight="1" x14ac:dyDescent="0.2">
      <c r="A425" s="99">
        <f t="shared" si="6"/>
        <v>41595</v>
      </c>
      <c r="B425" s="40">
        <v>0</v>
      </c>
      <c r="C425" s="40">
        <v>474.67</v>
      </c>
      <c r="D425" s="40" t="s">
        <v>39</v>
      </c>
      <c r="E425" s="40">
        <v>167.51</v>
      </c>
      <c r="F425" s="40">
        <v>502.33</v>
      </c>
    </row>
    <row r="426" spans="1:6" ht="14.25" customHeight="1" x14ac:dyDescent="0.2">
      <c r="A426" s="99">
        <f t="shared" si="6"/>
        <v>41595.041669999999</v>
      </c>
      <c r="B426" s="40">
        <v>1</v>
      </c>
      <c r="C426" s="40">
        <v>510.25</v>
      </c>
      <c r="D426" s="40" t="s">
        <v>39</v>
      </c>
      <c r="E426" s="40">
        <v>106.49</v>
      </c>
      <c r="F426" s="40">
        <v>537.91</v>
      </c>
    </row>
    <row r="427" spans="1:6" ht="14.25" customHeight="1" x14ac:dyDescent="0.2">
      <c r="A427" s="99">
        <f t="shared" si="6"/>
        <v>41595.083330000001</v>
      </c>
      <c r="B427" s="40">
        <v>2</v>
      </c>
      <c r="C427" s="40">
        <v>531.5</v>
      </c>
      <c r="D427" s="40" t="s">
        <v>39</v>
      </c>
      <c r="E427" s="40">
        <v>72.709999999999994</v>
      </c>
      <c r="F427" s="40">
        <v>559.16</v>
      </c>
    </row>
    <row r="428" spans="1:6" ht="14.25" customHeight="1" x14ac:dyDescent="0.2">
      <c r="A428" s="99">
        <f t="shared" si="6"/>
        <v>41595.125</v>
      </c>
      <c r="B428" s="40">
        <v>3</v>
      </c>
      <c r="C428" s="40">
        <v>542.96</v>
      </c>
      <c r="D428" s="40" t="s">
        <v>39</v>
      </c>
      <c r="E428" s="40">
        <v>59.2</v>
      </c>
      <c r="F428" s="40">
        <v>570.62</v>
      </c>
    </row>
    <row r="429" spans="1:6" ht="14.25" customHeight="1" x14ac:dyDescent="0.2">
      <c r="A429" s="99">
        <f t="shared" si="6"/>
        <v>41595.166669999999</v>
      </c>
      <c r="B429" s="40">
        <v>4</v>
      </c>
      <c r="C429" s="40">
        <v>546.54999999999995</v>
      </c>
      <c r="D429" s="40" t="s">
        <v>39</v>
      </c>
      <c r="E429" s="40">
        <v>48.35</v>
      </c>
      <c r="F429" s="40">
        <v>574.21</v>
      </c>
    </row>
    <row r="430" spans="1:6" ht="14.25" customHeight="1" x14ac:dyDescent="0.2">
      <c r="A430" s="99">
        <f t="shared" si="6"/>
        <v>41595.208330000001</v>
      </c>
      <c r="B430" s="40">
        <v>5</v>
      </c>
      <c r="C430" s="40">
        <v>513.61</v>
      </c>
      <c r="D430" s="40" t="s">
        <v>39</v>
      </c>
      <c r="E430" s="40">
        <v>134.75</v>
      </c>
      <c r="F430" s="40">
        <v>541.27</v>
      </c>
    </row>
    <row r="431" spans="1:6" ht="14.25" customHeight="1" x14ac:dyDescent="0.2">
      <c r="A431" s="99">
        <f t="shared" si="6"/>
        <v>41595.25</v>
      </c>
      <c r="B431" s="40">
        <v>6</v>
      </c>
      <c r="C431" s="40">
        <v>539.69000000000005</v>
      </c>
      <c r="D431" s="40" t="s">
        <v>39</v>
      </c>
      <c r="E431" s="40">
        <v>54.86</v>
      </c>
      <c r="F431" s="40">
        <v>567.35</v>
      </c>
    </row>
    <row r="432" spans="1:6" ht="14.25" customHeight="1" x14ac:dyDescent="0.2">
      <c r="A432" s="99">
        <f t="shared" si="6"/>
        <v>41595.291669999999</v>
      </c>
      <c r="B432" s="40">
        <v>7</v>
      </c>
      <c r="C432" s="40">
        <v>514.33000000000004</v>
      </c>
      <c r="D432" s="40" t="s">
        <v>39</v>
      </c>
      <c r="E432" s="40">
        <v>52.69</v>
      </c>
      <c r="F432" s="40">
        <v>541.99</v>
      </c>
    </row>
    <row r="433" spans="1:6" ht="14.25" customHeight="1" x14ac:dyDescent="0.2">
      <c r="A433" s="99">
        <f t="shared" si="6"/>
        <v>41595.333330000001</v>
      </c>
      <c r="B433" s="40">
        <v>8</v>
      </c>
      <c r="C433" s="40">
        <v>481.6</v>
      </c>
      <c r="D433" s="40">
        <v>18.48</v>
      </c>
      <c r="E433" s="40" t="s">
        <v>39</v>
      </c>
      <c r="F433" s="40">
        <v>509.26</v>
      </c>
    </row>
    <row r="434" spans="1:6" ht="14.25" customHeight="1" x14ac:dyDescent="0.2">
      <c r="A434" s="99">
        <f t="shared" si="6"/>
        <v>41595.375</v>
      </c>
      <c r="B434" s="40">
        <v>9</v>
      </c>
      <c r="C434" s="40">
        <v>630.91999999999996</v>
      </c>
      <c r="D434" s="40">
        <v>159.94999999999999</v>
      </c>
      <c r="E434" s="40" t="s">
        <v>39</v>
      </c>
      <c r="F434" s="40">
        <v>658.58</v>
      </c>
    </row>
    <row r="435" spans="1:6" ht="14.25" customHeight="1" x14ac:dyDescent="0.2">
      <c r="A435" s="99">
        <f t="shared" si="6"/>
        <v>41595.416669999999</v>
      </c>
      <c r="B435" s="40">
        <v>10</v>
      </c>
      <c r="C435" s="40">
        <v>586.63</v>
      </c>
      <c r="D435" s="40" t="s">
        <v>39</v>
      </c>
      <c r="E435" s="40">
        <v>415.72</v>
      </c>
      <c r="F435" s="40">
        <v>614.29</v>
      </c>
    </row>
    <row r="436" spans="1:6" ht="14.25" customHeight="1" x14ac:dyDescent="0.2">
      <c r="A436" s="99">
        <f t="shared" si="6"/>
        <v>41595.458330000001</v>
      </c>
      <c r="B436" s="40">
        <v>11</v>
      </c>
      <c r="C436" s="40">
        <v>578.21</v>
      </c>
      <c r="D436" s="40" t="s">
        <v>39</v>
      </c>
      <c r="E436" s="40">
        <v>288.39999999999998</v>
      </c>
      <c r="F436" s="40">
        <v>605.87</v>
      </c>
    </row>
    <row r="437" spans="1:6" ht="14.25" customHeight="1" x14ac:dyDescent="0.2">
      <c r="A437" s="99">
        <f t="shared" si="6"/>
        <v>41595.5</v>
      </c>
      <c r="B437" s="40">
        <v>12</v>
      </c>
      <c r="C437" s="40">
        <v>574.48</v>
      </c>
      <c r="D437" s="40" t="s">
        <v>39</v>
      </c>
      <c r="E437" s="40">
        <v>256.33999999999997</v>
      </c>
      <c r="F437" s="40">
        <v>602.14</v>
      </c>
    </row>
    <row r="438" spans="1:6" ht="14.25" customHeight="1" x14ac:dyDescent="0.2">
      <c r="A438" s="99">
        <f t="shared" si="6"/>
        <v>41595.541669999999</v>
      </c>
      <c r="B438" s="40">
        <v>13</v>
      </c>
      <c r="C438" s="40">
        <v>578.38</v>
      </c>
      <c r="D438" s="40" t="s">
        <v>39</v>
      </c>
      <c r="E438" s="40">
        <v>267.3</v>
      </c>
      <c r="F438" s="40">
        <v>606.04</v>
      </c>
    </row>
    <row r="439" spans="1:6" ht="14.25" customHeight="1" x14ac:dyDescent="0.2">
      <c r="A439" s="99">
        <f t="shared" si="6"/>
        <v>41595.583330000001</v>
      </c>
      <c r="B439" s="40">
        <v>14</v>
      </c>
      <c r="C439" s="40">
        <v>574.61</v>
      </c>
      <c r="D439" s="40" t="s">
        <v>39</v>
      </c>
      <c r="E439" s="40" t="s">
        <v>214</v>
      </c>
      <c r="F439" s="40">
        <v>602.27</v>
      </c>
    </row>
    <row r="440" spans="1:6" ht="14.25" customHeight="1" x14ac:dyDescent="0.2">
      <c r="A440" s="99">
        <f t="shared" si="6"/>
        <v>41595.625</v>
      </c>
      <c r="B440" s="40">
        <v>15</v>
      </c>
      <c r="C440" s="40">
        <v>558.70000000000005</v>
      </c>
      <c r="D440" s="40" t="s">
        <v>39</v>
      </c>
      <c r="E440" s="40">
        <v>201.74</v>
      </c>
      <c r="F440" s="40">
        <v>586.36</v>
      </c>
    </row>
    <row r="441" spans="1:6" ht="14.25" customHeight="1" x14ac:dyDescent="0.2">
      <c r="A441" s="99">
        <f t="shared" si="6"/>
        <v>41595.666669999999</v>
      </c>
      <c r="B441" s="40">
        <v>16</v>
      </c>
      <c r="C441" s="40">
        <v>540.36</v>
      </c>
      <c r="D441" s="40" t="s">
        <v>39</v>
      </c>
      <c r="E441" s="40">
        <v>122.67</v>
      </c>
      <c r="F441" s="40">
        <v>568.02</v>
      </c>
    </row>
    <row r="442" spans="1:6" ht="14.25" customHeight="1" x14ac:dyDescent="0.2">
      <c r="A442" s="99">
        <f t="shared" si="6"/>
        <v>41595.708330000001</v>
      </c>
      <c r="B442" s="40">
        <v>17</v>
      </c>
      <c r="C442" s="40">
        <v>507.68</v>
      </c>
      <c r="D442" s="40">
        <v>27.87</v>
      </c>
      <c r="E442" s="40" t="s">
        <v>39</v>
      </c>
      <c r="F442" s="40">
        <v>535.34</v>
      </c>
    </row>
    <row r="443" spans="1:6" ht="14.25" customHeight="1" x14ac:dyDescent="0.2">
      <c r="A443" s="99">
        <f t="shared" si="6"/>
        <v>41595.75</v>
      </c>
      <c r="B443" s="40">
        <v>18</v>
      </c>
      <c r="C443" s="40">
        <v>496.74</v>
      </c>
      <c r="D443" s="40">
        <v>1.4</v>
      </c>
      <c r="E443" s="40">
        <v>0.18</v>
      </c>
      <c r="F443" s="40">
        <v>524.4</v>
      </c>
    </row>
    <row r="444" spans="1:6" ht="14.25" customHeight="1" x14ac:dyDescent="0.2">
      <c r="A444" s="99">
        <f t="shared" si="6"/>
        <v>41595.791669999999</v>
      </c>
      <c r="B444" s="40">
        <v>19</v>
      </c>
      <c r="C444" s="40">
        <v>496.9</v>
      </c>
      <c r="D444" s="40" t="s">
        <v>39</v>
      </c>
      <c r="E444" s="40">
        <v>99.28</v>
      </c>
      <c r="F444" s="40">
        <v>524.55999999999995</v>
      </c>
    </row>
    <row r="445" spans="1:6" ht="14.25" customHeight="1" x14ac:dyDescent="0.2">
      <c r="A445" s="99">
        <f t="shared" si="6"/>
        <v>41595.833330000001</v>
      </c>
      <c r="B445" s="40">
        <v>20</v>
      </c>
      <c r="C445" s="40">
        <v>497.57</v>
      </c>
      <c r="D445" s="40" t="s">
        <v>39</v>
      </c>
      <c r="E445" s="40">
        <v>191.67</v>
      </c>
      <c r="F445" s="40">
        <v>525.23</v>
      </c>
    </row>
    <row r="446" spans="1:6" ht="14.25" customHeight="1" x14ac:dyDescent="0.2">
      <c r="A446" s="99">
        <f t="shared" si="6"/>
        <v>41595.875</v>
      </c>
      <c r="B446" s="40">
        <v>21</v>
      </c>
      <c r="C446" s="40">
        <v>499.32</v>
      </c>
      <c r="D446" s="40" t="s">
        <v>39</v>
      </c>
      <c r="E446" s="40">
        <v>441.11</v>
      </c>
      <c r="F446" s="40">
        <v>526.98</v>
      </c>
    </row>
    <row r="447" spans="1:6" ht="14.25" customHeight="1" x14ac:dyDescent="0.2">
      <c r="A447" s="99">
        <f t="shared" si="6"/>
        <v>41595.916669999999</v>
      </c>
      <c r="B447" s="40">
        <v>22</v>
      </c>
      <c r="C447" s="40">
        <v>576.27</v>
      </c>
      <c r="D447" s="40" t="s">
        <v>39</v>
      </c>
      <c r="E447" s="40">
        <v>88.61</v>
      </c>
      <c r="F447" s="40">
        <v>603.92999999999995</v>
      </c>
    </row>
    <row r="448" spans="1:6" ht="14.25" customHeight="1" x14ac:dyDescent="0.2">
      <c r="A448" s="99">
        <f t="shared" si="6"/>
        <v>41595.958330000001</v>
      </c>
      <c r="B448" s="40">
        <v>23</v>
      </c>
      <c r="C448" s="40">
        <v>484.35</v>
      </c>
      <c r="D448" s="40" t="s">
        <v>39</v>
      </c>
      <c r="E448" s="40">
        <v>84.69</v>
      </c>
      <c r="F448" s="40">
        <v>512.01</v>
      </c>
    </row>
    <row r="449" spans="1:6" ht="14.25" customHeight="1" x14ac:dyDescent="0.2">
      <c r="A449" s="99">
        <f t="shared" si="6"/>
        <v>41596</v>
      </c>
      <c r="B449" s="40">
        <v>0</v>
      </c>
      <c r="C449" s="40">
        <v>471.74</v>
      </c>
      <c r="D449" s="40" t="s">
        <v>39</v>
      </c>
      <c r="E449" s="40">
        <v>497.99</v>
      </c>
      <c r="F449" s="40">
        <v>499.4</v>
      </c>
    </row>
    <row r="450" spans="1:6" ht="14.25" customHeight="1" x14ac:dyDescent="0.2">
      <c r="A450" s="99">
        <f t="shared" ref="A450:A513" si="7">A426+1</f>
        <v>41596.041669999999</v>
      </c>
      <c r="B450" s="40">
        <v>1</v>
      </c>
      <c r="C450" s="40">
        <v>508.59</v>
      </c>
      <c r="D450" s="40">
        <v>0.01</v>
      </c>
      <c r="E450" s="40">
        <v>101.57</v>
      </c>
      <c r="F450" s="40">
        <v>536.25</v>
      </c>
    </row>
    <row r="451" spans="1:6" ht="14.25" customHeight="1" x14ac:dyDescent="0.2">
      <c r="A451" s="99">
        <f t="shared" si="7"/>
        <v>41596.083330000001</v>
      </c>
      <c r="B451" s="40">
        <v>2</v>
      </c>
      <c r="C451" s="40">
        <v>533.57000000000005</v>
      </c>
      <c r="D451" s="40" t="s">
        <v>39</v>
      </c>
      <c r="E451" s="40">
        <v>80.39</v>
      </c>
      <c r="F451" s="40">
        <v>561.23</v>
      </c>
    </row>
    <row r="452" spans="1:6" ht="14.25" customHeight="1" x14ac:dyDescent="0.2">
      <c r="A452" s="99">
        <f t="shared" si="7"/>
        <v>41596.125</v>
      </c>
      <c r="B452" s="40">
        <v>3</v>
      </c>
      <c r="C452" s="40">
        <v>547.02</v>
      </c>
      <c r="D452" s="40" t="s">
        <v>39</v>
      </c>
      <c r="E452" s="40">
        <v>53.54</v>
      </c>
      <c r="F452" s="40">
        <v>574.67999999999995</v>
      </c>
    </row>
    <row r="453" spans="1:6" ht="14.25" customHeight="1" x14ac:dyDescent="0.2">
      <c r="A453" s="99">
        <f t="shared" si="7"/>
        <v>41596.166669999999</v>
      </c>
      <c r="B453" s="40">
        <v>4</v>
      </c>
      <c r="C453" s="40">
        <v>543.57000000000005</v>
      </c>
      <c r="D453" s="40" t="s">
        <v>39</v>
      </c>
      <c r="E453" s="40">
        <v>102.08</v>
      </c>
      <c r="F453" s="40">
        <v>571.23</v>
      </c>
    </row>
    <row r="454" spans="1:6" ht="14.25" customHeight="1" x14ac:dyDescent="0.2">
      <c r="A454" s="99">
        <f t="shared" si="7"/>
        <v>41596.208330000001</v>
      </c>
      <c r="B454" s="40">
        <v>5</v>
      </c>
      <c r="C454" s="40" t="s">
        <v>215</v>
      </c>
      <c r="D454" s="40" t="s">
        <v>39</v>
      </c>
      <c r="E454" s="40">
        <v>439.24</v>
      </c>
      <c r="F454" s="40">
        <v>548.66</v>
      </c>
    </row>
    <row r="455" spans="1:6" ht="14.25" customHeight="1" x14ac:dyDescent="0.2">
      <c r="A455" s="99">
        <f t="shared" si="7"/>
        <v>41596.25</v>
      </c>
      <c r="B455" s="40">
        <v>6</v>
      </c>
      <c r="C455" s="40">
        <v>491.19</v>
      </c>
      <c r="D455" s="40">
        <v>67.47</v>
      </c>
      <c r="E455" s="40" t="s">
        <v>39</v>
      </c>
      <c r="F455" s="40">
        <v>518.85</v>
      </c>
    </row>
    <row r="456" spans="1:6" ht="14.25" customHeight="1" x14ac:dyDescent="0.2">
      <c r="A456" s="99">
        <f t="shared" si="7"/>
        <v>41596.291669999999</v>
      </c>
      <c r="B456" s="40">
        <v>7</v>
      </c>
      <c r="C456" s="40">
        <v>588.65</v>
      </c>
      <c r="D456" s="40" t="s">
        <v>39</v>
      </c>
      <c r="E456" s="40">
        <v>464.52</v>
      </c>
      <c r="F456" s="40">
        <v>616.30999999999995</v>
      </c>
    </row>
    <row r="457" spans="1:6" ht="14.25" customHeight="1" x14ac:dyDescent="0.2">
      <c r="A457" s="99">
        <f t="shared" si="7"/>
        <v>41596.333330000001</v>
      </c>
      <c r="B457" s="40">
        <v>8</v>
      </c>
      <c r="C457" s="40">
        <v>534.03</v>
      </c>
      <c r="D457" s="40" t="s">
        <v>39</v>
      </c>
      <c r="E457" s="40">
        <v>252.73</v>
      </c>
      <c r="F457" s="40">
        <v>561.69000000000005</v>
      </c>
    </row>
    <row r="458" spans="1:6" ht="14.25" customHeight="1" x14ac:dyDescent="0.2">
      <c r="A458" s="99">
        <f t="shared" si="7"/>
        <v>41596.375</v>
      </c>
      <c r="B458" s="40">
        <v>9</v>
      </c>
      <c r="C458" s="40">
        <v>567.42999999999995</v>
      </c>
      <c r="D458" s="40" t="s">
        <v>39</v>
      </c>
      <c r="E458" s="40">
        <v>340.82</v>
      </c>
      <c r="F458" s="40">
        <v>595.09</v>
      </c>
    </row>
    <row r="459" spans="1:6" ht="14.25" customHeight="1" x14ac:dyDescent="0.2">
      <c r="A459" s="99">
        <f t="shared" si="7"/>
        <v>41596.416669999999</v>
      </c>
      <c r="B459" s="40">
        <v>10</v>
      </c>
      <c r="C459" s="40">
        <v>556.95000000000005</v>
      </c>
      <c r="D459" s="40" t="s">
        <v>39</v>
      </c>
      <c r="E459" s="40">
        <v>203.2</v>
      </c>
      <c r="F459" s="40">
        <v>584.61</v>
      </c>
    </row>
    <row r="460" spans="1:6" ht="14.25" customHeight="1" x14ac:dyDescent="0.2">
      <c r="A460" s="99">
        <f t="shared" si="7"/>
        <v>41596.458330000001</v>
      </c>
      <c r="B460" s="40">
        <v>11</v>
      </c>
      <c r="C460" s="40">
        <v>487.44</v>
      </c>
      <c r="D460" s="40">
        <v>0.01</v>
      </c>
      <c r="E460" s="40">
        <v>246.49</v>
      </c>
      <c r="F460" s="40">
        <v>515.1</v>
      </c>
    </row>
    <row r="461" spans="1:6" ht="14.25" customHeight="1" x14ac:dyDescent="0.2">
      <c r="A461" s="99">
        <f t="shared" si="7"/>
        <v>41596.5</v>
      </c>
      <c r="B461" s="40">
        <v>12</v>
      </c>
      <c r="C461" s="40">
        <v>505.57</v>
      </c>
      <c r="D461" s="40" t="s">
        <v>39</v>
      </c>
      <c r="E461" s="40">
        <v>222.27</v>
      </c>
      <c r="F461" s="40">
        <v>533.23</v>
      </c>
    </row>
    <row r="462" spans="1:6" ht="14.25" customHeight="1" x14ac:dyDescent="0.2">
      <c r="A462" s="99">
        <f t="shared" si="7"/>
        <v>41596.541669999999</v>
      </c>
      <c r="B462" s="40">
        <v>13</v>
      </c>
      <c r="C462" s="40">
        <v>502.89</v>
      </c>
      <c r="D462" s="40" t="s">
        <v>39</v>
      </c>
      <c r="E462" s="40">
        <v>225.23</v>
      </c>
      <c r="F462" s="40">
        <v>530.54999999999995</v>
      </c>
    </row>
    <row r="463" spans="1:6" ht="14.25" customHeight="1" x14ac:dyDescent="0.2">
      <c r="A463" s="99">
        <f t="shared" si="7"/>
        <v>41596.583330000001</v>
      </c>
      <c r="B463" s="40">
        <v>14</v>
      </c>
      <c r="C463" s="40">
        <v>510.98</v>
      </c>
      <c r="D463" s="40">
        <v>76.569999999999993</v>
      </c>
      <c r="E463" s="40" t="s">
        <v>39</v>
      </c>
      <c r="F463" s="40">
        <v>538.64</v>
      </c>
    </row>
    <row r="464" spans="1:6" ht="14.25" customHeight="1" x14ac:dyDescent="0.2">
      <c r="A464" s="99">
        <f t="shared" si="7"/>
        <v>41596.625</v>
      </c>
      <c r="B464" s="40">
        <v>15</v>
      </c>
      <c r="C464" s="40">
        <v>513.72</v>
      </c>
      <c r="D464" s="40">
        <v>7.36</v>
      </c>
      <c r="E464" s="40">
        <v>0.03</v>
      </c>
      <c r="F464" s="40">
        <v>541.38</v>
      </c>
    </row>
    <row r="465" spans="1:6" ht="14.25" customHeight="1" x14ac:dyDescent="0.2">
      <c r="A465" s="99">
        <f t="shared" si="7"/>
        <v>41596.666669999999</v>
      </c>
      <c r="B465" s="40">
        <v>16</v>
      </c>
      <c r="C465" s="40">
        <v>581.66</v>
      </c>
      <c r="D465" s="40" t="s">
        <v>39</v>
      </c>
      <c r="E465" s="40">
        <v>64.959999999999994</v>
      </c>
      <c r="F465" s="40">
        <v>609.32000000000005</v>
      </c>
    </row>
    <row r="466" spans="1:6" ht="14.25" customHeight="1" x14ac:dyDescent="0.2">
      <c r="A466" s="99">
        <f t="shared" si="7"/>
        <v>41596.708330000001</v>
      </c>
      <c r="B466" s="40">
        <v>17</v>
      </c>
      <c r="C466" s="40">
        <v>548.5</v>
      </c>
      <c r="D466" s="40">
        <v>66.2</v>
      </c>
      <c r="E466" s="40" t="s">
        <v>39</v>
      </c>
      <c r="F466" s="40">
        <v>576.16</v>
      </c>
    </row>
    <row r="467" spans="1:6" ht="14.25" customHeight="1" x14ac:dyDescent="0.2">
      <c r="A467" s="99">
        <f t="shared" si="7"/>
        <v>41596.75</v>
      </c>
      <c r="B467" s="40">
        <v>18</v>
      </c>
      <c r="C467" s="40">
        <v>503.89</v>
      </c>
      <c r="D467" s="40">
        <v>708.36</v>
      </c>
      <c r="E467" s="40" t="s">
        <v>39</v>
      </c>
      <c r="F467" s="40">
        <v>531.54999999999995</v>
      </c>
    </row>
    <row r="468" spans="1:6" ht="14.25" customHeight="1" x14ac:dyDescent="0.2">
      <c r="A468" s="99">
        <f t="shared" si="7"/>
        <v>41596.791669999999</v>
      </c>
      <c r="B468" s="40">
        <v>19</v>
      </c>
      <c r="C468" s="40">
        <v>500.08</v>
      </c>
      <c r="D468" s="40">
        <v>1030.74</v>
      </c>
      <c r="E468" s="40" t="s">
        <v>39</v>
      </c>
      <c r="F468" s="40">
        <v>527.74</v>
      </c>
    </row>
    <row r="469" spans="1:6" ht="14.25" customHeight="1" x14ac:dyDescent="0.2">
      <c r="A469" s="99">
        <f t="shared" si="7"/>
        <v>41596.833330000001</v>
      </c>
      <c r="B469" s="40">
        <v>20</v>
      </c>
      <c r="C469" s="40">
        <v>500.24</v>
      </c>
      <c r="D469" s="40" t="s">
        <v>39</v>
      </c>
      <c r="E469" s="40">
        <v>18.600000000000001</v>
      </c>
      <c r="F469" s="40">
        <v>527.9</v>
      </c>
    </row>
    <row r="470" spans="1:6" ht="14.25" customHeight="1" x14ac:dyDescent="0.2">
      <c r="A470" s="99">
        <f t="shared" si="7"/>
        <v>41596.875</v>
      </c>
      <c r="B470" s="40">
        <v>21</v>
      </c>
      <c r="C470" s="40">
        <v>493.06</v>
      </c>
      <c r="D470" s="40" t="s">
        <v>39</v>
      </c>
      <c r="E470" s="40">
        <v>227.9</v>
      </c>
      <c r="F470" s="40">
        <v>520.72</v>
      </c>
    </row>
    <row r="471" spans="1:6" ht="14.25" customHeight="1" x14ac:dyDescent="0.2">
      <c r="A471" s="99">
        <f t="shared" si="7"/>
        <v>41596.916669999999</v>
      </c>
      <c r="B471" s="40">
        <v>22</v>
      </c>
      <c r="C471" s="40">
        <v>565.4</v>
      </c>
      <c r="D471" s="40" t="s">
        <v>39</v>
      </c>
      <c r="E471" s="40">
        <v>263.18</v>
      </c>
      <c r="F471" s="40">
        <v>593.05999999999995</v>
      </c>
    </row>
    <row r="472" spans="1:6" ht="14.25" customHeight="1" x14ac:dyDescent="0.2">
      <c r="A472" s="99">
        <f t="shared" si="7"/>
        <v>41596.958330000001</v>
      </c>
      <c r="B472" s="40">
        <v>23</v>
      </c>
      <c r="C472" s="40">
        <v>480.19</v>
      </c>
      <c r="D472" s="40" t="s">
        <v>39</v>
      </c>
      <c r="E472" s="40">
        <v>288.47000000000003</v>
      </c>
      <c r="F472" s="40">
        <v>507.85</v>
      </c>
    </row>
    <row r="473" spans="1:6" ht="14.25" customHeight="1" x14ac:dyDescent="0.2">
      <c r="A473" s="99">
        <f t="shared" si="7"/>
        <v>41597</v>
      </c>
      <c r="B473" s="40">
        <v>0</v>
      </c>
      <c r="C473" s="40">
        <v>472.15</v>
      </c>
      <c r="D473" s="40" t="s">
        <v>39</v>
      </c>
      <c r="E473" s="40">
        <v>158.68</v>
      </c>
      <c r="F473" s="40">
        <v>499.81</v>
      </c>
    </row>
    <row r="474" spans="1:6" ht="14.25" customHeight="1" x14ac:dyDescent="0.2">
      <c r="A474" s="99">
        <f t="shared" si="7"/>
        <v>41597.041669999999</v>
      </c>
      <c r="B474" s="40">
        <v>1</v>
      </c>
      <c r="C474" s="40">
        <v>508.71</v>
      </c>
      <c r="D474" s="40" t="s">
        <v>39</v>
      </c>
      <c r="E474" s="40">
        <v>115.29</v>
      </c>
      <c r="F474" s="40">
        <v>536.37</v>
      </c>
    </row>
    <row r="475" spans="1:6" ht="14.25" customHeight="1" x14ac:dyDescent="0.2">
      <c r="A475" s="99">
        <f t="shared" si="7"/>
        <v>41597.083330000001</v>
      </c>
      <c r="B475" s="40">
        <v>2</v>
      </c>
      <c r="C475" s="40">
        <v>534.09</v>
      </c>
      <c r="D475" s="40" t="s">
        <v>39</v>
      </c>
      <c r="E475" s="40">
        <v>70.12</v>
      </c>
      <c r="F475" s="40">
        <v>561.75</v>
      </c>
    </row>
    <row r="476" spans="1:6" ht="14.25" customHeight="1" x14ac:dyDescent="0.2">
      <c r="A476" s="99">
        <f t="shared" si="7"/>
        <v>41597.125</v>
      </c>
      <c r="B476" s="40">
        <v>3</v>
      </c>
      <c r="C476" s="40">
        <v>547.29999999999995</v>
      </c>
      <c r="D476" s="40" t="s">
        <v>39</v>
      </c>
      <c r="E476" s="40">
        <v>31.9</v>
      </c>
      <c r="F476" s="40">
        <v>574.96</v>
      </c>
    </row>
    <row r="477" spans="1:6" ht="14.25" customHeight="1" x14ac:dyDescent="0.2">
      <c r="A477" s="99">
        <f t="shared" si="7"/>
        <v>41597.166669999999</v>
      </c>
      <c r="B477" s="40">
        <v>4</v>
      </c>
      <c r="C477" s="40">
        <v>543.87</v>
      </c>
      <c r="D477" s="40">
        <v>5.3</v>
      </c>
      <c r="E477" s="40" t="s">
        <v>39</v>
      </c>
      <c r="F477" s="40">
        <v>571.53</v>
      </c>
    </row>
    <row r="478" spans="1:6" ht="14.25" customHeight="1" x14ac:dyDescent="0.2">
      <c r="A478" s="99">
        <f t="shared" si="7"/>
        <v>41597.208330000001</v>
      </c>
      <c r="B478" s="40">
        <v>5</v>
      </c>
      <c r="C478" s="40">
        <v>521.41</v>
      </c>
      <c r="D478" s="40" t="s">
        <v>39</v>
      </c>
      <c r="E478" s="40">
        <v>88.47</v>
      </c>
      <c r="F478" s="40">
        <v>549.07000000000005</v>
      </c>
    </row>
    <row r="479" spans="1:6" ht="14.25" customHeight="1" x14ac:dyDescent="0.2">
      <c r="A479" s="99">
        <f t="shared" si="7"/>
        <v>41597.25</v>
      </c>
      <c r="B479" s="40">
        <v>6</v>
      </c>
      <c r="C479" s="40">
        <v>491.68</v>
      </c>
      <c r="D479" s="40" t="s">
        <v>39</v>
      </c>
      <c r="E479" s="40">
        <v>128.93</v>
      </c>
      <c r="F479" s="40">
        <v>519.34</v>
      </c>
    </row>
    <row r="480" spans="1:6" ht="14.25" customHeight="1" x14ac:dyDescent="0.2">
      <c r="A480" s="99">
        <f t="shared" si="7"/>
        <v>41597.291669999999</v>
      </c>
      <c r="B480" s="40">
        <v>7</v>
      </c>
      <c r="C480" s="40">
        <v>588.66</v>
      </c>
      <c r="D480" s="40" t="s">
        <v>39</v>
      </c>
      <c r="E480" s="40">
        <v>263.54000000000002</v>
      </c>
      <c r="F480" s="40">
        <v>616.32000000000005</v>
      </c>
    </row>
    <row r="481" spans="1:6" ht="14.25" customHeight="1" x14ac:dyDescent="0.2">
      <c r="A481" s="99">
        <f t="shared" si="7"/>
        <v>41597.333330000001</v>
      </c>
      <c r="B481" s="40">
        <v>8</v>
      </c>
      <c r="C481" s="40">
        <v>533.27</v>
      </c>
      <c r="D481" s="40" t="s">
        <v>39</v>
      </c>
      <c r="E481" s="40">
        <v>137.16</v>
      </c>
      <c r="F481" s="40">
        <v>560.92999999999995</v>
      </c>
    </row>
    <row r="482" spans="1:6" ht="14.25" customHeight="1" x14ac:dyDescent="0.2">
      <c r="A482" s="99">
        <f t="shared" si="7"/>
        <v>41597.375</v>
      </c>
      <c r="B482" s="40">
        <v>9</v>
      </c>
      <c r="C482" s="40">
        <v>566.41</v>
      </c>
      <c r="D482" s="40" t="s">
        <v>39</v>
      </c>
      <c r="E482" s="40">
        <v>136.49</v>
      </c>
      <c r="F482" s="40">
        <v>594.07000000000005</v>
      </c>
    </row>
    <row r="483" spans="1:6" ht="14.25" customHeight="1" x14ac:dyDescent="0.2">
      <c r="A483" s="99">
        <f t="shared" si="7"/>
        <v>41597.416669999999</v>
      </c>
      <c r="B483" s="40">
        <v>10</v>
      </c>
      <c r="C483" s="40" t="s">
        <v>216</v>
      </c>
      <c r="D483" s="40" t="s">
        <v>39</v>
      </c>
      <c r="E483" s="40">
        <v>151.4</v>
      </c>
      <c r="F483" s="40">
        <v>583.66</v>
      </c>
    </row>
    <row r="484" spans="1:6" ht="14.25" customHeight="1" x14ac:dyDescent="0.2">
      <c r="A484" s="99">
        <f t="shared" si="7"/>
        <v>41597.458330000001</v>
      </c>
      <c r="B484" s="40">
        <v>11</v>
      </c>
      <c r="C484" s="40">
        <v>486.39</v>
      </c>
      <c r="D484" s="40" t="s">
        <v>39</v>
      </c>
      <c r="E484" s="40">
        <v>193.72</v>
      </c>
      <c r="F484" s="40">
        <v>514.04999999999995</v>
      </c>
    </row>
    <row r="485" spans="1:6" ht="14.25" customHeight="1" x14ac:dyDescent="0.2">
      <c r="A485" s="99">
        <f t="shared" si="7"/>
        <v>41597.5</v>
      </c>
      <c r="B485" s="40">
        <v>12</v>
      </c>
      <c r="C485" s="40">
        <v>504.74</v>
      </c>
      <c r="D485" s="40">
        <v>0.01</v>
      </c>
      <c r="E485" s="40">
        <v>71.64</v>
      </c>
      <c r="F485" s="40">
        <v>532.4</v>
      </c>
    </row>
    <row r="486" spans="1:6" ht="14.25" customHeight="1" x14ac:dyDescent="0.2">
      <c r="A486" s="99">
        <f t="shared" si="7"/>
        <v>41597.541669999999</v>
      </c>
      <c r="B486" s="40">
        <v>13</v>
      </c>
      <c r="C486" s="40">
        <v>502.01</v>
      </c>
      <c r="D486" s="40" t="s">
        <v>39</v>
      </c>
      <c r="E486" s="40">
        <v>82.55</v>
      </c>
      <c r="F486" s="40">
        <v>529.66999999999996</v>
      </c>
    </row>
    <row r="487" spans="1:6" ht="14.25" customHeight="1" x14ac:dyDescent="0.2">
      <c r="A487" s="99">
        <f t="shared" si="7"/>
        <v>41597.583330000001</v>
      </c>
      <c r="B487" s="40">
        <v>14</v>
      </c>
      <c r="C487" s="40">
        <v>510.25</v>
      </c>
      <c r="D487" s="40" t="s">
        <v>39</v>
      </c>
      <c r="E487" s="40">
        <v>119.72</v>
      </c>
      <c r="F487" s="40">
        <v>537.91</v>
      </c>
    </row>
    <row r="488" spans="1:6" ht="14.25" customHeight="1" x14ac:dyDescent="0.2">
      <c r="A488" s="99">
        <f t="shared" si="7"/>
        <v>41597.625</v>
      </c>
      <c r="B488" s="40">
        <v>15</v>
      </c>
      <c r="C488" s="40">
        <v>513.17999999999995</v>
      </c>
      <c r="D488" s="40" t="s">
        <v>39</v>
      </c>
      <c r="E488" s="40">
        <v>203.02</v>
      </c>
      <c r="F488" s="40">
        <v>540.84</v>
      </c>
    </row>
    <row r="489" spans="1:6" ht="14.25" customHeight="1" x14ac:dyDescent="0.2">
      <c r="A489" s="99">
        <f t="shared" si="7"/>
        <v>41597.666669999999</v>
      </c>
      <c r="B489" s="40">
        <v>16</v>
      </c>
      <c r="C489" s="40">
        <v>581.30999999999995</v>
      </c>
      <c r="D489" s="40" t="s">
        <v>39</v>
      </c>
      <c r="E489" s="40">
        <v>179.31</v>
      </c>
      <c r="F489" s="40">
        <v>608.97</v>
      </c>
    </row>
    <row r="490" spans="1:6" ht="14.25" customHeight="1" x14ac:dyDescent="0.2">
      <c r="A490" s="99">
        <f t="shared" si="7"/>
        <v>41597.708330000001</v>
      </c>
      <c r="B490" s="40">
        <v>17</v>
      </c>
      <c r="C490" s="40">
        <v>548.23</v>
      </c>
      <c r="D490" s="40">
        <v>103.31</v>
      </c>
      <c r="E490" s="40" t="s">
        <v>39</v>
      </c>
      <c r="F490" s="40">
        <v>575.89</v>
      </c>
    </row>
    <row r="491" spans="1:6" ht="14.25" customHeight="1" x14ac:dyDescent="0.2">
      <c r="A491" s="99">
        <f t="shared" si="7"/>
        <v>41597.75</v>
      </c>
      <c r="B491" s="40">
        <v>18</v>
      </c>
      <c r="C491" s="40">
        <v>502.3</v>
      </c>
      <c r="D491" s="40" t="s">
        <v>39</v>
      </c>
      <c r="E491" s="40">
        <v>71.98</v>
      </c>
      <c r="F491" s="40">
        <v>529.96</v>
      </c>
    </row>
    <row r="492" spans="1:6" ht="14.25" customHeight="1" x14ac:dyDescent="0.2">
      <c r="A492" s="99">
        <f t="shared" si="7"/>
        <v>41597.791669999999</v>
      </c>
      <c r="B492" s="40">
        <v>19</v>
      </c>
      <c r="C492" s="40">
        <v>498.99</v>
      </c>
      <c r="D492" s="40">
        <v>39.68</v>
      </c>
      <c r="E492" s="40" t="s">
        <v>39</v>
      </c>
      <c r="F492" s="40">
        <v>526.65</v>
      </c>
    </row>
    <row r="493" spans="1:6" ht="14.25" customHeight="1" x14ac:dyDescent="0.2">
      <c r="A493" s="99">
        <f t="shared" si="7"/>
        <v>41597.833330000001</v>
      </c>
      <c r="B493" s="40">
        <v>20</v>
      </c>
      <c r="C493" s="40">
        <v>499.2</v>
      </c>
      <c r="D493" s="40">
        <v>24.06</v>
      </c>
      <c r="E493" s="40" t="s">
        <v>39</v>
      </c>
      <c r="F493" s="40">
        <v>526.86</v>
      </c>
    </row>
    <row r="494" spans="1:6" ht="14.25" customHeight="1" x14ac:dyDescent="0.2">
      <c r="A494" s="99">
        <f t="shared" si="7"/>
        <v>41597.875</v>
      </c>
      <c r="B494" s="40">
        <v>21</v>
      </c>
      <c r="C494" s="40">
        <v>492.26</v>
      </c>
      <c r="D494" s="40" t="s">
        <v>39</v>
      </c>
      <c r="E494" s="40">
        <v>115.75</v>
      </c>
      <c r="F494" s="40">
        <v>519.91999999999996</v>
      </c>
    </row>
    <row r="495" spans="1:6" ht="14.25" customHeight="1" x14ac:dyDescent="0.2">
      <c r="A495" s="99">
        <f t="shared" si="7"/>
        <v>41597.916669999999</v>
      </c>
      <c r="B495" s="40">
        <v>22</v>
      </c>
      <c r="C495" s="40">
        <v>562.35</v>
      </c>
      <c r="D495" s="40">
        <v>0.32</v>
      </c>
      <c r="E495" s="40">
        <v>3.78</v>
      </c>
      <c r="F495" s="40">
        <v>590.01</v>
      </c>
    </row>
    <row r="496" spans="1:6" ht="14.25" customHeight="1" x14ac:dyDescent="0.2">
      <c r="A496" s="99">
        <f t="shared" si="7"/>
        <v>41597.958330000001</v>
      </c>
      <c r="B496" s="40">
        <v>23</v>
      </c>
      <c r="C496" s="40">
        <v>479.4</v>
      </c>
      <c r="D496" s="40">
        <v>109.18</v>
      </c>
      <c r="E496" s="40" t="s">
        <v>39</v>
      </c>
      <c r="F496" s="40">
        <v>507.06</v>
      </c>
    </row>
    <row r="497" spans="1:6" ht="14.25" customHeight="1" x14ac:dyDescent="0.2">
      <c r="A497" s="99">
        <f t="shared" si="7"/>
        <v>41598</v>
      </c>
      <c r="B497" s="40">
        <v>0</v>
      </c>
      <c r="C497" s="40">
        <v>474.81</v>
      </c>
      <c r="D497" s="40" t="s">
        <v>39</v>
      </c>
      <c r="E497" s="40">
        <v>150.99</v>
      </c>
      <c r="F497" s="40">
        <v>502.47</v>
      </c>
    </row>
    <row r="498" spans="1:6" ht="14.25" customHeight="1" x14ac:dyDescent="0.2">
      <c r="A498" s="99">
        <f t="shared" si="7"/>
        <v>41598.041669999999</v>
      </c>
      <c r="B498" s="40">
        <v>1</v>
      </c>
      <c r="C498" s="40">
        <v>521.16</v>
      </c>
      <c r="D498" s="40" t="s">
        <v>39</v>
      </c>
      <c r="E498" s="40">
        <v>38.69</v>
      </c>
      <c r="F498" s="40">
        <v>548.82000000000005</v>
      </c>
    </row>
    <row r="499" spans="1:6" ht="14.25" customHeight="1" x14ac:dyDescent="0.2">
      <c r="A499" s="99">
        <f t="shared" si="7"/>
        <v>41598.083330000001</v>
      </c>
      <c r="B499" s="40">
        <v>2</v>
      </c>
      <c r="C499" s="40">
        <v>540.71</v>
      </c>
      <c r="D499" s="40" t="s">
        <v>39</v>
      </c>
      <c r="E499" s="40">
        <v>24.56</v>
      </c>
      <c r="F499" s="40">
        <v>568.37</v>
      </c>
    </row>
    <row r="500" spans="1:6" ht="14.25" customHeight="1" x14ac:dyDescent="0.2">
      <c r="A500" s="99">
        <f t="shared" si="7"/>
        <v>41598.125</v>
      </c>
      <c r="B500" s="40">
        <v>3</v>
      </c>
      <c r="C500" s="40">
        <v>544.11</v>
      </c>
      <c r="D500" s="40">
        <v>154.26</v>
      </c>
      <c r="E500" s="40" t="s">
        <v>39</v>
      </c>
      <c r="F500" s="40">
        <v>571.77</v>
      </c>
    </row>
    <row r="501" spans="1:6" ht="14.25" customHeight="1" x14ac:dyDescent="0.2">
      <c r="A501" s="99">
        <f t="shared" si="7"/>
        <v>41598.166669999999</v>
      </c>
      <c r="B501" s="40">
        <v>4</v>
      </c>
      <c r="C501" s="40">
        <v>537.35</v>
      </c>
      <c r="D501" s="40">
        <v>39.35</v>
      </c>
      <c r="E501" s="40" t="s">
        <v>39</v>
      </c>
      <c r="F501" s="40">
        <v>565.01</v>
      </c>
    </row>
    <row r="502" spans="1:6" ht="14.25" customHeight="1" x14ac:dyDescent="0.2">
      <c r="A502" s="99">
        <f t="shared" si="7"/>
        <v>41598.208330000001</v>
      </c>
      <c r="B502" s="40">
        <v>5</v>
      </c>
      <c r="C502" s="40">
        <v>534.16999999999996</v>
      </c>
      <c r="D502" s="40">
        <v>89.74</v>
      </c>
      <c r="E502" s="40" t="s">
        <v>39</v>
      </c>
      <c r="F502" s="40">
        <v>561.83000000000004</v>
      </c>
    </row>
    <row r="503" spans="1:6" ht="14.25" customHeight="1" x14ac:dyDescent="0.2">
      <c r="A503" s="99">
        <f t="shared" si="7"/>
        <v>41598.25</v>
      </c>
      <c r="B503" s="40">
        <v>6</v>
      </c>
      <c r="C503" s="40">
        <v>500.29</v>
      </c>
      <c r="D503" s="40">
        <v>308.26</v>
      </c>
      <c r="E503" s="40" t="s">
        <v>39</v>
      </c>
      <c r="F503" s="40">
        <v>527.95000000000005</v>
      </c>
    </row>
    <row r="504" spans="1:6" ht="14.25" customHeight="1" x14ac:dyDescent="0.2">
      <c r="A504" s="99">
        <f t="shared" si="7"/>
        <v>41598.291669999999</v>
      </c>
      <c r="B504" s="40">
        <v>7</v>
      </c>
      <c r="C504" s="40">
        <v>588.91999999999996</v>
      </c>
      <c r="D504" s="40" t="s">
        <v>39</v>
      </c>
      <c r="E504" s="40">
        <v>211.27</v>
      </c>
      <c r="F504" s="40">
        <v>616.58000000000004</v>
      </c>
    </row>
    <row r="505" spans="1:6" ht="14.25" customHeight="1" x14ac:dyDescent="0.2">
      <c r="A505" s="99">
        <f t="shared" si="7"/>
        <v>41598.333330000001</v>
      </c>
      <c r="B505" s="40">
        <v>8</v>
      </c>
      <c r="C505" s="40">
        <v>524.37</v>
      </c>
      <c r="D505" s="40">
        <v>0.01</v>
      </c>
      <c r="E505" s="40">
        <v>285.99</v>
      </c>
      <c r="F505" s="40">
        <v>552.03</v>
      </c>
    </row>
    <row r="506" spans="1:6" ht="14.25" customHeight="1" x14ac:dyDescent="0.2">
      <c r="A506" s="99">
        <f t="shared" si="7"/>
        <v>41598.375</v>
      </c>
      <c r="B506" s="40">
        <v>9</v>
      </c>
      <c r="C506" s="40">
        <v>555.49</v>
      </c>
      <c r="D506" s="40" t="s">
        <v>39</v>
      </c>
      <c r="E506" s="40">
        <v>251.45</v>
      </c>
      <c r="F506" s="40">
        <v>583.15</v>
      </c>
    </row>
    <row r="507" spans="1:6" ht="14.25" customHeight="1" x14ac:dyDescent="0.2">
      <c r="A507" s="99">
        <f t="shared" si="7"/>
        <v>41598.416669999999</v>
      </c>
      <c r="B507" s="40">
        <v>10</v>
      </c>
      <c r="C507" s="40">
        <v>522.37</v>
      </c>
      <c r="D507" s="40" t="s">
        <v>39</v>
      </c>
      <c r="E507" s="40">
        <v>279.39</v>
      </c>
      <c r="F507" s="40">
        <v>550.03</v>
      </c>
    </row>
    <row r="508" spans="1:6" ht="14.25" customHeight="1" x14ac:dyDescent="0.2">
      <c r="A508" s="99">
        <f t="shared" si="7"/>
        <v>41598.458330000001</v>
      </c>
      <c r="B508" s="40">
        <v>11</v>
      </c>
      <c r="C508" s="40">
        <v>498.43</v>
      </c>
      <c r="D508" s="40" t="s">
        <v>39</v>
      </c>
      <c r="E508" s="40">
        <v>281.31</v>
      </c>
      <c r="F508" s="40">
        <v>526.09</v>
      </c>
    </row>
    <row r="509" spans="1:6" ht="14.25" customHeight="1" x14ac:dyDescent="0.2">
      <c r="A509" s="99">
        <f t="shared" si="7"/>
        <v>41598.5</v>
      </c>
      <c r="B509" s="40">
        <v>12</v>
      </c>
      <c r="C509" s="40">
        <v>477.1</v>
      </c>
      <c r="D509" s="40" t="s">
        <v>39</v>
      </c>
      <c r="E509" s="40">
        <v>182.58</v>
      </c>
      <c r="F509" s="40">
        <v>504.76</v>
      </c>
    </row>
    <row r="510" spans="1:6" ht="14.25" customHeight="1" x14ac:dyDescent="0.2">
      <c r="A510" s="99">
        <f t="shared" si="7"/>
        <v>41598.541669999999</v>
      </c>
      <c r="B510" s="40">
        <v>13</v>
      </c>
      <c r="C510" s="40" t="s">
        <v>217</v>
      </c>
      <c r="D510" s="40" t="s">
        <v>39</v>
      </c>
      <c r="E510" s="40">
        <v>64.13</v>
      </c>
      <c r="F510" s="40">
        <v>496.66</v>
      </c>
    </row>
    <row r="511" spans="1:6" ht="14.25" customHeight="1" x14ac:dyDescent="0.2">
      <c r="A511" s="99">
        <f t="shared" si="7"/>
        <v>41598.583330000001</v>
      </c>
      <c r="B511" s="40">
        <v>14</v>
      </c>
      <c r="C511" s="40">
        <v>466.4</v>
      </c>
      <c r="D511" s="40" t="s">
        <v>39</v>
      </c>
      <c r="E511" s="40">
        <v>92.8</v>
      </c>
      <c r="F511" s="40">
        <v>494.06</v>
      </c>
    </row>
    <row r="512" spans="1:6" ht="14.25" customHeight="1" x14ac:dyDescent="0.2">
      <c r="A512" s="99">
        <f t="shared" si="7"/>
        <v>41598.625</v>
      </c>
      <c r="B512" s="40">
        <v>15</v>
      </c>
      <c r="C512" s="40">
        <v>468.43</v>
      </c>
      <c r="D512" s="40" t="s">
        <v>39</v>
      </c>
      <c r="E512" s="40">
        <v>76.900000000000006</v>
      </c>
      <c r="F512" s="40">
        <v>496.09</v>
      </c>
    </row>
    <row r="513" spans="1:6" ht="14.25" customHeight="1" x14ac:dyDescent="0.2">
      <c r="A513" s="99">
        <f t="shared" si="7"/>
        <v>41598.666669999999</v>
      </c>
      <c r="B513" s="40">
        <v>16</v>
      </c>
      <c r="C513" s="40">
        <v>528.29999999999995</v>
      </c>
      <c r="D513" s="40" t="s">
        <v>39</v>
      </c>
      <c r="E513" s="40">
        <v>176.38</v>
      </c>
      <c r="F513" s="40">
        <v>555.96</v>
      </c>
    </row>
    <row r="514" spans="1:6" ht="14.25" customHeight="1" x14ac:dyDescent="0.2">
      <c r="A514" s="99">
        <f t="shared" ref="A514:A577" si="8">A490+1</f>
        <v>41598.708330000001</v>
      </c>
      <c r="B514" s="40">
        <v>17</v>
      </c>
      <c r="C514" s="40">
        <v>506.27</v>
      </c>
      <c r="D514" s="40" t="s">
        <v>39</v>
      </c>
      <c r="E514" s="40">
        <v>20.399999999999999</v>
      </c>
      <c r="F514" s="40">
        <v>533.92999999999995</v>
      </c>
    </row>
    <row r="515" spans="1:6" ht="14.25" customHeight="1" x14ac:dyDescent="0.2">
      <c r="A515" s="99">
        <f t="shared" si="8"/>
        <v>41598.75</v>
      </c>
      <c r="B515" s="40">
        <v>18</v>
      </c>
      <c r="C515" s="40">
        <v>502.81</v>
      </c>
      <c r="D515" s="40" t="s">
        <v>39</v>
      </c>
      <c r="E515" s="40">
        <v>158.16</v>
      </c>
      <c r="F515" s="40">
        <v>530.47</v>
      </c>
    </row>
    <row r="516" spans="1:6" ht="14.25" customHeight="1" x14ac:dyDescent="0.2">
      <c r="A516" s="99">
        <f t="shared" si="8"/>
        <v>41598.791669999999</v>
      </c>
      <c r="B516" s="40">
        <v>19</v>
      </c>
      <c r="C516" s="40">
        <v>499.29</v>
      </c>
      <c r="D516" s="40" t="s">
        <v>39</v>
      </c>
      <c r="E516" s="40">
        <v>119.18</v>
      </c>
      <c r="F516" s="40">
        <v>526.95000000000005</v>
      </c>
    </row>
    <row r="517" spans="1:6" ht="14.25" customHeight="1" x14ac:dyDescent="0.2">
      <c r="A517" s="99">
        <f t="shared" si="8"/>
        <v>41598.833330000001</v>
      </c>
      <c r="B517" s="40">
        <v>20</v>
      </c>
      <c r="C517" s="40">
        <v>476.17</v>
      </c>
      <c r="D517" s="40" t="s">
        <v>39</v>
      </c>
      <c r="E517" s="40">
        <v>237.03</v>
      </c>
      <c r="F517" s="40">
        <v>503.83</v>
      </c>
    </row>
    <row r="518" spans="1:6" ht="14.25" customHeight="1" x14ac:dyDescent="0.2">
      <c r="A518" s="99">
        <f t="shared" si="8"/>
        <v>41598.875</v>
      </c>
      <c r="B518" s="40">
        <v>21</v>
      </c>
      <c r="C518" s="40">
        <v>494.26</v>
      </c>
      <c r="D518" s="40" t="s">
        <v>39</v>
      </c>
      <c r="E518" s="40">
        <v>579.78</v>
      </c>
      <c r="F518" s="40">
        <v>521.91999999999996</v>
      </c>
    </row>
    <row r="519" spans="1:6" ht="14.25" customHeight="1" x14ac:dyDescent="0.2">
      <c r="A519" s="99">
        <f t="shared" si="8"/>
        <v>41598.916669999999</v>
      </c>
      <c r="B519" s="40">
        <v>22</v>
      </c>
      <c r="C519" s="40">
        <v>593.34</v>
      </c>
      <c r="D519" s="40">
        <v>0.01</v>
      </c>
      <c r="E519" s="40">
        <v>81.88</v>
      </c>
      <c r="F519" s="40" t="s">
        <v>218</v>
      </c>
    </row>
    <row r="520" spans="1:6" ht="14.25" customHeight="1" x14ac:dyDescent="0.2">
      <c r="A520" s="99">
        <f t="shared" si="8"/>
        <v>41598.958330000001</v>
      </c>
      <c r="B520" s="40">
        <v>23</v>
      </c>
      <c r="C520" s="40">
        <v>513.35</v>
      </c>
      <c r="D520" s="40" t="s">
        <v>39</v>
      </c>
      <c r="E520" s="40">
        <v>514.36</v>
      </c>
      <c r="F520" s="40">
        <v>541.01</v>
      </c>
    </row>
    <row r="521" spans="1:6" ht="14.25" customHeight="1" x14ac:dyDescent="0.2">
      <c r="A521" s="99">
        <f t="shared" si="8"/>
        <v>41599</v>
      </c>
      <c r="B521" s="40">
        <v>0</v>
      </c>
      <c r="C521" s="40">
        <v>477.55</v>
      </c>
      <c r="D521" s="40" t="s">
        <v>39</v>
      </c>
      <c r="E521" s="40">
        <v>323.14</v>
      </c>
      <c r="F521" s="40">
        <v>505.21</v>
      </c>
    </row>
    <row r="522" spans="1:6" ht="14.25" customHeight="1" x14ac:dyDescent="0.2">
      <c r="A522" s="99">
        <f t="shared" si="8"/>
        <v>41599.041669999999</v>
      </c>
      <c r="B522" s="40">
        <v>1</v>
      </c>
      <c r="C522" s="40">
        <v>499.38</v>
      </c>
      <c r="D522" s="40" t="s">
        <v>39</v>
      </c>
      <c r="E522" s="40">
        <v>311.75</v>
      </c>
      <c r="F522" s="40">
        <v>527.04</v>
      </c>
    </row>
    <row r="523" spans="1:6" ht="14.25" customHeight="1" x14ac:dyDescent="0.2">
      <c r="A523" s="99">
        <f t="shared" si="8"/>
        <v>41599.083330000001</v>
      </c>
      <c r="B523" s="40">
        <v>2</v>
      </c>
      <c r="C523" s="40">
        <v>514.55999999999995</v>
      </c>
      <c r="D523" s="40" t="s">
        <v>39</v>
      </c>
      <c r="E523" s="40">
        <v>163.69999999999999</v>
      </c>
      <c r="F523" s="40">
        <v>542.22</v>
      </c>
    </row>
    <row r="524" spans="1:6" ht="14.25" customHeight="1" x14ac:dyDescent="0.2">
      <c r="A524" s="99">
        <f t="shared" si="8"/>
        <v>41599.125</v>
      </c>
      <c r="B524" s="40">
        <v>3</v>
      </c>
      <c r="C524" s="40">
        <v>527.29</v>
      </c>
      <c r="D524" s="40" t="s">
        <v>39</v>
      </c>
      <c r="E524" s="40">
        <v>93.45</v>
      </c>
      <c r="F524" s="40">
        <v>554.95000000000005</v>
      </c>
    </row>
    <row r="525" spans="1:6" ht="14.25" customHeight="1" x14ac:dyDescent="0.2">
      <c r="A525" s="99">
        <f t="shared" si="8"/>
        <v>41599.166669999999</v>
      </c>
      <c r="B525" s="40">
        <v>4</v>
      </c>
      <c r="C525" s="40">
        <v>520.82000000000005</v>
      </c>
      <c r="D525" s="40" t="s">
        <v>39</v>
      </c>
      <c r="E525" s="40">
        <v>25.07</v>
      </c>
      <c r="F525" s="40">
        <v>548.48</v>
      </c>
    </row>
    <row r="526" spans="1:6" ht="14.25" customHeight="1" x14ac:dyDescent="0.2">
      <c r="A526" s="99">
        <f t="shared" si="8"/>
        <v>41599.208330000001</v>
      </c>
      <c r="B526" s="40">
        <v>5</v>
      </c>
      <c r="C526" s="40">
        <v>499.51</v>
      </c>
      <c r="D526" s="40" t="s">
        <v>39</v>
      </c>
      <c r="E526" s="40">
        <v>46.8</v>
      </c>
      <c r="F526" s="40">
        <v>527.16999999999996</v>
      </c>
    </row>
    <row r="527" spans="1:6" ht="14.25" customHeight="1" x14ac:dyDescent="0.2">
      <c r="A527" s="99">
        <f t="shared" si="8"/>
        <v>41599.25</v>
      </c>
      <c r="B527" s="40">
        <v>6</v>
      </c>
      <c r="C527" s="40">
        <v>472.02</v>
      </c>
      <c r="D527" s="40" t="s">
        <v>39</v>
      </c>
      <c r="E527" s="40">
        <v>43.76</v>
      </c>
      <c r="F527" s="40">
        <v>499.68</v>
      </c>
    </row>
    <row r="528" spans="1:6" ht="14.25" customHeight="1" x14ac:dyDescent="0.2">
      <c r="A528" s="99">
        <f t="shared" si="8"/>
        <v>41599.291669999999</v>
      </c>
      <c r="B528" s="40">
        <v>7</v>
      </c>
      <c r="C528" s="40">
        <v>551.58000000000004</v>
      </c>
      <c r="D528" s="40" t="s">
        <v>39</v>
      </c>
      <c r="E528" s="40">
        <v>280.43</v>
      </c>
      <c r="F528" s="40">
        <v>579.24</v>
      </c>
    </row>
    <row r="529" spans="1:6" ht="14.25" customHeight="1" x14ac:dyDescent="0.2">
      <c r="A529" s="99">
        <f t="shared" si="8"/>
        <v>41599.333330000001</v>
      </c>
      <c r="B529" s="40">
        <v>8</v>
      </c>
      <c r="C529" s="40">
        <v>515.41</v>
      </c>
      <c r="D529" s="40" t="s">
        <v>39</v>
      </c>
      <c r="E529" s="40">
        <v>325.8</v>
      </c>
      <c r="F529" s="40">
        <v>543.07000000000005</v>
      </c>
    </row>
    <row r="530" spans="1:6" ht="14.25" customHeight="1" x14ac:dyDescent="0.2">
      <c r="A530" s="99">
        <f t="shared" si="8"/>
        <v>41599.375</v>
      </c>
      <c r="B530" s="40">
        <v>9</v>
      </c>
      <c r="C530" s="40">
        <v>541.76</v>
      </c>
      <c r="D530" s="40" t="s">
        <v>39</v>
      </c>
      <c r="E530" s="40">
        <v>331.54</v>
      </c>
      <c r="F530" s="40">
        <v>569.41999999999996</v>
      </c>
    </row>
    <row r="531" spans="1:6" ht="14.25" customHeight="1" x14ac:dyDescent="0.2">
      <c r="A531" s="99">
        <f t="shared" si="8"/>
        <v>41599.416669999999</v>
      </c>
      <c r="B531" s="40">
        <v>10</v>
      </c>
      <c r="C531" s="40">
        <v>528.75</v>
      </c>
      <c r="D531" s="40" t="s">
        <v>39</v>
      </c>
      <c r="E531" s="40">
        <v>337.97</v>
      </c>
      <c r="F531" s="40">
        <v>556.41</v>
      </c>
    </row>
    <row r="532" spans="1:6" ht="14.25" customHeight="1" x14ac:dyDescent="0.2">
      <c r="A532" s="99">
        <f t="shared" si="8"/>
        <v>41599.458330000001</v>
      </c>
      <c r="B532" s="40">
        <v>11</v>
      </c>
      <c r="C532" s="40">
        <v>480.07</v>
      </c>
      <c r="D532" s="40" t="s">
        <v>39</v>
      </c>
      <c r="E532" s="40">
        <v>344.71</v>
      </c>
      <c r="F532" s="40">
        <v>507.73</v>
      </c>
    </row>
    <row r="533" spans="1:6" ht="14.25" customHeight="1" x14ac:dyDescent="0.2">
      <c r="A533" s="99">
        <f t="shared" si="8"/>
        <v>41599.5</v>
      </c>
      <c r="B533" s="40">
        <v>12</v>
      </c>
      <c r="C533" s="40">
        <v>478.04</v>
      </c>
      <c r="D533" s="40" t="s">
        <v>39</v>
      </c>
      <c r="E533" s="40">
        <v>242.73</v>
      </c>
      <c r="F533" s="40">
        <v>505.7</v>
      </c>
    </row>
    <row r="534" spans="1:6" ht="14.25" customHeight="1" x14ac:dyDescent="0.2">
      <c r="A534" s="99">
        <f t="shared" si="8"/>
        <v>41599.541669999999</v>
      </c>
      <c r="B534" s="40">
        <v>13</v>
      </c>
      <c r="C534" s="40">
        <v>490.52</v>
      </c>
      <c r="D534" s="40" t="s">
        <v>39</v>
      </c>
      <c r="E534" s="40">
        <v>160.86000000000001</v>
      </c>
      <c r="F534" s="40">
        <v>518.17999999999995</v>
      </c>
    </row>
    <row r="535" spans="1:6" ht="14.25" customHeight="1" x14ac:dyDescent="0.2">
      <c r="A535" s="99">
        <f t="shared" si="8"/>
        <v>41599.583330000001</v>
      </c>
      <c r="B535" s="40">
        <v>14</v>
      </c>
      <c r="C535" s="40">
        <v>490.47</v>
      </c>
      <c r="D535" s="40" t="s">
        <v>39</v>
      </c>
      <c r="E535" s="40">
        <v>297.69</v>
      </c>
      <c r="F535" s="40">
        <v>518.13</v>
      </c>
    </row>
    <row r="536" spans="1:6" ht="14.25" customHeight="1" x14ac:dyDescent="0.2">
      <c r="A536" s="99">
        <f t="shared" si="8"/>
        <v>41599.625</v>
      </c>
      <c r="B536" s="40">
        <v>15</v>
      </c>
      <c r="C536" s="40">
        <v>482.68</v>
      </c>
      <c r="D536" s="40" t="s">
        <v>39</v>
      </c>
      <c r="E536" s="40">
        <v>288.14</v>
      </c>
      <c r="F536" s="40">
        <v>510.34</v>
      </c>
    </row>
    <row r="537" spans="1:6" ht="14.25" customHeight="1" x14ac:dyDescent="0.2">
      <c r="A537" s="99">
        <f t="shared" si="8"/>
        <v>41599.666669999999</v>
      </c>
      <c r="B537" s="40">
        <v>16</v>
      </c>
      <c r="C537" s="40">
        <v>543.73</v>
      </c>
      <c r="D537" s="40" t="s">
        <v>39</v>
      </c>
      <c r="E537" s="40">
        <v>284.45</v>
      </c>
      <c r="F537" s="40">
        <v>571.39</v>
      </c>
    </row>
    <row r="538" spans="1:6" ht="14.25" customHeight="1" x14ac:dyDescent="0.2">
      <c r="A538" s="99">
        <f t="shared" si="8"/>
        <v>41599.708330000001</v>
      </c>
      <c r="B538" s="40">
        <v>17</v>
      </c>
      <c r="C538" s="40">
        <v>505.92</v>
      </c>
      <c r="D538" s="40" t="s">
        <v>39</v>
      </c>
      <c r="E538" s="40">
        <v>124.32</v>
      </c>
      <c r="F538" s="40">
        <v>533.58000000000004</v>
      </c>
    </row>
    <row r="539" spans="1:6" ht="14.25" customHeight="1" x14ac:dyDescent="0.2">
      <c r="A539" s="99">
        <f t="shared" si="8"/>
        <v>41599.75</v>
      </c>
      <c r="B539" s="40">
        <v>18</v>
      </c>
      <c r="C539" s="40">
        <v>503.96</v>
      </c>
      <c r="D539" s="40" t="s">
        <v>39</v>
      </c>
      <c r="E539" s="40">
        <v>80.55</v>
      </c>
      <c r="F539" s="40">
        <v>531.62</v>
      </c>
    </row>
    <row r="540" spans="1:6" ht="14.25" customHeight="1" x14ac:dyDescent="0.2">
      <c r="A540" s="99">
        <f t="shared" si="8"/>
        <v>41599.791669999999</v>
      </c>
      <c r="B540" s="40">
        <v>19</v>
      </c>
      <c r="C540" s="40">
        <v>500.84</v>
      </c>
      <c r="D540" s="40" t="s">
        <v>39</v>
      </c>
      <c r="E540" s="40">
        <v>221.58</v>
      </c>
      <c r="F540" s="40">
        <v>528.5</v>
      </c>
    </row>
    <row r="541" spans="1:6" ht="14.25" customHeight="1" x14ac:dyDescent="0.2">
      <c r="A541" s="99">
        <f t="shared" si="8"/>
        <v>41599.833330000001</v>
      </c>
      <c r="B541" s="40">
        <v>20</v>
      </c>
      <c r="C541" s="40">
        <v>500.79</v>
      </c>
      <c r="D541" s="40" t="s">
        <v>39</v>
      </c>
      <c r="E541" s="40">
        <v>338.56</v>
      </c>
      <c r="F541" s="40">
        <v>528.45000000000005</v>
      </c>
    </row>
    <row r="542" spans="1:6" ht="14.25" customHeight="1" x14ac:dyDescent="0.2">
      <c r="A542" s="99">
        <f t="shared" si="8"/>
        <v>41599.875</v>
      </c>
      <c r="B542" s="40">
        <v>21</v>
      </c>
      <c r="C542" s="40">
        <v>494.46</v>
      </c>
      <c r="D542" s="40">
        <v>0.01</v>
      </c>
      <c r="E542" s="40">
        <v>221.29</v>
      </c>
      <c r="F542" s="40">
        <v>522.12</v>
      </c>
    </row>
    <row r="543" spans="1:6" ht="14.25" customHeight="1" x14ac:dyDescent="0.2">
      <c r="A543" s="99">
        <f t="shared" si="8"/>
        <v>41599.916669999999</v>
      </c>
      <c r="B543" s="40">
        <v>22</v>
      </c>
      <c r="C543" s="40">
        <v>589.64</v>
      </c>
      <c r="D543" s="40" t="s">
        <v>39</v>
      </c>
      <c r="E543" s="40">
        <v>483.09</v>
      </c>
      <c r="F543" s="40">
        <v>617.29999999999995</v>
      </c>
    </row>
    <row r="544" spans="1:6" ht="14.25" customHeight="1" x14ac:dyDescent="0.2">
      <c r="A544" s="99">
        <f t="shared" si="8"/>
        <v>41599.958330000001</v>
      </c>
      <c r="B544" s="40">
        <v>23</v>
      </c>
      <c r="C544" s="40">
        <v>499.04</v>
      </c>
      <c r="D544" s="40" t="s">
        <v>39</v>
      </c>
      <c r="E544" s="40">
        <v>563.33000000000004</v>
      </c>
      <c r="F544" s="40">
        <v>526.70000000000005</v>
      </c>
    </row>
    <row r="545" spans="1:6" ht="14.25" customHeight="1" x14ac:dyDescent="0.2">
      <c r="A545" s="99">
        <f t="shared" si="8"/>
        <v>41600</v>
      </c>
      <c r="B545" s="40">
        <v>0</v>
      </c>
      <c r="C545" s="40">
        <v>478.64</v>
      </c>
      <c r="D545" s="40" t="s">
        <v>39</v>
      </c>
      <c r="E545" s="40">
        <v>238.18</v>
      </c>
      <c r="F545" s="40">
        <v>506.3</v>
      </c>
    </row>
    <row r="546" spans="1:6" ht="14.25" customHeight="1" x14ac:dyDescent="0.2">
      <c r="A546" s="99">
        <f t="shared" si="8"/>
        <v>41600.041669999999</v>
      </c>
      <c r="B546" s="40">
        <v>1</v>
      </c>
      <c r="C546" s="40">
        <v>467.65</v>
      </c>
      <c r="D546" s="40" t="s">
        <v>39</v>
      </c>
      <c r="E546" s="40">
        <v>165.59</v>
      </c>
      <c r="F546" s="40">
        <v>495.31</v>
      </c>
    </row>
    <row r="547" spans="1:6" ht="14.25" customHeight="1" x14ac:dyDescent="0.2">
      <c r="A547" s="99">
        <f t="shared" si="8"/>
        <v>41600.083330000001</v>
      </c>
      <c r="B547" s="40">
        <v>2</v>
      </c>
      <c r="C547" s="40">
        <v>481.81</v>
      </c>
      <c r="D547" s="40" t="s">
        <v>39</v>
      </c>
      <c r="E547" s="40">
        <v>306.06</v>
      </c>
      <c r="F547" s="40">
        <v>509.47</v>
      </c>
    </row>
    <row r="548" spans="1:6" ht="14.25" customHeight="1" x14ac:dyDescent="0.2">
      <c r="A548" s="99">
        <f t="shared" si="8"/>
        <v>41600.125</v>
      </c>
      <c r="B548" s="40">
        <v>3</v>
      </c>
      <c r="C548" s="40">
        <v>507.98</v>
      </c>
      <c r="D548" s="40" t="s">
        <v>39</v>
      </c>
      <c r="E548" s="40">
        <v>323.66000000000003</v>
      </c>
      <c r="F548" s="40">
        <v>535.64</v>
      </c>
    </row>
    <row r="549" spans="1:6" ht="14.25" customHeight="1" x14ac:dyDescent="0.2">
      <c r="A549" s="99">
        <f t="shared" si="8"/>
        <v>41600.166669999999</v>
      </c>
      <c r="B549" s="40">
        <v>4</v>
      </c>
      <c r="C549" s="40">
        <v>490.29</v>
      </c>
      <c r="D549" s="40" t="s">
        <v>39</v>
      </c>
      <c r="E549" s="40">
        <v>52.53</v>
      </c>
      <c r="F549" s="40">
        <v>517.95000000000005</v>
      </c>
    </row>
    <row r="550" spans="1:6" ht="14.25" customHeight="1" x14ac:dyDescent="0.2">
      <c r="A550" s="99">
        <f t="shared" si="8"/>
        <v>41600.208330000001</v>
      </c>
      <c r="B550" s="40">
        <v>5</v>
      </c>
      <c r="C550" s="40">
        <v>481.64</v>
      </c>
      <c r="D550" s="40" t="s">
        <v>39</v>
      </c>
      <c r="E550" s="40">
        <v>54.75</v>
      </c>
      <c r="F550" s="40">
        <v>509.3</v>
      </c>
    </row>
    <row r="551" spans="1:6" ht="14.25" customHeight="1" x14ac:dyDescent="0.2">
      <c r="A551" s="99">
        <f t="shared" si="8"/>
        <v>41600.25</v>
      </c>
      <c r="B551" s="40">
        <v>6</v>
      </c>
      <c r="C551" s="40">
        <v>479.79</v>
      </c>
      <c r="D551" s="40">
        <v>110.71</v>
      </c>
      <c r="E551" s="40" t="s">
        <v>39</v>
      </c>
      <c r="F551" s="40">
        <v>507.45</v>
      </c>
    </row>
    <row r="552" spans="1:6" ht="14.25" customHeight="1" x14ac:dyDescent="0.2">
      <c r="A552" s="99">
        <f t="shared" si="8"/>
        <v>41600.291669999999</v>
      </c>
      <c r="B552" s="40">
        <v>7</v>
      </c>
      <c r="C552" s="40">
        <v>532.91</v>
      </c>
      <c r="D552" s="40" t="s">
        <v>39</v>
      </c>
      <c r="E552" s="40">
        <v>100.08</v>
      </c>
      <c r="F552" s="40">
        <v>560.57000000000005</v>
      </c>
    </row>
    <row r="553" spans="1:6" ht="14.25" customHeight="1" x14ac:dyDescent="0.2">
      <c r="A553" s="99">
        <f t="shared" si="8"/>
        <v>41600.333330000001</v>
      </c>
      <c r="B553" s="40">
        <v>8</v>
      </c>
      <c r="C553" s="40">
        <v>493.41</v>
      </c>
      <c r="D553" s="40" t="s">
        <v>39</v>
      </c>
      <c r="E553" s="40">
        <v>56.92</v>
      </c>
      <c r="F553" s="40">
        <v>521.07000000000005</v>
      </c>
    </row>
    <row r="554" spans="1:6" ht="14.25" customHeight="1" x14ac:dyDescent="0.2">
      <c r="A554" s="99">
        <f t="shared" si="8"/>
        <v>41600.375</v>
      </c>
      <c r="B554" s="40">
        <v>9</v>
      </c>
      <c r="C554" s="40">
        <v>527.9</v>
      </c>
      <c r="D554" s="40" t="s">
        <v>39</v>
      </c>
      <c r="E554" s="40">
        <v>197.43</v>
      </c>
      <c r="F554" s="40">
        <v>555.55999999999995</v>
      </c>
    </row>
    <row r="555" spans="1:6" ht="14.25" customHeight="1" x14ac:dyDescent="0.2">
      <c r="A555" s="99">
        <f t="shared" si="8"/>
        <v>41600.416669999999</v>
      </c>
      <c r="B555" s="40">
        <v>10</v>
      </c>
      <c r="C555" s="40">
        <v>503.79</v>
      </c>
      <c r="D555" s="40" t="s">
        <v>39</v>
      </c>
      <c r="E555" s="40">
        <v>382.53</v>
      </c>
      <c r="F555" s="40">
        <v>531.45000000000005</v>
      </c>
    </row>
    <row r="556" spans="1:6" ht="14.25" customHeight="1" x14ac:dyDescent="0.2">
      <c r="A556" s="99">
        <f t="shared" si="8"/>
        <v>41600.458330000001</v>
      </c>
      <c r="B556" s="40">
        <v>11</v>
      </c>
      <c r="C556" s="40">
        <v>496.35</v>
      </c>
      <c r="D556" s="40" t="s">
        <v>39</v>
      </c>
      <c r="E556" s="40">
        <v>368.78</v>
      </c>
      <c r="F556" s="40">
        <v>524.01</v>
      </c>
    </row>
    <row r="557" spans="1:6" ht="14.25" customHeight="1" x14ac:dyDescent="0.2">
      <c r="A557" s="99">
        <f t="shared" si="8"/>
        <v>41600.5</v>
      </c>
      <c r="B557" s="40">
        <v>12</v>
      </c>
      <c r="C557" s="40">
        <v>496.03</v>
      </c>
      <c r="D557" s="40" t="s">
        <v>39</v>
      </c>
      <c r="E557" s="40">
        <v>231.81</v>
      </c>
      <c r="F557" s="40">
        <v>523.69000000000005</v>
      </c>
    </row>
    <row r="558" spans="1:6" ht="14.25" customHeight="1" x14ac:dyDescent="0.2">
      <c r="A558" s="99">
        <f t="shared" si="8"/>
        <v>41600.541669999999</v>
      </c>
      <c r="B558" s="40">
        <v>13</v>
      </c>
      <c r="C558" s="40">
        <v>493.88</v>
      </c>
      <c r="D558" s="40" t="s">
        <v>39</v>
      </c>
      <c r="E558" s="40">
        <v>99.45</v>
      </c>
      <c r="F558" s="40">
        <v>521.54</v>
      </c>
    </row>
    <row r="559" spans="1:6" ht="14.25" customHeight="1" x14ac:dyDescent="0.2">
      <c r="A559" s="99">
        <f t="shared" si="8"/>
        <v>41600.583330000001</v>
      </c>
      <c r="B559" s="40">
        <v>14</v>
      </c>
      <c r="C559" s="40">
        <v>494.27</v>
      </c>
      <c r="D559" s="40" t="s">
        <v>39</v>
      </c>
      <c r="E559" s="40">
        <v>181.35</v>
      </c>
      <c r="F559" s="40">
        <v>521.92999999999995</v>
      </c>
    </row>
    <row r="560" spans="1:6" ht="14.25" customHeight="1" x14ac:dyDescent="0.2">
      <c r="A560" s="99">
        <f t="shared" si="8"/>
        <v>41600.625</v>
      </c>
      <c r="B560" s="40">
        <v>15</v>
      </c>
      <c r="C560" s="40">
        <v>493.44</v>
      </c>
      <c r="D560" s="40" t="s">
        <v>39</v>
      </c>
      <c r="E560" s="40">
        <v>180.48</v>
      </c>
      <c r="F560" s="40">
        <v>521.1</v>
      </c>
    </row>
    <row r="561" spans="1:6" ht="14.25" customHeight="1" x14ac:dyDescent="0.2">
      <c r="A561" s="99">
        <f t="shared" si="8"/>
        <v>41600.666669999999</v>
      </c>
      <c r="B561" s="40">
        <v>16</v>
      </c>
      <c r="C561" s="40">
        <v>511.56</v>
      </c>
      <c r="D561" s="40" t="s">
        <v>39</v>
      </c>
      <c r="E561" s="40">
        <v>211.87</v>
      </c>
      <c r="F561" s="40">
        <v>539.22</v>
      </c>
    </row>
    <row r="562" spans="1:6" ht="14.25" customHeight="1" x14ac:dyDescent="0.2">
      <c r="A562" s="99">
        <f t="shared" si="8"/>
        <v>41600.708330000001</v>
      </c>
      <c r="B562" s="40">
        <v>17</v>
      </c>
      <c r="C562" s="40">
        <v>491.52</v>
      </c>
      <c r="D562" s="40" t="s">
        <v>39</v>
      </c>
      <c r="E562" s="40">
        <v>118.65</v>
      </c>
      <c r="F562" s="40">
        <v>519.17999999999995</v>
      </c>
    </row>
    <row r="563" spans="1:6" ht="14.25" customHeight="1" x14ac:dyDescent="0.2">
      <c r="A563" s="99">
        <f t="shared" si="8"/>
        <v>41600.75</v>
      </c>
      <c r="B563" s="40">
        <v>18</v>
      </c>
      <c r="C563" s="40">
        <v>505.34</v>
      </c>
      <c r="D563" s="40" t="s">
        <v>39</v>
      </c>
      <c r="E563" s="40">
        <v>143.47999999999999</v>
      </c>
      <c r="F563" s="40" t="s">
        <v>219</v>
      </c>
    </row>
    <row r="564" spans="1:6" ht="14.25" customHeight="1" x14ac:dyDescent="0.2">
      <c r="A564" s="99">
        <f t="shared" si="8"/>
        <v>41600.791669999999</v>
      </c>
      <c r="B564" s="40">
        <v>19</v>
      </c>
      <c r="C564" s="40">
        <v>501.22</v>
      </c>
      <c r="D564" s="40" t="s">
        <v>39</v>
      </c>
      <c r="E564" s="40">
        <v>304.31</v>
      </c>
      <c r="F564" s="40">
        <v>528.88</v>
      </c>
    </row>
    <row r="565" spans="1:6" ht="14.25" customHeight="1" x14ac:dyDescent="0.2">
      <c r="A565" s="99">
        <f t="shared" si="8"/>
        <v>41600.833330000001</v>
      </c>
      <c r="B565" s="40">
        <v>20</v>
      </c>
      <c r="C565" s="40">
        <v>504.79</v>
      </c>
      <c r="D565" s="40" t="s">
        <v>39</v>
      </c>
      <c r="E565" s="40">
        <v>481.06</v>
      </c>
      <c r="F565" s="40">
        <v>532.45000000000005</v>
      </c>
    </row>
    <row r="566" spans="1:6" ht="14.25" customHeight="1" x14ac:dyDescent="0.2">
      <c r="A566" s="99">
        <f t="shared" si="8"/>
        <v>41600.875</v>
      </c>
      <c r="B566" s="40">
        <v>21</v>
      </c>
      <c r="C566" s="40">
        <v>495.98</v>
      </c>
      <c r="D566" s="40" t="s">
        <v>39</v>
      </c>
      <c r="E566" s="40">
        <v>646.19000000000005</v>
      </c>
      <c r="F566" s="40">
        <v>523.64</v>
      </c>
    </row>
    <row r="567" spans="1:6" ht="14.25" customHeight="1" x14ac:dyDescent="0.2">
      <c r="A567" s="99">
        <f t="shared" si="8"/>
        <v>41600.916669999999</v>
      </c>
      <c r="B567" s="40">
        <v>22</v>
      </c>
      <c r="C567" s="40" t="s">
        <v>220</v>
      </c>
      <c r="D567" s="40" t="s">
        <v>39</v>
      </c>
      <c r="E567" s="40">
        <v>491.8</v>
      </c>
      <c r="F567" s="40">
        <v>635.66</v>
      </c>
    </row>
    <row r="568" spans="1:6" ht="14.25" customHeight="1" x14ac:dyDescent="0.2">
      <c r="A568" s="99">
        <f t="shared" si="8"/>
        <v>41600.958330000001</v>
      </c>
      <c r="B568" s="40">
        <v>23</v>
      </c>
      <c r="C568" s="40">
        <v>512.76</v>
      </c>
      <c r="D568" s="40" t="s">
        <v>39</v>
      </c>
      <c r="E568" s="40">
        <v>1468.57</v>
      </c>
      <c r="F568" s="40">
        <v>540.41999999999996</v>
      </c>
    </row>
    <row r="569" spans="1:6" ht="14.25" customHeight="1" x14ac:dyDescent="0.2">
      <c r="A569" s="99">
        <f t="shared" si="8"/>
        <v>41601</v>
      </c>
      <c r="B569" s="40">
        <v>0</v>
      </c>
      <c r="C569" s="40">
        <v>478.69</v>
      </c>
      <c r="D569" s="40" t="s">
        <v>39</v>
      </c>
      <c r="E569" s="40">
        <v>139.63999999999999</v>
      </c>
      <c r="F569" s="40">
        <v>506.35</v>
      </c>
    </row>
    <row r="570" spans="1:6" ht="14.25" customHeight="1" x14ac:dyDescent="0.2">
      <c r="A570" s="99">
        <f t="shared" si="8"/>
        <v>41601.041669999999</v>
      </c>
      <c r="B570" s="40">
        <v>1</v>
      </c>
      <c r="C570" s="40">
        <v>476.99</v>
      </c>
      <c r="D570" s="40" t="s">
        <v>39</v>
      </c>
      <c r="E570" s="40">
        <v>83.53</v>
      </c>
      <c r="F570" s="40">
        <v>504.65</v>
      </c>
    </row>
    <row r="571" spans="1:6" ht="14.25" customHeight="1" x14ac:dyDescent="0.2">
      <c r="A571" s="99">
        <f t="shared" si="8"/>
        <v>41601.083330000001</v>
      </c>
      <c r="B571" s="40">
        <v>2</v>
      </c>
      <c r="C571" s="40">
        <v>476.3</v>
      </c>
      <c r="D571" s="40" t="s">
        <v>39</v>
      </c>
      <c r="E571" s="40">
        <v>84.68</v>
      </c>
      <c r="F571" s="40">
        <v>503.96</v>
      </c>
    </row>
    <row r="572" spans="1:6" ht="14.25" customHeight="1" x14ac:dyDescent="0.2">
      <c r="A572" s="99">
        <f t="shared" si="8"/>
        <v>41601.125</v>
      </c>
      <c r="B572" s="40">
        <v>3</v>
      </c>
      <c r="C572" s="40">
        <v>475.57</v>
      </c>
      <c r="D572" s="40" t="s">
        <v>39</v>
      </c>
      <c r="E572" s="40">
        <v>93.64</v>
      </c>
      <c r="F572" s="40">
        <v>503.23</v>
      </c>
    </row>
    <row r="573" spans="1:6" ht="14.25" customHeight="1" x14ac:dyDescent="0.2">
      <c r="A573" s="99">
        <f t="shared" si="8"/>
        <v>41601.166669999999</v>
      </c>
      <c r="B573" s="40">
        <v>4</v>
      </c>
      <c r="C573" s="40">
        <v>475.23</v>
      </c>
      <c r="D573" s="40" t="s">
        <v>39</v>
      </c>
      <c r="E573" s="40">
        <v>23.26</v>
      </c>
      <c r="F573" s="40">
        <v>502.89</v>
      </c>
    </row>
    <row r="574" spans="1:6" ht="14.25" customHeight="1" x14ac:dyDescent="0.2">
      <c r="A574" s="99">
        <f t="shared" si="8"/>
        <v>41601.208330000001</v>
      </c>
      <c r="B574" s="40">
        <v>5</v>
      </c>
      <c r="C574" s="40">
        <v>475.23</v>
      </c>
      <c r="D574" s="40">
        <v>0.54</v>
      </c>
      <c r="E574" s="40">
        <v>3.9</v>
      </c>
      <c r="F574" s="40">
        <v>502.89</v>
      </c>
    </row>
    <row r="575" spans="1:6" ht="14.25" customHeight="1" x14ac:dyDescent="0.2">
      <c r="A575" s="99">
        <f t="shared" si="8"/>
        <v>41601.25</v>
      </c>
      <c r="B575" s="40">
        <v>6</v>
      </c>
      <c r="C575" s="40">
        <v>477.14</v>
      </c>
      <c r="D575" s="40">
        <v>41.98</v>
      </c>
      <c r="E575" s="40" t="s">
        <v>39</v>
      </c>
      <c r="F575" s="40">
        <v>504.8</v>
      </c>
    </row>
    <row r="576" spans="1:6" ht="14.25" customHeight="1" x14ac:dyDescent="0.2">
      <c r="A576" s="99">
        <f t="shared" si="8"/>
        <v>41601.291669999999</v>
      </c>
      <c r="B576" s="40">
        <v>7</v>
      </c>
      <c r="C576" s="40">
        <v>479.44</v>
      </c>
      <c r="D576" s="40">
        <v>20.54</v>
      </c>
      <c r="E576" s="40" t="s">
        <v>39</v>
      </c>
      <c r="F576" s="40">
        <v>507.1</v>
      </c>
    </row>
    <row r="577" spans="1:6" ht="14.25" customHeight="1" x14ac:dyDescent="0.2">
      <c r="A577" s="99">
        <f t="shared" si="8"/>
        <v>41601.333330000001</v>
      </c>
      <c r="B577" s="40">
        <v>8</v>
      </c>
      <c r="C577" s="40">
        <v>485.7</v>
      </c>
      <c r="D577" s="40" t="s">
        <v>39</v>
      </c>
      <c r="E577" s="40">
        <v>40.56</v>
      </c>
      <c r="F577" s="40">
        <v>513.36</v>
      </c>
    </row>
    <row r="578" spans="1:6" ht="14.25" customHeight="1" x14ac:dyDescent="0.2">
      <c r="A578" s="99">
        <f t="shared" ref="A578:A641" si="9">A554+1</f>
        <v>41601.375</v>
      </c>
      <c r="B578" s="40">
        <v>9</v>
      </c>
      <c r="C578" s="40">
        <v>514.30999999999995</v>
      </c>
      <c r="D578" s="40" t="s">
        <v>39</v>
      </c>
      <c r="E578" s="40">
        <v>113.45</v>
      </c>
      <c r="F578" s="40">
        <v>541.97</v>
      </c>
    </row>
    <row r="579" spans="1:6" ht="14.25" customHeight="1" x14ac:dyDescent="0.2">
      <c r="A579" s="99">
        <f t="shared" si="9"/>
        <v>41601.416669999999</v>
      </c>
      <c r="B579" s="40">
        <v>10</v>
      </c>
      <c r="C579" s="40">
        <v>489.2</v>
      </c>
      <c r="D579" s="40" t="s">
        <v>39</v>
      </c>
      <c r="E579" s="40">
        <v>261.43</v>
      </c>
      <c r="F579" s="40">
        <v>516.86</v>
      </c>
    </row>
    <row r="580" spans="1:6" ht="14.25" customHeight="1" x14ac:dyDescent="0.2">
      <c r="A580" s="99">
        <f t="shared" si="9"/>
        <v>41601.458330000001</v>
      </c>
      <c r="B580" s="40">
        <v>11</v>
      </c>
      <c r="C580" s="40">
        <v>473.97</v>
      </c>
      <c r="D580" s="40" t="s">
        <v>39</v>
      </c>
      <c r="E580" s="40">
        <v>296.23</v>
      </c>
      <c r="F580" s="40">
        <v>501.63</v>
      </c>
    </row>
    <row r="581" spans="1:6" ht="14.25" customHeight="1" x14ac:dyDescent="0.2">
      <c r="A581" s="99">
        <f t="shared" si="9"/>
        <v>41601.5</v>
      </c>
      <c r="B581" s="40">
        <v>12</v>
      </c>
      <c r="C581" s="40">
        <v>497.83</v>
      </c>
      <c r="D581" s="40" t="s">
        <v>39</v>
      </c>
      <c r="E581" s="40">
        <v>17.920000000000002</v>
      </c>
      <c r="F581" s="40">
        <v>525.49</v>
      </c>
    </row>
    <row r="582" spans="1:6" ht="14.25" customHeight="1" x14ac:dyDescent="0.2">
      <c r="A582" s="99">
        <f t="shared" si="9"/>
        <v>41601.541669999999</v>
      </c>
      <c r="B582" s="40">
        <v>13</v>
      </c>
      <c r="C582" s="40">
        <v>510.73</v>
      </c>
      <c r="D582" s="40" t="s">
        <v>39</v>
      </c>
      <c r="E582" s="40">
        <v>78.08</v>
      </c>
      <c r="F582" s="40">
        <v>538.39</v>
      </c>
    </row>
    <row r="583" spans="1:6" ht="14.25" customHeight="1" x14ac:dyDescent="0.2">
      <c r="A583" s="99">
        <f t="shared" si="9"/>
        <v>41601.583330000001</v>
      </c>
      <c r="B583" s="40">
        <v>14</v>
      </c>
      <c r="C583" s="40">
        <v>513.87</v>
      </c>
      <c r="D583" s="40" t="s">
        <v>39</v>
      </c>
      <c r="E583" s="40">
        <v>114.07</v>
      </c>
      <c r="F583" s="40">
        <v>541.53</v>
      </c>
    </row>
    <row r="584" spans="1:6" ht="14.25" customHeight="1" x14ac:dyDescent="0.2">
      <c r="A584" s="99">
        <f t="shared" si="9"/>
        <v>41601.625</v>
      </c>
      <c r="B584" s="40">
        <v>15</v>
      </c>
      <c r="C584" s="40">
        <v>530.75</v>
      </c>
      <c r="D584" s="40" t="s">
        <v>39</v>
      </c>
      <c r="E584" s="40">
        <v>80.64</v>
      </c>
      <c r="F584" s="40">
        <v>558.41</v>
      </c>
    </row>
    <row r="585" spans="1:6" ht="14.25" customHeight="1" x14ac:dyDescent="0.2">
      <c r="A585" s="99">
        <f t="shared" si="9"/>
        <v>41601.666669999999</v>
      </c>
      <c r="B585" s="40">
        <v>16</v>
      </c>
      <c r="C585" s="40">
        <v>528.48</v>
      </c>
      <c r="D585" s="40">
        <v>22.16</v>
      </c>
      <c r="E585" s="40" t="s">
        <v>39</v>
      </c>
      <c r="F585" s="40">
        <v>556.14</v>
      </c>
    </row>
    <row r="586" spans="1:6" ht="14.25" customHeight="1" x14ac:dyDescent="0.2">
      <c r="A586" s="99">
        <f t="shared" si="9"/>
        <v>41601.708330000001</v>
      </c>
      <c r="B586" s="40">
        <v>17</v>
      </c>
      <c r="C586" s="40">
        <v>501.97</v>
      </c>
      <c r="D586" s="40">
        <v>83.62</v>
      </c>
      <c r="E586" s="40" t="s">
        <v>39</v>
      </c>
      <c r="F586" s="40">
        <v>529.63</v>
      </c>
    </row>
    <row r="587" spans="1:6" ht="14.25" customHeight="1" x14ac:dyDescent="0.2">
      <c r="A587" s="99">
        <f t="shared" si="9"/>
        <v>41601.75</v>
      </c>
      <c r="B587" s="40">
        <v>18</v>
      </c>
      <c r="C587" s="40">
        <v>499.59</v>
      </c>
      <c r="D587" s="40">
        <v>35.32</v>
      </c>
      <c r="E587" s="40" t="s">
        <v>39</v>
      </c>
      <c r="F587" s="40">
        <v>527.25</v>
      </c>
    </row>
    <row r="588" spans="1:6" ht="14.25" customHeight="1" x14ac:dyDescent="0.2">
      <c r="A588" s="99">
        <f t="shared" si="9"/>
        <v>41601.791669999999</v>
      </c>
      <c r="B588" s="40">
        <v>19</v>
      </c>
      <c r="C588" s="40">
        <v>498.76</v>
      </c>
      <c r="D588" s="40" t="s">
        <v>39</v>
      </c>
      <c r="E588" s="40">
        <v>36.15</v>
      </c>
      <c r="F588" s="40">
        <v>526.41999999999996</v>
      </c>
    </row>
    <row r="589" spans="1:6" ht="14.25" customHeight="1" x14ac:dyDescent="0.2">
      <c r="A589" s="99">
        <f t="shared" si="9"/>
        <v>41601.833330000001</v>
      </c>
      <c r="B589" s="40">
        <v>20</v>
      </c>
      <c r="C589" s="40">
        <v>497.59</v>
      </c>
      <c r="D589" s="40" t="s">
        <v>39</v>
      </c>
      <c r="E589" s="40">
        <v>102.11</v>
      </c>
      <c r="F589" s="40">
        <v>525.25</v>
      </c>
    </row>
    <row r="590" spans="1:6" ht="14.25" customHeight="1" x14ac:dyDescent="0.2">
      <c r="A590" s="99">
        <f t="shared" si="9"/>
        <v>41601.875</v>
      </c>
      <c r="B590" s="40">
        <v>21</v>
      </c>
      <c r="C590" s="40">
        <v>506.87</v>
      </c>
      <c r="D590" s="40" t="s">
        <v>39</v>
      </c>
      <c r="E590" s="40">
        <v>119.61</v>
      </c>
      <c r="F590" s="40">
        <v>534.53</v>
      </c>
    </row>
    <row r="591" spans="1:6" ht="14.25" customHeight="1" x14ac:dyDescent="0.2">
      <c r="A591" s="99">
        <f t="shared" si="9"/>
        <v>41601.916669999999</v>
      </c>
      <c r="B591" s="40">
        <v>22</v>
      </c>
      <c r="C591" s="40">
        <v>623.48</v>
      </c>
      <c r="D591" s="40" t="s">
        <v>39</v>
      </c>
      <c r="E591" s="40">
        <v>70.39</v>
      </c>
      <c r="F591" s="40">
        <v>651.14</v>
      </c>
    </row>
    <row r="592" spans="1:6" ht="14.25" customHeight="1" x14ac:dyDescent="0.2">
      <c r="A592" s="99">
        <f t="shared" si="9"/>
        <v>41601.958330000001</v>
      </c>
      <c r="B592" s="40">
        <v>23</v>
      </c>
      <c r="C592" s="40">
        <v>527.53</v>
      </c>
      <c r="D592" s="40" t="s">
        <v>39</v>
      </c>
      <c r="E592" s="40">
        <v>536.29999999999995</v>
      </c>
      <c r="F592" s="40">
        <v>555.19000000000005</v>
      </c>
    </row>
    <row r="593" spans="1:6" ht="14.25" customHeight="1" x14ac:dyDescent="0.2">
      <c r="A593" s="99">
        <f t="shared" si="9"/>
        <v>41602</v>
      </c>
      <c r="B593" s="40">
        <v>0</v>
      </c>
      <c r="C593" s="40">
        <v>488.79</v>
      </c>
      <c r="D593" s="40" t="s">
        <v>39</v>
      </c>
      <c r="E593" s="40">
        <v>670.45</v>
      </c>
      <c r="F593" s="40">
        <v>516.45000000000005</v>
      </c>
    </row>
    <row r="594" spans="1:6" ht="14.25" customHeight="1" x14ac:dyDescent="0.2">
      <c r="A594" s="99">
        <f t="shared" si="9"/>
        <v>41602.041669999999</v>
      </c>
      <c r="B594" s="40">
        <v>1</v>
      </c>
      <c r="C594" s="40">
        <v>480.47</v>
      </c>
      <c r="D594" s="40" t="s">
        <v>39</v>
      </c>
      <c r="E594" s="40">
        <v>286.95</v>
      </c>
      <c r="F594" s="40">
        <v>508.13</v>
      </c>
    </row>
    <row r="595" spans="1:6" ht="14.25" customHeight="1" x14ac:dyDescent="0.2">
      <c r="A595" s="99">
        <f t="shared" si="9"/>
        <v>41602.083330000001</v>
      </c>
      <c r="B595" s="40">
        <v>2</v>
      </c>
      <c r="C595" s="40">
        <v>480.28</v>
      </c>
      <c r="D595" s="40" t="s">
        <v>39</v>
      </c>
      <c r="E595" s="40">
        <v>69.67</v>
      </c>
      <c r="F595" s="40">
        <v>507.94</v>
      </c>
    </row>
    <row r="596" spans="1:6" ht="14.25" customHeight="1" x14ac:dyDescent="0.2">
      <c r="A596" s="99">
        <f t="shared" si="9"/>
        <v>41602.125</v>
      </c>
      <c r="B596" s="40">
        <v>3</v>
      </c>
      <c r="C596" s="40">
        <v>483.12</v>
      </c>
      <c r="D596" s="40" t="s">
        <v>39</v>
      </c>
      <c r="E596" s="40">
        <v>100.14</v>
      </c>
      <c r="F596" s="40">
        <v>510.78</v>
      </c>
    </row>
    <row r="597" spans="1:6" ht="14.25" customHeight="1" x14ac:dyDescent="0.2">
      <c r="A597" s="99">
        <f t="shared" si="9"/>
        <v>41602.166669999999</v>
      </c>
      <c r="B597" s="40">
        <v>4</v>
      </c>
      <c r="C597" s="40">
        <v>486.11</v>
      </c>
      <c r="D597" s="40" t="s">
        <v>39</v>
      </c>
      <c r="E597" s="40">
        <v>74.25</v>
      </c>
      <c r="F597" s="40">
        <v>513.77</v>
      </c>
    </row>
    <row r="598" spans="1:6" ht="14.25" customHeight="1" x14ac:dyDescent="0.2">
      <c r="A598" s="99">
        <f t="shared" si="9"/>
        <v>41602.208330000001</v>
      </c>
      <c r="B598" s="40">
        <v>5</v>
      </c>
      <c r="C598" s="40">
        <v>496.01</v>
      </c>
      <c r="D598" s="40" t="s">
        <v>39</v>
      </c>
      <c r="E598" s="40">
        <v>9.68</v>
      </c>
      <c r="F598" s="40">
        <v>523.66999999999996</v>
      </c>
    </row>
    <row r="599" spans="1:6" ht="14.25" customHeight="1" x14ac:dyDescent="0.2">
      <c r="A599" s="99">
        <f t="shared" si="9"/>
        <v>41602.25</v>
      </c>
      <c r="B599" s="40">
        <v>6</v>
      </c>
      <c r="C599" s="40">
        <v>484.12</v>
      </c>
      <c r="D599" s="40" t="s">
        <v>39</v>
      </c>
      <c r="E599" s="40">
        <v>14.72</v>
      </c>
      <c r="F599" s="40">
        <v>511.78</v>
      </c>
    </row>
    <row r="600" spans="1:6" ht="14.25" customHeight="1" x14ac:dyDescent="0.2">
      <c r="A600" s="99">
        <f t="shared" si="9"/>
        <v>41602.291669999999</v>
      </c>
      <c r="B600" s="40">
        <v>7</v>
      </c>
      <c r="C600" s="40">
        <v>475.04</v>
      </c>
      <c r="D600" s="40" t="s">
        <v>39</v>
      </c>
      <c r="E600" s="40">
        <v>43.07</v>
      </c>
      <c r="F600" s="40">
        <v>502.7</v>
      </c>
    </row>
    <row r="601" spans="1:6" ht="14.25" customHeight="1" x14ac:dyDescent="0.2">
      <c r="A601" s="99">
        <f t="shared" si="9"/>
        <v>41602.333330000001</v>
      </c>
      <c r="B601" s="40">
        <v>8</v>
      </c>
      <c r="C601" s="40">
        <v>484.19</v>
      </c>
      <c r="D601" s="40" t="s">
        <v>39</v>
      </c>
      <c r="E601" s="40">
        <v>338.95</v>
      </c>
      <c r="F601" s="40">
        <v>511.85</v>
      </c>
    </row>
    <row r="602" spans="1:6" ht="14.25" customHeight="1" x14ac:dyDescent="0.2">
      <c r="A602" s="99">
        <f t="shared" si="9"/>
        <v>41602.375</v>
      </c>
      <c r="B602" s="40">
        <v>9</v>
      </c>
      <c r="C602" s="40">
        <v>528.72</v>
      </c>
      <c r="D602" s="40" t="s">
        <v>39</v>
      </c>
      <c r="E602" s="40">
        <v>294.98</v>
      </c>
      <c r="F602" s="40">
        <v>556.38</v>
      </c>
    </row>
    <row r="603" spans="1:6" ht="14.25" customHeight="1" x14ac:dyDescent="0.2">
      <c r="A603" s="99">
        <f t="shared" si="9"/>
        <v>41602.416669999999</v>
      </c>
      <c r="B603" s="40">
        <v>10</v>
      </c>
      <c r="C603" s="40">
        <v>495.26</v>
      </c>
      <c r="D603" s="40" t="s">
        <v>39</v>
      </c>
      <c r="E603" s="40">
        <v>59.66</v>
      </c>
      <c r="F603" s="40">
        <v>522.91999999999996</v>
      </c>
    </row>
    <row r="604" spans="1:6" ht="14.25" customHeight="1" x14ac:dyDescent="0.2">
      <c r="A604" s="99">
        <f t="shared" si="9"/>
        <v>41602.458330000001</v>
      </c>
      <c r="B604" s="40">
        <v>11</v>
      </c>
      <c r="C604" s="40">
        <v>488.81</v>
      </c>
      <c r="D604" s="40" t="s">
        <v>39</v>
      </c>
      <c r="E604" s="40">
        <v>312.31</v>
      </c>
      <c r="F604" s="40">
        <v>516.47</v>
      </c>
    </row>
    <row r="605" spans="1:6" ht="14.25" customHeight="1" x14ac:dyDescent="0.2">
      <c r="A605" s="99">
        <f t="shared" si="9"/>
        <v>41602.5</v>
      </c>
      <c r="B605" s="40">
        <v>12</v>
      </c>
      <c r="C605" s="40">
        <v>497.81</v>
      </c>
      <c r="D605" s="40" t="s">
        <v>39</v>
      </c>
      <c r="E605" s="40">
        <v>67.760000000000005</v>
      </c>
      <c r="F605" s="40">
        <v>525.47</v>
      </c>
    </row>
    <row r="606" spans="1:6" ht="14.25" customHeight="1" x14ac:dyDescent="0.2">
      <c r="A606" s="99">
        <f t="shared" si="9"/>
        <v>41602.541669999999</v>
      </c>
      <c r="B606" s="40">
        <v>13</v>
      </c>
      <c r="C606" s="40">
        <v>520.76</v>
      </c>
      <c r="D606" s="40" t="s">
        <v>39</v>
      </c>
      <c r="E606" s="40">
        <v>47.47</v>
      </c>
      <c r="F606" s="40">
        <v>548.41999999999996</v>
      </c>
    </row>
    <row r="607" spans="1:6" ht="14.25" customHeight="1" x14ac:dyDescent="0.2">
      <c r="A607" s="99">
        <f t="shared" si="9"/>
        <v>41602.583330000001</v>
      </c>
      <c r="B607" s="40">
        <v>14</v>
      </c>
      <c r="C607" s="40">
        <v>541.94000000000005</v>
      </c>
      <c r="D607" s="40" t="s">
        <v>39</v>
      </c>
      <c r="E607" s="40">
        <v>303.87</v>
      </c>
      <c r="F607" s="40">
        <v>569.6</v>
      </c>
    </row>
    <row r="608" spans="1:6" ht="14.25" customHeight="1" x14ac:dyDescent="0.2">
      <c r="A608" s="99">
        <f t="shared" si="9"/>
        <v>41602.625</v>
      </c>
      <c r="B608" s="40">
        <v>15</v>
      </c>
      <c r="C608" s="40">
        <v>545.65</v>
      </c>
      <c r="D608" s="40" t="s">
        <v>39</v>
      </c>
      <c r="E608" s="40">
        <v>289.61</v>
      </c>
      <c r="F608" s="40">
        <v>573.30999999999995</v>
      </c>
    </row>
    <row r="609" spans="1:6" ht="14.25" customHeight="1" x14ac:dyDescent="0.2">
      <c r="A609" s="99">
        <f t="shared" si="9"/>
        <v>41602.666669999999</v>
      </c>
      <c r="B609" s="40">
        <v>16</v>
      </c>
      <c r="C609" s="40">
        <v>528.28</v>
      </c>
      <c r="D609" s="40" t="s">
        <v>39</v>
      </c>
      <c r="E609" s="40">
        <v>237.4</v>
      </c>
      <c r="F609" s="40">
        <v>555.94000000000005</v>
      </c>
    </row>
    <row r="610" spans="1:6" ht="14.25" customHeight="1" x14ac:dyDescent="0.2">
      <c r="A610" s="99">
        <f t="shared" si="9"/>
        <v>41602.708330000001</v>
      </c>
      <c r="B610" s="40">
        <v>17</v>
      </c>
      <c r="C610" s="40">
        <v>471.34</v>
      </c>
      <c r="D610" s="40">
        <v>26.88</v>
      </c>
      <c r="E610" s="40" t="s">
        <v>39</v>
      </c>
      <c r="F610" s="40" t="s">
        <v>221</v>
      </c>
    </row>
    <row r="611" spans="1:6" ht="14.25" customHeight="1" x14ac:dyDescent="0.2">
      <c r="A611" s="99">
        <f t="shared" si="9"/>
        <v>41602.75</v>
      </c>
      <c r="B611" s="40">
        <v>18</v>
      </c>
      <c r="C611" s="40">
        <v>497.53</v>
      </c>
      <c r="D611" s="40" t="s">
        <v>39</v>
      </c>
      <c r="E611" s="40">
        <v>171.7</v>
      </c>
      <c r="F611" s="40">
        <v>525.19000000000005</v>
      </c>
    </row>
    <row r="612" spans="1:6" ht="14.25" customHeight="1" x14ac:dyDescent="0.2">
      <c r="A612" s="99">
        <f t="shared" si="9"/>
        <v>41602.791669999999</v>
      </c>
      <c r="B612" s="40">
        <v>19</v>
      </c>
      <c r="C612" s="40">
        <v>498.76</v>
      </c>
      <c r="D612" s="40" t="s">
        <v>39</v>
      </c>
      <c r="E612" s="40">
        <v>324.56</v>
      </c>
      <c r="F612" s="40">
        <v>526.41999999999996</v>
      </c>
    </row>
    <row r="613" spans="1:6" ht="14.25" customHeight="1" x14ac:dyDescent="0.2">
      <c r="A613" s="99">
        <f t="shared" si="9"/>
        <v>41602.833330000001</v>
      </c>
      <c r="B613" s="40">
        <v>20</v>
      </c>
      <c r="C613" s="40">
        <v>499.88</v>
      </c>
      <c r="D613" s="40" t="s">
        <v>39</v>
      </c>
      <c r="E613" s="40">
        <v>294.58</v>
      </c>
      <c r="F613" s="40">
        <v>527.54</v>
      </c>
    </row>
    <row r="614" spans="1:6" ht="14.25" customHeight="1" x14ac:dyDescent="0.2">
      <c r="A614" s="99">
        <f t="shared" si="9"/>
        <v>41602.875</v>
      </c>
      <c r="B614" s="40">
        <v>21</v>
      </c>
      <c r="C614" s="40">
        <v>506.31</v>
      </c>
      <c r="D614" s="40" t="s">
        <v>39</v>
      </c>
      <c r="E614" s="40">
        <v>790.81</v>
      </c>
      <c r="F614" s="40">
        <v>533.97</v>
      </c>
    </row>
    <row r="615" spans="1:6" ht="14.25" customHeight="1" x14ac:dyDescent="0.2">
      <c r="A615" s="99">
        <f t="shared" si="9"/>
        <v>41602.916669999999</v>
      </c>
      <c r="B615" s="40">
        <v>22</v>
      </c>
      <c r="C615" s="40">
        <v>638.78</v>
      </c>
      <c r="D615" s="40" t="s">
        <v>39</v>
      </c>
      <c r="E615" s="40">
        <v>286.18</v>
      </c>
      <c r="F615" s="40">
        <v>666.44</v>
      </c>
    </row>
    <row r="616" spans="1:6" ht="14.25" customHeight="1" x14ac:dyDescent="0.2">
      <c r="A616" s="99">
        <f t="shared" si="9"/>
        <v>41602.958330000001</v>
      </c>
      <c r="B616" s="40">
        <v>23</v>
      </c>
      <c r="C616" s="40">
        <v>528.54</v>
      </c>
      <c r="D616" s="40" t="s">
        <v>39</v>
      </c>
      <c r="E616" s="40">
        <v>660.96</v>
      </c>
      <c r="F616" s="40">
        <v>556.20000000000005</v>
      </c>
    </row>
    <row r="617" spans="1:6" ht="14.25" customHeight="1" x14ac:dyDescent="0.2">
      <c r="A617" s="99">
        <f t="shared" si="9"/>
        <v>41603</v>
      </c>
      <c r="B617" s="40">
        <v>0</v>
      </c>
      <c r="C617" s="40">
        <v>479.84</v>
      </c>
      <c r="D617" s="40" t="s">
        <v>39</v>
      </c>
      <c r="E617" s="40">
        <v>254.76</v>
      </c>
      <c r="F617" s="40">
        <v>507.5</v>
      </c>
    </row>
    <row r="618" spans="1:6" ht="14.25" customHeight="1" x14ac:dyDescent="0.2">
      <c r="A618" s="99">
        <f t="shared" si="9"/>
        <v>41603.041669999999</v>
      </c>
      <c r="B618" s="40">
        <v>1</v>
      </c>
      <c r="C618" s="40">
        <v>468.79</v>
      </c>
      <c r="D618" s="40" t="s">
        <v>39</v>
      </c>
      <c r="E618" s="40">
        <v>126.13</v>
      </c>
      <c r="F618" s="40">
        <v>496.45</v>
      </c>
    </row>
    <row r="619" spans="1:6" ht="14.25" customHeight="1" x14ac:dyDescent="0.2">
      <c r="A619" s="99">
        <f t="shared" si="9"/>
        <v>41603.083330000001</v>
      </c>
      <c r="B619" s="40">
        <v>2</v>
      </c>
      <c r="C619" s="40">
        <v>487.9</v>
      </c>
      <c r="D619" s="40" t="s">
        <v>39</v>
      </c>
      <c r="E619" s="40">
        <v>240.68</v>
      </c>
      <c r="F619" s="40">
        <v>515.55999999999995</v>
      </c>
    </row>
    <row r="620" spans="1:6" ht="14.25" customHeight="1" x14ac:dyDescent="0.2">
      <c r="A620" s="99">
        <f t="shared" si="9"/>
        <v>41603.125</v>
      </c>
      <c r="B620" s="40">
        <v>3</v>
      </c>
      <c r="C620" s="40">
        <v>499.39</v>
      </c>
      <c r="D620" s="40" t="s">
        <v>39</v>
      </c>
      <c r="E620" s="40">
        <v>254.2</v>
      </c>
      <c r="F620" s="40">
        <v>527.04999999999995</v>
      </c>
    </row>
    <row r="621" spans="1:6" ht="14.25" customHeight="1" x14ac:dyDescent="0.2">
      <c r="A621" s="99">
        <f t="shared" si="9"/>
        <v>41603.166669999999</v>
      </c>
      <c r="B621" s="40">
        <v>4</v>
      </c>
      <c r="C621" s="40">
        <v>490.47</v>
      </c>
      <c r="D621" s="40" t="s">
        <v>39</v>
      </c>
      <c r="E621" s="40">
        <v>60.34</v>
      </c>
      <c r="F621" s="40">
        <v>518.13</v>
      </c>
    </row>
    <row r="622" spans="1:6" ht="14.25" customHeight="1" x14ac:dyDescent="0.2">
      <c r="A622" s="99">
        <f t="shared" si="9"/>
        <v>41603.208330000001</v>
      </c>
      <c r="B622" s="40">
        <v>5</v>
      </c>
      <c r="C622" s="40">
        <v>482.28</v>
      </c>
      <c r="D622" s="40" t="s">
        <v>39</v>
      </c>
      <c r="E622" s="40">
        <v>32.950000000000003</v>
      </c>
      <c r="F622" s="40">
        <v>509.94</v>
      </c>
    </row>
    <row r="623" spans="1:6" ht="14.25" customHeight="1" x14ac:dyDescent="0.2">
      <c r="A623" s="99">
        <f t="shared" si="9"/>
        <v>41603.25</v>
      </c>
      <c r="B623" s="40">
        <v>6</v>
      </c>
      <c r="C623" s="40">
        <v>478.08</v>
      </c>
      <c r="D623" s="40">
        <v>127.15</v>
      </c>
      <c r="E623" s="40" t="s">
        <v>39</v>
      </c>
      <c r="F623" s="40">
        <v>505.74</v>
      </c>
    </row>
    <row r="624" spans="1:6" ht="14.25" customHeight="1" x14ac:dyDescent="0.2">
      <c r="A624" s="99">
        <f t="shared" si="9"/>
        <v>41603.291669999999</v>
      </c>
      <c r="B624" s="40">
        <v>7</v>
      </c>
      <c r="C624" s="40">
        <v>533.22</v>
      </c>
      <c r="D624" s="40" t="s">
        <v>39</v>
      </c>
      <c r="E624" s="40">
        <v>192.21</v>
      </c>
      <c r="F624" s="40">
        <v>560.88</v>
      </c>
    </row>
    <row r="625" spans="1:6" ht="14.25" customHeight="1" x14ac:dyDescent="0.2">
      <c r="A625" s="99">
        <f t="shared" si="9"/>
        <v>41603.333330000001</v>
      </c>
      <c r="B625" s="40">
        <v>8</v>
      </c>
      <c r="C625" s="40">
        <v>494.02</v>
      </c>
      <c r="D625" s="40" t="s">
        <v>39</v>
      </c>
      <c r="E625" s="40">
        <v>25.29</v>
      </c>
      <c r="F625" s="40">
        <v>521.67999999999995</v>
      </c>
    </row>
    <row r="626" spans="1:6" ht="14.25" customHeight="1" x14ac:dyDescent="0.2">
      <c r="A626" s="99">
        <f t="shared" si="9"/>
        <v>41603.375</v>
      </c>
      <c r="B626" s="40">
        <v>9</v>
      </c>
      <c r="C626" s="40">
        <v>541.80999999999995</v>
      </c>
      <c r="D626" s="40" t="s">
        <v>39</v>
      </c>
      <c r="E626" s="40">
        <v>140.51</v>
      </c>
      <c r="F626" s="40">
        <v>569.47</v>
      </c>
    </row>
    <row r="627" spans="1:6" ht="14.25" customHeight="1" x14ac:dyDescent="0.2">
      <c r="A627" s="99">
        <f t="shared" si="9"/>
        <v>41603.416669999999</v>
      </c>
      <c r="B627" s="40">
        <v>10</v>
      </c>
      <c r="C627" s="40">
        <v>516.45000000000005</v>
      </c>
      <c r="D627" s="40" t="s">
        <v>39</v>
      </c>
      <c r="E627" s="40">
        <v>195.59</v>
      </c>
      <c r="F627" s="40">
        <v>544.11</v>
      </c>
    </row>
    <row r="628" spans="1:6" ht="14.25" customHeight="1" x14ac:dyDescent="0.2">
      <c r="A628" s="99">
        <f t="shared" si="9"/>
        <v>41603.458330000001</v>
      </c>
      <c r="B628" s="40">
        <v>11</v>
      </c>
      <c r="C628" s="40">
        <v>496.9</v>
      </c>
      <c r="D628" s="40" t="s">
        <v>39</v>
      </c>
      <c r="E628" s="40">
        <v>265.72000000000003</v>
      </c>
      <c r="F628" s="40">
        <v>524.55999999999995</v>
      </c>
    </row>
    <row r="629" spans="1:6" ht="14.25" customHeight="1" x14ac:dyDescent="0.2">
      <c r="A629" s="99">
        <f t="shared" si="9"/>
        <v>41603.5</v>
      </c>
      <c r="B629" s="40">
        <v>12</v>
      </c>
      <c r="C629" s="40">
        <v>483.54</v>
      </c>
      <c r="D629" s="40" t="s">
        <v>39</v>
      </c>
      <c r="E629" s="40">
        <v>235.31</v>
      </c>
      <c r="F629" s="40">
        <v>511.2</v>
      </c>
    </row>
    <row r="630" spans="1:6" ht="14.25" customHeight="1" x14ac:dyDescent="0.2">
      <c r="A630" s="99">
        <f t="shared" si="9"/>
        <v>41603.541669999999</v>
      </c>
      <c r="B630" s="40">
        <v>13</v>
      </c>
      <c r="C630" s="40">
        <v>468.51</v>
      </c>
      <c r="D630" s="40" t="s">
        <v>39</v>
      </c>
      <c r="E630" s="40">
        <v>223.42</v>
      </c>
      <c r="F630" s="40">
        <v>496.17</v>
      </c>
    </row>
    <row r="631" spans="1:6" ht="14.25" customHeight="1" x14ac:dyDescent="0.2">
      <c r="A631" s="99">
        <f t="shared" si="9"/>
        <v>41603.583330000001</v>
      </c>
      <c r="B631" s="40">
        <v>14</v>
      </c>
      <c r="C631" s="40">
        <v>469.6</v>
      </c>
      <c r="D631" s="40" t="s">
        <v>39</v>
      </c>
      <c r="E631" s="40">
        <v>277.88</v>
      </c>
      <c r="F631" s="40">
        <v>497.26</v>
      </c>
    </row>
    <row r="632" spans="1:6" ht="14.25" customHeight="1" x14ac:dyDescent="0.2">
      <c r="A632" s="99">
        <f t="shared" si="9"/>
        <v>41603.625</v>
      </c>
      <c r="B632" s="40">
        <v>15</v>
      </c>
      <c r="C632" s="40">
        <v>478.84</v>
      </c>
      <c r="D632" s="40" t="s">
        <v>39</v>
      </c>
      <c r="E632" s="40">
        <v>256.94</v>
      </c>
      <c r="F632" s="40">
        <v>506.5</v>
      </c>
    </row>
    <row r="633" spans="1:6" ht="14.25" customHeight="1" x14ac:dyDescent="0.2">
      <c r="A633" s="99">
        <f t="shared" si="9"/>
        <v>41603.666669999999</v>
      </c>
      <c r="B633" s="40">
        <v>16</v>
      </c>
      <c r="C633" s="40">
        <v>521.59</v>
      </c>
      <c r="D633" s="40" t="s">
        <v>39</v>
      </c>
      <c r="E633" s="40">
        <v>276.16000000000003</v>
      </c>
      <c r="F633" s="40">
        <v>549.25</v>
      </c>
    </row>
    <row r="634" spans="1:6" ht="14.25" customHeight="1" x14ac:dyDescent="0.2">
      <c r="A634" s="99">
        <f t="shared" si="9"/>
        <v>41603.708330000001</v>
      </c>
      <c r="B634" s="40">
        <v>17</v>
      </c>
      <c r="C634" s="40">
        <v>501.11</v>
      </c>
      <c r="D634" s="40" t="s">
        <v>39</v>
      </c>
      <c r="E634" s="40">
        <v>58.62</v>
      </c>
      <c r="F634" s="40">
        <v>528.77</v>
      </c>
    </row>
    <row r="635" spans="1:6" ht="14.25" customHeight="1" x14ac:dyDescent="0.2">
      <c r="A635" s="99">
        <f t="shared" si="9"/>
        <v>41603.75</v>
      </c>
      <c r="B635" s="40">
        <v>18</v>
      </c>
      <c r="C635" s="40">
        <v>504.63</v>
      </c>
      <c r="D635" s="40" t="s">
        <v>39</v>
      </c>
      <c r="E635" s="40">
        <v>178.57</v>
      </c>
      <c r="F635" s="40">
        <v>532.29</v>
      </c>
    </row>
    <row r="636" spans="1:6" ht="14.25" customHeight="1" x14ac:dyDescent="0.2">
      <c r="A636" s="99">
        <f t="shared" si="9"/>
        <v>41603.791669999999</v>
      </c>
      <c r="B636" s="40">
        <v>19</v>
      </c>
      <c r="C636" s="40">
        <v>505.4</v>
      </c>
      <c r="D636" s="40" t="s">
        <v>39</v>
      </c>
      <c r="E636" s="40">
        <v>341.44</v>
      </c>
      <c r="F636" s="40">
        <v>533.05999999999995</v>
      </c>
    </row>
    <row r="637" spans="1:6" ht="14.25" customHeight="1" x14ac:dyDescent="0.2">
      <c r="A637" s="99">
        <f t="shared" si="9"/>
        <v>41603.833330000001</v>
      </c>
      <c r="B637" s="40">
        <v>20</v>
      </c>
      <c r="C637" s="40">
        <v>506.01</v>
      </c>
      <c r="D637" s="40" t="s">
        <v>39</v>
      </c>
      <c r="E637" s="40">
        <v>495.12</v>
      </c>
      <c r="F637" s="40">
        <v>533.66999999999996</v>
      </c>
    </row>
    <row r="638" spans="1:6" ht="14.25" customHeight="1" x14ac:dyDescent="0.2">
      <c r="A638" s="99">
        <f t="shared" si="9"/>
        <v>41603.875</v>
      </c>
      <c r="B638" s="40">
        <v>21</v>
      </c>
      <c r="C638" s="40">
        <v>496.17</v>
      </c>
      <c r="D638" s="40" t="s">
        <v>39</v>
      </c>
      <c r="E638" s="40">
        <v>780.04</v>
      </c>
      <c r="F638" s="40">
        <v>523.83000000000004</v>
      </c>
    </row>
    <row r="639" spans="1:6" ht="14.25" customHeight="1" x14ac:dyDescent="0.2">
      <c r="A639" s="99">
        <f t="shared" si="9"/>
        <v>41603.916669999999</v>
      </c>
      <c r="B639" s="40">
        <v>22</v>
      </c>
      <c r="C639" s="40">
        <v>619.02</v>
      </c>
      <c r="D639" s="40" t="s">
        <v>39</v>
      </c>
      <c r="E639" s="40">
        <v>178.66</v>
      </c>
      <c r="F639" s="40">
        <v>646.67999999999995</v>
      </c>
    </row>
    <row r="640" spans="1:6" ht="14.25" customHeight="1" x14ac:dyDescent="0.2">
      <c r="A640" s="99">
        <f t="shared" si="9"/>
        <v>41603.958330000001</v>
      </c>
      <c r="B640" s="40">
        <v>23</v>
      </c>
      <c r="C640" s="40">
        <v>506.96</v>
      </c>
      <c r="D640" s="40" t="s">
        <v>39</v>
      </c>
      <c r="E640" s="40">
        <v>550.61</v>
      </c>
      <c r="F640" s="40">
        <v>534.62</v>
      </c>
    </row>
    <row r="641" spans="1:6" ht="14.25" customHeight="1" x14ac:dyDescent="0.2">
      <c r="A641" s="99">
        <f t="shared" si="9"/>
        <v>41604</v>
      </c>
      <c r="B641" s="40">
        <v>0</v>
      </c>
      <c r="C641" s="40">
        <v>479.33</v>
      </c>
      <c r="D641" s="40" t="s">
        <v>39</v>
      </c>
      <c r="E641" s="40">
        <v>391.62</v>
      </c>
      <c r="F641" s="40">
        <v>506.99</v>
      </c>
    </row>
    <row r="642" spans="1:6" ht="14.25" customHeight="1" x14ac:dyDescent="0.2">
      <c r="A642" s="99">
        <f t="shared" ref="A642:A705" si="10">A618+1</f>
        <v>41604.041669999999</v>
      </c>
      <c r="B642" s="40">
        <v>1</v>
      </c>
      <c r="C642" s="40">
        <v>476.78</v>
      </c>
      <c r="D642" s="40" t="s">
        <v>39</v>
      </c>
      <c r="E642" s="40">
        <v>249.48</v>
      </c>
      <c r="F642" s="40">
        <v>504.44</v>
      </c>
    </row>
    <row r="643" spans="1:6" ht="14.25" customHeight="1" x14ac:dyDescent="0.2">
      <c r="A643" s="99">
        <f t="shared" si="10"/>
        <v>41604.083330000001</v>
      </c>
      <c r="B643" s="40">
        <v>2</v>
      </c>
      <c r="C643" s="40">
        <v>487.95</v>
      </c>
      <c r="D643" s="40" t="s">
        <v>39</v>
      </c>
      <c r="E643" s="40">
        <v>281.16000000000003</v>
      </c>
      <c r="F643" s="40">
        <v>515.61</v>
      </c>
    </row>
    <row r="644" spans="1:6" ht="14.25" customHeight="1" x14ac:dyDescent="0.2">
      <c r="A644" s="99">
        <f t="shared" si="10"/>
        <v>41604.125</v>
      </c>
      <c r="B644" s="40">
        <v>3</v>
      </c>
      <c r="C644" s="40">
        <v>499.39</v>
      </c>
      <c r="D644" s="40" t="s">
        <v>39</v>
      </c>
      <c r="E644" s="40">
        <v>259.45999999999998</v>
      </c>
      <c r="F644" s="40">
        <v>527.04999999999995</v>
      </c>
    </row>
    <row r="645" spans="1:6" ht="14.25" customHeight="1" x14ac:dyDescent="0.2">
      <c r="A645" s="99">
        <f t="shared" si="10"/>
        <v>41604.166669999999</v>
      </c>
      <c r="B645" s="40">
        <v>4</v>
      </c>
      <c r="C645" s="40">
        <v>490.67</v>
      </c>
      <c r="D645" s="40" t="s">
        <v>39</v>
      </c>
      <c r="E645" s="40">
        <v>175.6</v>
      </c>
      <c r="F645" s="40">
        <v>518.33000000000004</v>
      </c>
    </row>
    <row r="646" spans="1:6" ht="14.25" customHeight="1" x14ac:dyDescent="0.2">
      <c r="A646" s="99">
        <f t="shared" si="10"/>
        <v>41604.208330000001</v>
      </c>
      <c r="B646" s="40">
        <v>5</v>
      </c>
      <c r="C646" s="40">
        <v>485.14</v>
      </c>
      <c r="D646" s="40">
        <v>1.07</v>
      </c>
      <c r="E646" s="40">
        <v>1.24</v>
      </c>
      <c r="F646" s="40">
        <v>512.79999999999995</v>
      </c>
    </row>
    <row r="647" spans="1:6" ht="14.25" customHeight="1" x14ac:dyDescent="0.2">
      <c r="A647" s="99">
        <f t="shared" si="10"/>
        <v>41604.25</v>
      </c>
      <c r="B647" s="40">
        <v>6</v>
      </c>
      <c r="C647" s="40">
        <v>477.16</v>
      </c>
      <c r="D647" s="40">
        <v>169.14</v>
      </c>
      <c r="E647" s="40" t="s">
        <v>39</v>
      </c>
      <c r="F647" s="40">
        <v>504.82</v>
      </c>
    </row>
    <row r="648" spans="1:6" ht="14.25" customHeight="1" x14ac:dyDescent="0.2">
      <c r="A648" s="99">
        <f t="shared" si="10"/>
        <v>41604.291669999999</v>
      </c>
      <c r="B648" s="40">
        <v>7</v>
      </c>
      <c r="C648" s="40" t="s">
        <v>222</v>
      </c>
      <c r="D648" s="40" t="s">
        <v>39</v>
      </c>
      <c r="E648" s="40">
        <v>112.1</v>
      </c>
      <c r="F648" s="40">
        <v>561.66</v>
      </c>
    </row>
    <row r="649" spans="1:6" ht="14.25" customHeight="1" x14ac:dyDescent="0.2">
      <c r="A649" s="99">
        <f t="shared" si="10"/>
        <v>41604.333330000001</v>
      </c>
      <c r="B649" s="40">
        <v>8</v>
      </c>
      <c r="C649" s="40">
        <v>505.58</v>
      </c>
      <c r="D649" s="40">
        <v>23.28</v>
      </c>
      <c r="E649" s="40" t="s">
        <v>39</v>
      </c>
      <c r="F649" s="40">
        <v>533.24</v>
      </c>
    </row>
    <row r="650" spans="1:6" ht="14.25" customHeight="1" x14ac:dyDescent="0.2">
      <c r="A650" s="99">
        <f t="shared" si="10"/>
        <v>41604.375</v>
      </c>
      <c r="B650" s="40">
        <v>9</v>
      </c>
      <c r="C650" s="40">
        <v>555.95000000000005</v>
      </c>
      <c r="D650" s="40" t="s">
        <v>39</v>
      </c>
      <c r="E650" s="40">
        <v>113.93</v>
      </c>
      <c r="F650" s="40">
        <v>583.61</v>
      </c>
    </row>
    <row r="651" spans="1:6" ht="14.25" customHeight="1" x14ac:dyDescent="0.2">
      <c r="A651" s="99">
        <f t="shared" si="10"/>
        <v>41604.416669999999</v>
      </c>
      <c r="B651" s="40">
        <v>10</v>
      </c>
      <c r="C651" s="40">
        <v>545.54999999999995</v>
      </c>
      <c r="D651" s="40" t="s">
        <v>39</v>
      </c>
      <c r="E651" s="40">
        <v>182.99</v>
      </c>
      <c r="F651" s="40">
        <v>573.21</v>
      </c>
    </row>
    <row r="652" spans="1:6" ht="14.25" customHeight="1" x14ac:dyDescent="0.2">
      <c r="A652" s="99">
        <f t="shared" si="10"/>
        <v>41604.458330000001</v>
      </c>
      <c r="B652" s="40">
        <v>11</v>
      </c>
      <c r="C652" s="40">
        <v>479.34</v>
      </c>
      <c r="D652" s="40" t="s">
        <v>39</v>
      </c>
      <c r="E652" s="40">
        <v>192.99</v>
      </c>
      <c r="F652" s="40" t="s">
        <v>223</v>
      </c>
    </row>
    <row r="653" spans="1:6" ht="14.25" customHeight="1" x14ac:dyDescent="0.2">
      <c r="A653" s="99">
        <f t="shared" si="10"/>
        <v>41604.5</v>
      </c>
      <c r="B653" s="40">
        <v>12</v>
      </c>
      <c r="C653" s="40">
        <v>496.59</v>
      </c>
      <c r="D653" s="40" t="s">
        <v>39</v>
      </c>
      <c r="E653" s="40">
        <v>130.07</v>
      </c>
      <c r="F653" s="40">
        <v>524.25</v>
      </c>
    </row>
    <row r="654" spans="1:6" ht="14.25" customHeight="1" x14ac:dyDescent="0.2">
      <c r="A654" s="99">
        <f t="shared" si="10"/>
        <v>41604.541669999999</v>
      </c>
      <c r="B654" s="40">
        <v>13</v>
      </c>
      <c r="C654" s="40">
        <v>499.05</v>
      </c>
      <c r="D654" s="40">
        <v>0.01</v>
      </c>
      <c r="E654" s="40">
        <v>98.86</v>
      </c>
      <c r="F654" s="40">
        <v>526.71</v>
      </c>
    </row>
    <row r="655" spans="1:6" ht="14.25" customHeight="1" x14ac:dyDescent="0.2">
      <c r="A655" s="99">
        <f t="shared" si="10"/>
        <v>41604.583330000001</v>
      </c>
      <c r="B655" s="40">
        <v>14</v>
      </c>
      <c r="C655" s="40">
        <v>501.86</v>
      </c>
      <c r="D655" s="40" t="s">
        <v>39</v>
      </c>
      <c r="E655" s="40">
        <v>73.78</v>
      </c>
      <c r="F655" s="40">
        <v>529.52</v>
      </c>
    </row>
    <row r="656" spans="1:6" ht="14.25" customHeight="1" x14ac:dyDescent="0.2">
      <c r="A656" s="99">
        <f t="shared" si="10"/>
        <v>41604.625</v>
      </c>
      <c r="B656" s="40">
        <v>15</v>
      </c>
      <c r="C656" s="40">
        <v>493.83</v>
      </c>
      <c r="D656" s="40">
        <v>0.01</v>
      </c>
      <c r="E656" s="40">
        <v>199.06</v>
      </c>
      <c r="F656" s="40">
        <v>521.49</v>
      </c>
    </row>
    <row r="657" spans="1:6" ht="14.25" customHeight="1" x14ac:dyDescent="0.2">
      <c r="A657" s="99">
        <f t="shared" si="10"/>
        <v>41604.666669999999</v>
      </c>
      <c r="B657" s="40">
        <v>16</v>
      </c>
      <c r="C657" s="40">
        <v>573.47</v>
      </c>
      <c r="D657" s="40" t="s">
        <v>39</v>
      </c>
      <c r="E657" s="40">
        <v>150.32</v>
      </c>
      <c r="F657" s="40">
        <v>601.13</v>
      </c>
    </row>
    <row r="658" spans="1:6" ht="14.25" customHeight="1" x14ac:dyDescent="0.2">
      <c r="A658" s="99">
        <f t="shared" si="10"/>
        <v>41604.708330000001</v>
      </c>
      <c r="B658" s="40">
        <v>17</v>
      </c>
      <c r="C658" s="40">
        <v>538.48</v>
      </c>
      <c r="D658" s="40">
        <v>0.03</v>
      </c>
      <c r="E658" s="40">
        <v>32.24</v>
      </c>
      <c r="F658" s="40">
        <v>566.14</v>
      </c>
    </row>
    <row r="659" spans="1:6" ht="14.25" customHeight="1" x14ac:dyDescent="0.2">
      <c r="A659" s="99">
        <f t="shared" si="10"/>
        <v>41604.75</v>
      </c>
      <c r="B659" s="40">
        <v>18</v>
      </c>
      <c r="C659" s="40">
        <v>504.34</v>
      </c>
      <c r="D659" s="40" t="s">
        <v>39</v>
      </c>
      <c r="E659" s="40">
        <v>255.63</v>
      </c>
      <c r="F659" s="40" t="s">
        <v>224</v>
      </c>
    </row>
    <row r="660" spans="1:6" ht="14.25" customHeight="1" x14ac:dyDescent="0.2">
      <c r="A660" s="99">
        <f t="shared" si="10"/>
        <v>41604.791669999999</v>
      </c>
      <c r="B660" s="40">
        <v>19</v>
      </c>
      <c r="C660" s="40">
        <v>505.01</v>
      </c>
      <c r="D660" s="40">
        <v>387.45</v>
      </c>
      <c r="E660" s="40" t="s">
        <v>39</v>
      </c>
      <c r="F660" s="40">
        <v>532.66999999999996</v>
      </c>
    </row>
    <row r="661" spans="1:6" ht="14.25" customHeight="1" x14ac:dyDescent="0.2">
      <c r="A661" s="99">
        <f t="shared" si="10"/>
        <v>41604.833330000001</v>
      </c>
      <c r="B661" s="40">
        <v>20</v>
      </c>
      <c r="C661" s="40">
        <v>505.35</v>
      </c>
      <c r="D661" s="40" t="s">
        <v>39</v>
      </c>
      <c r="E661" s="40">
        <v>201.42</v>
      </c>
      <c r="F661" s="40">
        <v>533.01</v>
      </c>
    </row>
    <row r="662" spans="1:6" ht="14.25" customHeight="1" x14ac:dyDescent="0.2">
      <c r="A662" s="99">
        <f t="shared" si="10"/>
        <v>41604.875</v>
      </c>
      <c r="B662" s="40">
        <v>21</v>
      </c>
      <c r="C662" s="40">
        <v>493.69</v>
      </c>
      <c r="D662" s="40" t="s">
        <v>39</v>
      </c>
      <c r="E662" s="40">
        <v>228.14</v>
      </c>
      <c r="F662" s="40">
        <v>521.35</v>
      </c>
    </row>
    <row r="663" spans="1:6" ht="14.25" customHeight="1" x14ac:dyDescent="0.2">
      <c r="A663" s="99">
        <f t="shared" si="10"/>
        <v>41604.916669999999</v>
      </c>
      <c r="B663" s="40">
        <v>22</v>
      </c>
      <c r="C663" s="40">
        <v>599.83000000000004</v>
      </c>
      <c r="D663" s="40" t="s">
        <v>39</v>
      </c>
      <c r="E663" s="40">
        <v>493.52</v>
      </c>
      <c r="F663" s="40">
        <v>627.49</v>
      </c>
    </row>
    <row r="664" spans="1:6" ht="14.25" customHeight="1" x14ac:dyDescent="0.2">
      <c r="A664" s="99">
        <f t="shared" si="10"/>
        <v>41604.958330000001</v>
      </c>
      <c r="B664" s="40">
        <v>23</v>
      </c>
      <c r="C664" s="40">
        <v>497.46</v>
      </c>
      <c r="D664" s="40" t="s">
        <v>39</v>
      </c>
      <c r="E664" s="40">
        <v>551.29999999999995</v>
      </c>
      <c r="F664" s="40">
        <v>525.12</v>
      </c>
    </row>
    <row r="665" spans="1:6" ht="14.25" customHeight="1" x14ac:dyDescent="0.2">
      <c r="A665" s="99">
        <f t="shared" si="10"/>
        <v>41605</v>
      </c>
      <c r="B665" s="40">
        <v>0</v>
      </c>
      <c r="C665" s="40">
        <v>479.22</v>
      </c>
      <c r="D665" s="40" t="s">
        <v>39</v>
      </c>
      <c r="E665" s="40">
        <v>263.76</v>
      </c>
      <c r="F665" s="40">
        <v>506.88</v>
      </c>
    </row>
    <row r="666" spans="1:6" ht="14.25" customHeight="1" x14ac:dyDescent="0.2">
      <c r="A666" s="99">
        <f t="shared" si="10"/>
        <v>41605.041669999999</v>
      </c>
      <c r="B666" s="40">
        <v>1</v>
      </c>
      <c r="C666" s="40">
        <v>487.96</v>
      </c>
      <c r="D666" s="40" t="s">
        <v>39</v>
      </c>
      <c r="E666" s="40">
        <v>183.17</v>
      </c>
      <c r="F666" s="40">
        <v>515.62</v>
      </c>
    </row>
    <row r="667" spans="1:6" ht="14.25" customHeight="1" x14ac:dyDescent="0.2">
      <c r="A667" s="99">
        <f t="shared" si="10"/>
        <v>41605.083330000001</v>
      </c>
      <c r="B667" s="40">
        <v>2</v>
      </c>
      <c r="C667" s="40">
        <v>499.62</v>
      </c>
      <c r="D667" s="40" t="s">
        <v>39</v>
      </c>
      <c r="E667" s="40">
        <v>100.66</v>
      </c>
      <c r="F667" s="40">
        <v>527.28</v>
      </c>
    </row>
    <row r="668" spans="1:6" ht="14.25" customHeight="1" x14ac:dyDescent="0.2">
      <c r="A668" s="99">
        <f t="shared" si="10"/>
        <v>41605.125</v>
      </c>
      <c r="B668" s="40">
        <v>3</v>
      </c>
      <c r="C668" s="40">
        <v>505.52</v>
      </c>
      <c r="D668" s="40" t="s">
        <v>39</v>
      </c>
      <c r="E668" s="40">
        <v>77.430000000000007</v>
      </c>
      <c r="F668" s="40">
        <v>533.17999999999995</v>
      </c>
    </row>
    <row r="669" spans="1:6" ht="14.25" customHeight="1" x14ac:dyDescent="0.2">
      <c r="A669" s="99">
        <f t="shared" si="10"/>
        <v>41605.166669999999</v>
      </c>
      <c r="B669" s="40">
        <v>4</v>
      </c>
      <c r="C669" s="40">
        <v>502.58</v>
      </c>
      <c r="D669" s="40" t="s">
        <v>39</v>
      </c>
      <c r="E669" s="40">
        <v>100.84</v>
      </c>
      <c r="F669" s="40">
        <v>530.24</v>
      </c>
    </row>
    <row r="670" spans="1:6" ht="14.25" customHeight="1" x14ac:dyDescent="0.2">
      <c r="A670" s="99">
        <f t="shared" si="10"/>
        <v>41605.208330000001</v>
      </c>
      <c r="B670" s="40">
        <v>5</v>
      </c>
      <c r="C670" s="40">
        <v>499.31</v>
      </c>
      <c r="D670" s="40">
        <v>41.75</v>
      </c>
      <c r="E670" s="40" t="s">
        <v>39</v>
      </c>
      <c r="F670" s="40">
        <v>526.97</v>
      </c>
    </row>
    <row r="671" spans="1:6" ht="14.25" customHeight="1" x14ac:dyDescent="0.2">
      <c r="A671" s="99">
        <f t="shared" si="10"/>
        <v>41605.25</v>
      </c>
      <c r="B671" s="40">
        <v>6</v>
      </c>
      <c r="C671" s="40">
        <v>470.1</v>
      </c>
      <c r="D671" s="40">
        <v>112.04</v>
      </c>
      <c r="E671" s="40" t="s">
        <v>39</v>
      </c>
      <c r="F671" s="40">
        <v>497.76</v>
      </c>
    </row>
    <row r="672" spans="1:6" ht="14.25" customHeight="1" x14ac:dyDescent="0.2">
      <c r="A672" s="99">
        <f t="shared" si="10"/>
        <v>41605.291669999999</v>
      </c>
      <c r="B672" s="40">
        <v>7</v>
      </c>
      <c r="C672" s="40">
        <v>545.41999999999996</v>
      </c>
      <c r="D672" s="40">
        <v>6.32</v>
      </c>
      <c r="E672" s="40" t="s">
        <v>39</v>
      </c>
      <c r="F672" s="40">
        <v>573.08000000000004</v>
      </c>
    </row>
    <row r="673" spans="1:6" ht="14.25" customHeight="1" x14ac:dyDescent="0.2">
      <c r="A673" s="99">
        <f t="shared" si="10"/>
        <v>41605.333330000001</v>
      </c>
      <c r="B673" s="40">
        <v>8</v>
      </c>
      <c r="C673" s="40">
        <v>510.59</v>
      </c>
      <c r="D673" s="40">
        <v>55.76</v>
      </c>
      <c r="E673" s="40" t="s">
        <v>39</v>
      </c>
      <c r="F673" s="40">
        <v>538.25</v>
      </c>
    </row>
    <row r="674" spans="1:6" ht="14.25" customHeight="1" x14ac:dyDescent="0.2">
      <c r="A674" s="99">
        <f t="shared" si="10"/>
        <v>41605.375</v>
      </c>
      <c r="B674" s="40">
        <v>9</v>
      </c>
      <c r="C674" s="40">
        <v>562.94000000000005</v>
      </c>
      <c r="D674" s="40" t="s">
        <v>39</v>
      </c>
      <c r="E674" s="40">
        <v>48.49</v>
      </c>
      <c r="F674" s="40">
        <v>590.6</v>
      </c>
    </row>
    <row r="675" spans="1:6" ht="14.25" customHeight="1" x14ac:dyDescent="0.2">
      <c r="A675" s="99">
        <f t="shared" si="10"/>
        <v>41605.416669999999</v>
      </c>
      <c r="B675" s="40">
        <v>10</v>
      </c>
      <c r="C675" s="40">
        <v>566.28</v>
      </c>
      <c r="D675" s="40" t="s">
        <v>39</v>
      </c>
      <c r="E675" s="40">
        <v>129.18</v>
      </c>
      <c r="F675" s="40">
        <v>593.94000000000005</v>
      </c>
    </row>
    <row r="676" spans="1:6" ht="14.25" customHeight="1" x14ac:dyDescent="0.2">
      <c r="A676" s="99">
        <f t="shared" si="10"/>
        <v>41605.458330000001</v>
      </c>
      <c r="B676" s="40">
        <v>11</v>
      </c>
      <c r="C676" s="40">
        <v>492.06</v>
      </c>
      <c r="D676" s="40" t="s">
        <v>39</v>
      </c>
      <c r="E676" s="40">
        <v>123.09</v>
      </c>
      <c r="F676" s="40">
        <v>519.72</v>
      </c>
    </row>
    <row r="677" spans="1:6" ht="14.25" customHeight="1" x14ac:dyDescent="0.2">
      <c r="A677" s="99">
        <f t="shared" si="10"/>
        <v>41605.5</v>
      </c>
      <c r="B677" s="40">
        <v>12</v>
      </c>
      <c r="C677" s="40">
        <v>505.18</v>
      </c>
      <c r="D677" s="40" t="s">
        <v>39</v>
      </c>
      <c r="E677" s="40">
        <v>80.06</v>
      </c>
      <c r="F677" s="40">
        <v>532.84</v>
      </c>
    </row>
    <row r="678" spans="1:6" ht="14.25" customHeight="1" x14ac:dyDescent="0.2">
      <c r="A678" s="99">
        <f t="shared" si="10"/>
        <v>41605.541669999999</v>
      </c>
      <c r="B678" s="40">
        <v>13</v>
      </c>
      <c r="C678" s="40">
        <v>510.39</v>
      </c>
      <c r="D678" s="40" t="s">
        <v>39</v>
      </c>
      <c r="E678" s="40">
        <v>32.04</v>
      </c>
      <c r="F678" s="40">
        <v>538.04999999999995</v>
      </c>
    </row>
    <row r="679" spans="1:6" ht="14.25" customHeight="1" x14ac:dyDescent="0.2">
      <c r="A679" s="99">
        <f t="shared" si="10"/>
        <v>41605.583330000001</v>
      </c>
      <c r="B679" s="40">
        <v>14</v>
      </c>
      <c r="C679" s="40">
        <v>512.91999999999996</v>
      </c>
      <c r="D679" s="40" t="s">
        <v>39</v>
      </c>
      <c r="E679" s="40">
        <v>24.57</v>
      </c>
      <c r="F679" s="40">
        <v>540.58000000000004</v>
      </c>
    </row>
    <row r="680" spans="1:6" ht="14.25" customHeight="1" x14ac:dyDescent="0.2">
      <c r="A680" s="99">
        <f t="shared" si="10"/>
        <v>41605.625</v>
      </c>
      <c r="B680" s="40">
        <v>15</v>
      </c>
      <c r="C680" s="40">
        <v>515.89</v>
      </c>
      <c r="D680" s="40" t="s">
        <v>39</v>
      </c>
      <c r="E680" s="40">
        <v>24.81</v>
      </c>
      <c r="F680" s="40">
        <v>543.54999999999995</v>
      </c>
    </row>
    <row r="681" spans="1:6" ht="14.25" customHeight="1" x14ac:dyDescent="0.2">
      <c r="A681" s="99">
        <f t="shared" si="10"/>
        <v>41605.666669999999</v>
      </c>
      <c r="B681" s="40">
        <v>16</v>
      </c>
      <c r="C681" s="40">
        <v>592.34</v>
      </c>
      <c r="D681" s="40" t="s">
        <v>39</v>
      </c>
      <c r="E681" s="40">
        <v>98.32</v>
      </c>
      <c r="F681" s="40" t="s">
        <v>225</v>
      </c>
    </row>
    <row r="682" spans="1:6" ht="14.25" customHeight="1" x14ac:dyDescent="0.2">
      <c r="A682" s="99">
        <f t="shared" si="10"/>
        <v>41605.708330000001</v>
      </c>
      <c r="B682" s="40">
        <v>17</v>
      </c>
      <c r="C682" s="40">
        <v>547.58000000000004</v>
      </c>
      <c r="D682" s="40">
        <v>80.06</v>
      </c>
      <c r="E682" s="40" t="s">
        <v>39</v>
      </c>
      <c r="F682" s="40">
        <v>575.24</v>
      </c>
    </row>
    <row r="683" spans="1:6" ht="14.25" customHeight="1" x14ac:dyDescent="0.2">
      <c r="A683" s="99">
        <f t="shared" si="10"/>
        <v>41605.75</v>
      </c>
      <c r="B683" s="40">
        <v>18</v>
      </c>
      <c r="C683" s="40">
        <v>504.45</v>
      </c>
      <c r="D683" s="40" t="s">
        <v>39</v>
      </c>
      <c r="E683" s="40">
        <v>148.58000000000001</v>
      </c>
      <c r="F683" s="40">
        <v>532.11</v>
      </c>
    </row>
    <row r="684" spans="1:6" ht="14.25" customHeight="1" x14ac:dyDescent="0.2">
      <c r="A684" s="99">
        <f t="shared" si="10"/>
        <v>41605.791669999999</v>
      </c>
      <c r="B684" s="40">
        <v>19</v>
      </c>
      <c r="C684" s="40">
        <v>504.43</v>
      </c>
      <c r="D684" s="40" t="s">
        <v>39</v>
      </c>
      <c r="E684" s="40">
        <v>75.260000000000005</v>
      </c>
      <c r="F684" s="40">
        <v>532.09</v>
      </c>
    </row>
    <row r="685" spans="1:6" ht="14.25" customHeight="1" x14ac:dyDescent="0.2">
      <c r="A685" s="99">
        <f t="shared" si="10"/>
        <v>41605.833330000001</v>
      </c>
      <c r="B685" s="40">
        <v>20</v>
      </c>
      <c r="C685" s="40">
        <v>505.35</v>
      </c>
      <c r="D685" s="40" t="s">
        <v>39</v>
      </c>
      <c r="E685" s="40">
        <v>198.98</v>
      </c>
      <c r="F685" s="40">
        <v>533.01</v>
      </c>
    </row>
    <row r="686" spans="1:6" ht="14.25" customHeight="1" x14ac:dyDescent="0.2">
      <c r="A686" s="99">
        <f t="shared" si="10"/>
        <v>41605.875</v>
      </c>
      <c r="B686" s="40">
        <v>21</v>
      </c>
      <c r="C686" s="40">
        <v>493.82</v>
      </c>
      <c r="D686" s="40" t="s">
        <v>39</v>
      </c>
      <c r="E686" s="40">
        <v>248.89</v>
      </c>
      <c r="F686" s="40">
        <v>521.48</v>
      </c>
    </row>
    <row r="687" spans="1:6" ht="14.25" customHeight="1" x14ac:dyDescent="0.2">
      <c r="A687" s="99">
        <f t="shared" si="10"/>
        <v>41605.916669999999</v>
      </c>
      <c r="B687" s="40">
        <v>22</v>
      </c>
      <c r="C687" s="40">
        <v>582.24</v>
      </c>
      <c r="D687" s="40" t="s">
        <v>39</v>
      </c>
      <c r="E687" s="40">
        <v>166.28</v>
      </c>
      <c r="F687" s="40">
        <v>609.9</v>
      </c>
    </row>
    <row r="688" spans="1:6" ht="14.25" customHeight="1" x14ac:dyDescent="0.2">
      <c r="A688" s="99">
        <f t="shared" si="10"/>
        <v>41605.958330000001</v>
      </c>
      <c r="B688" s="40">
        <v>23</v>
      </c>
      <c r="C688" s="40">
        <v>485.29</v>
      </c>
      <c r="D688" s="40" t="s">
        <v>39</v>
      </c>
      <c r="E688" s="40">
        <v>384.19</v>
      </c>
      <c r="F688" s="40">
        <v>512.95000000000005</v>
      </c>
    </row>
    <row r="689" spans="1:6" ht="14.25" customHeight="1" x14ac:dyDescent="0.2">
      <c r="A689" s="99">
        <f t="shared" si="10"/>
        <v>41606</v>
      </c>
      <c r="B689" s="40">
        <v>0</v>
      </c>
      <c r="C689" s="40">
        <v>470.46</v>
      </c>
      <c r="D689" s="40" t="s">
        <v>39</v>
      </c>
      <c r="E689" s="40">
        <v>207.14</v>
      </c>
      <c r="F689" s="40">
        <v>498.12</v>
      </c>
    </row>
    <row r="690" spans="1:6" ht="14.25" customHeight="1" x14ac:dyDescent="0.2">
      <c r="A690" s="99">
        <f t="shared" si="10"/>
        <v>41606.041669999999</v>
      </c>
      <c r="B690" s="40">
        <v>1</v>
      </c>
      <c r="C690" s="40">
        <v>499.37</v>
      </c>
      <c r="D690" s="40" t="s">
        <v>39</v>
      </c>
      <c r="E690" s="40">
        <v>145.88</v>
      </c>
      <c r="F690" s="40">
        <v>527.03</v>
      </c>
    </row>
    <row r="691" spans="1:6" ht="14.25" customHeight="1" x14ac:dyDescent="0.2">
      <c r="A691" s="99">
        <f t="shared" si="10"/>
        <v>41606.083330000001</v>
      </c>
      <c r="B691" s="40">
        <v>2</v>
      </c>
      <c r="C691" s="40">
        <v>520.69000000000005</v>
      </c>
      <c r="D691" s="40" t="s">
        <v>39</v>
      </c>
      <c r="E691" s="40">
        <v>355.76</v>
      </c>
      <c r="F691" s="40">
        <v>548.35</v>
      </c>
    </row>
    <row r="692" spans="1:6" ht="14.25" customHeight="1" x14ac:dyDescent="0.2">
      <c r="A692" s="99">
        <f t="shared" si="10"/>
        <v>41606.125</v>
      </c>
      <c r="B692" s="40">
        <v>3</v>
      </c>
      <c r="C692" s="40">
        <v>530.37</v>
      </c>
      <c r="D692" s="40" t="s">
        <v>39</v>
      </c>
      <c r="E692" s="40">
        <v>174.79</v>
      </c>
      <c r="F692" s="40">
        <v>558.03</v>
      </c>
    </row>
    <row r="693" spans="1:6" ht="14.25" customHeight="1" x14ac:dyDescent="0.2">
      <c r="A693" s="99">
        <f t="shared" si="10"/>
        <v>41606.166669999999</v>
      </c>
      <c r="B693" s="40">
        <v>4</v>
      </c>
      <c r="C693" s="40">
        <v>523.91999999999996</v>
      </c>
      <c r="D693" s="40" t="s">
        <v>39</v>
      </c>
      <c r="E693" s="40">
        <v>60.78</v>
      </c>
      <c r="F693" s="40">
        <v>551.58000000000004</v>
      </c>
    </row>
    <row r="694" spans="1:6" ht="14.25" customHeight="1" x14ac:dyDescent="0.2">
      <c r="A694" s="99">
        <f t="shared" si="10"/>
        <v>41606.208330000001</v>
      </c>
      <c r="B694" s="40">
        <v>5</v>
      </c>
      <c r="C694" s="40">
        <v>517.37</v>
      </c>
      <c r="D694" s="40">
        <v>93.99</v>
      </c>
      <c r="E694" s="40" t="s">
        <v>39</v>
      </c>
      <c r="F694" s="40">
        <v>545.03</v>
      </c>
    </row>
    <row r="695" spans="1:6" ht="14.25" customHeight="1" x14ac:dyDescent="0.2">
      <c r="A695" s="99">
        <f t="shared" si="10"/>
        <v>41606.25</v>
      </c>
      <c r="B695" s="40">
        <v>6</v>
      </c>
      <c r="C695" s="40">
        <v>477.61</v>
      </c>
      <c r="D695" s="40">
        <v>141.88</v>
      </c>
      <c r="E695" s="40" t="s">
        <v>39</v>
      </c>
      <c r="F695" s="40">
        <v>505.27</v>
      </c>
    </row>
    <row r="696" spans="1:6" ht="14.25" customHeight="1" x14ac:dyDescent="0.2">
      <c r="A696" s="99">
        <f t="shared" si="10"/>
        <v>41606.291669999999</v>
      </c>
      <c r="B696" s="40">
        <v>7</v>
      </c>
      <c r="C696" s="40">
        <v>549.5</v>
      </c>
      <c r="D696" s="40">
        <v>24.55</v>
      </c>
      <c r="E696" s="40" t="s">
        <v>39</v>
      </c>
      <c r="F696" s="40">
        <v>577.16</v>
      </c>
    </row>
    <row r="697" spans="1:6" ht="14.25" customHeight="1" x14ac:dyDescent="0.2">
      <c r="A697" s="99">
        <f t="shared" si="10"/>
        <v>41606.333330000001</v>
      </c>
      <c r="B697" s="40">
        <v>8</v>
      </c>
      <c r="C697" s="40">
        <v>511.18</v>
      </c>
      <c r="D697" s="40">
        <v>0.57999999999999996</v>
      </c>
      <c r="E697" s="40">
        <v>28.9</v>
      </c>
      <c r="F697" s="40">
        <v>538.84</v>
      </c>
    </row>
    <row r="698" spans="1:6" ht="14.25" customHeight="1" x14ac:dyDescent="0.2">
      <c r="A698" s="99">
        <f t="shared" si="10"/>
        <v>41606.375</v>
      </c>
      <c r="B698" s="40">
        <v>9</v>
      </c>
      <c r="C698" s="40">
        <v>546.86</v>
      </c>
      <c r="D698" s="40" t="s">
        <v>39</v>
      </c>
      <c r="E698" s="40">
        <v>132.19999999999999</v>
      </c>
      <c r="F698" s="40">
        <v>574.52</v>
      </c>
    </row>
    <row r="699" spans="1:6" ht="14.25" customHeight="1" x14ac:dyDescent="0.2">
      <c r="A699" s="99">
        <f t="shared" si="10"/>
        <v>41606.416669999999</v>
      </c>
      <c r="B699" s="40">
        <v>10</v>
      </c>
      <c r="C699" s="40">
        <v>536.83000000000004</v>
      </c>
      <c r="D699" s="40" t="s">
        <v>39</v>
      </c>
      <c r="E699" s="40">
        <v>267.37</v>
      </c>
      <c r="F699" s="40">
        <v>564.49</v>
      </c>
    </row>
    <row r="700" spans="1:6" ht="14.25" customHeight="1" x14ac:dyDescent="0.2">
      <c r="A700" s="99">
        <f t="shared" si="10"/>
        <v>41606.458330000001</v>
      </c>
      <c r="B700" s="40">
        <v>11</v>
      </c>
      <c r="C700" s="40">
        <v>471.22</v>
      </c>
      <c r="D700" s="40" t="s">
        <v>39</v>
      </c>
      <c r="E700" s="40">
        <v>220.29</v>
      </c>
      <c r="F700" s="40">
        <v>498.88</v>
      </c>
    </row>
    <row r="701" spans="1:6" ht="14.25" customHeight="1" x14ac:dyDescent="0.2">
      <c r="A701" s="99">
        <f t="shared" si="10"/>
        <v>41606.5</v>
      </c>
      <c r="B701" s="40">
        <v>12</v>
      </c>
      <c r="C701" s="40">
        <v>479.76</v>
      </c>
      <c r="D701" s="40" t="s">
        <v>39</v>
      </c>
      <c r="E701" s="40">
        <v>45.49</v>
      </c>
      <c r="F701" s="40">
        <v>507.42</v>
      </c>
    </row>
    <row r="702" spans="1:6" ht="14.25" customHeight="1" x14ac:dyDescent="0.2">
      <c r="A702" s="99">
        <f t="shared" si="10"/>
        <v>41606.541669999999</v>
      </c>
      <c r="B702" s="40">
        <v>13</v>
      </c>
      <c r="C702" s="40">
        <v>489.76</v>
      </c>
      <c r="D702" s="40" t="s">
        <v>39</v>
      </c>
      <c r="E702" s="40">
        <v>45.52</v>
      </c>
      <c r="F702" s="40">
        <v>517.41999999999996</v>
      </c>
    </row>
    <row r="703" spans="1:6" ht="14.25" customHeight="1" x14ac:dyDescent="0.2">
      <c r="A703" s="99">
        <f t="shared" si="10"/>
        <v>41606.583330000001</v>
      </c>
      <c r="B703" s="40">
        <v>14</v>
      </c>
      <c r="C703" s="40">
        <v>497.24</v>
      </c>
      <c r="D703" s="40" t="s">
        <v>39</v>
      </c>
      <c r="E703" s="40">
        <v>213.1</v>
      </c>
      <c r="F703" s="40">
        <v>524.9</v>
      </c>
    </row>
    <row r="704" spans="1:6" ht="14.25" customHeight="1" x14ac:dyDescent="0.2">
      <c r="A704" s="99">
        <f t="shared" si="10"/>
        <v>41606.625</v>
      </c>
      <c r="B704" s="40">
        <v>15</v>
      </c>
      <c r="C704" s="40">
        <v>516.83000000000004</v>
      </c>
      <c r="D704" s="40" t="s">
        <v>39</v>
      </c>
      <c r="E704" s="40">
        <v>118.42</v>
      </c>
      <c r="F704" s="40">
        <v>544.49</v>
      </c>
    </row>
    <row r="705" spans="1:6" ht="14.25" customHeight="1" x14ac:dyDescent="0.2">
      <c r="A705" s="99">
        <f t="shared" si="10"/>
        <v>41606.666669999999</v>
      </c>
      <c r="B705" s="40">
        <v>16</v>
      </c>
      <c r="C705" s="40">
        <v>593.84</v>
      </c>
      <c r="D705" s="40" t="s">
        <v>39</v>
      </c>
      <c r="E705" s="40">
        <v>106.83</v>
      </c>
      <c r="F705" s="40">
        <v>621.5</v>
      </c>
    </row>
    <row r="706" spans="1:6" ht="14.25" customHeight="1" x14ac:dyDescent="0.2">
      <c r="A706" s="99">
        <f t="shared" ref="A706:A760" si="11">A682+1</f>
        <v>41606.708330000001</v>
      </c>
      <c r="B706" s="40">
        <v>17</v>
      </c>
      <c r="C706" s="40">
        <v>549.35</v>
      </c>
      <c r="D706" s="40">
        <v>14.01</v>
      </c>
      <c r="E706" s="40">
        <v>0.68</v>
      </c>
      <c r="F706" s="40">
        <v>577.01</v>
      </c>
    </row>
    <row r="707" spans="1:6" ht="14.25" customHeight="1" x14ac:dyDescent="0.2">
      <c r="A707" s="99">
        <f t="shared" si="11"/>
        <v>41606.75</v>
      </c>
      <c r="B707" s="40">
        <v>18</v>
      </c>
      <c r="C707" s="40">
        <v>499.44</v>
      </c>
      <c r="D707" s="40" t="s">
        <v>39</v>
      </c>
      <c r="E707" s="40">
        <v>154.91</v>
      </c>
      <c r="F707" s="40">
        <v>527.1</v>
      </c>
    </row>
    <row r="708" spans="1:6" ht="14.25" customHeight="1" x14ac:dyDescent="0.2">
      <c r="A708" s="99">
        <f t="shared" si="11"/>
        <v>41606.791669999999</v>
      </c>
      <c r="B708" s="40">
        <v>19</v>
      </c>
      <c r="C708" s="40">
        <v>500.24</v>
      </c>
      <c r="D708" s="40" t="s">
        <v>39</v>
      </c>
      <c r="E708" s="40">
        <v>272.41000000000003</v>
      </c>
      <c r="F708" s="40">
        <v>527.9</v>
      </c>
    </row>
    <row r="709" spans="1:6" ht="14.25" customHeight="1" x14ac:dyDescent="0.2">
      <c r="A709" s="99">
        <f t="shared" si="11"/>
        <v>41606.833330000001</v>
      </c>
      <c r="B709" s="40">
        <v>20</v>
      </c>
      <c r="C709" s="40">
        <v>501.15</v>
      </c>
      <c r="D709" s="40" t="s">
        <v>39</v>
      </c>
      <c r="E709" s="40">
        <v>362.88</v>
      </c>
      <c r="F709" s="40">
        <v>528.80999999999995</v>
      </c>
    </row>
    <row r="710" spans="1:6" ht="14.25" customHeight="1" x14ac:dyDescent="0.2">
      <c r="A710" s="99">
        <f t="shared" si="11"/>
        <v>41606.875</v>
      </c>
      <c r="B710" s="40">
        <v>21</v>
      </c>
      <c r="C710" s="40">
        <v>492.92</v>
      </c>
      <c r="D710" s="40" t="s">
        <v>39</v>
      </c>
      <c r="E710" s="40">
        <v>273.58</v>
      </c>
      <c r="F710" s="40">
        <v>520.58000000000004</v>
      </c>
    </row>
    <row r="711" spans="1:6" ht="14.25" customHeight="1" x14ac:dyDescent="0.2">
      <c r="A711" s="99">
        <f t="shared" si="11"/>
        <v>41606.916669999999</v>
      </c>
      <c r="B711" s="40">
        <v>22</v>
      </c>
      <c r="C711" s="40">
        <v>573.12</v>
      </c>
      <c r="D711" s="40" t="s">
        <v>39</v>
      </c>
      <c r="E711" s="40">
        <v>366.66</v>
      </c>
      <c r="F711" s="40">
        <v>600.78</v>
      </c>
    </row>
    <row r="712" spans="1:6" ht="14.25" customHeight="1" x14ac:dyDescent="0.2">
      <c r="A712" s="99">
        <f t="shared" si="11"/>
        <v>41606.958330000001</v>
      </c>
      <c r="B712" s="40">
        <v>23</v>
      </c>
      <c r="C712" s="40">
        <v>484.73</v>
      </c>
      <c r="D712" s="40">
        <v>0.01</v>
      </c>
      <c r="E712" s="40">
        <v>549.84</v>
      </c>
      <c r="F712" s="40">
        <v>512.39</v>
      </c>
    </row>
    <row r="713" spans="1:6" x14ac:dyDescent="0.2">
      <c r="A713" s="99">
        <f t="shared" si="11"/>
        <v>41607</v>
      </c>
      <c r="B713" s="40">
        <v>0</v>
      </c>
      <c r="C713" s="40">
        <v>477.88</v>
      </c>
      <c r="D713" s="40" t="s">
        <v>39</v>
      </c>
      <c r="E713" s="40">
        <v>178.37</v>
      </c>
      <c r="F713" s="40">
        <v>505.54</v>
      </c>
    </row>
    <row r="714" spans="1:6" x14ac:dyDescent="0.2">
      <c r="A714" s="99">
        <f t="shared" si="11"/>
        <v>41607.041669999999</v>
      </c>
      <c r="B714" s="40">
        <v>1</v>
      </c>
      <c r="C714" s="40">
        <v>482.11</v>
      </c>
      <c r="D714" s="40">
        <v>0.01</v>
      </c>
      <c r="E714" s="40">
        <v>73.05</v>
      </c>
      <c r="F714" s="40">
        <v>509.77</v>
      </c>
    </row>
    <row r="715" spans="1:6" x14ac:dyDescent="0.2">
      <c r="A715" s="99">
        <f t="shared" si="11"/>
        <v>41607.083330000001</v>
      </c>
      <c r="B715" s="40">
        <v>2</v>
      </c>
      <c r="C715" s="40">
        <v>499.15</v>
      </c>
      <c r="D715" s="40" t="s">
        <v>39</v>
      </c>
      <c r="E715" s="40">
        <v>78.12</v>
      </c>
      <c r="F715" s="40">
        <v>526.80999999999995</v>
      </c>
    </row>
    <row r="716" spans="1:6" x14ac:dyDescent="0.2">
      <c r="A716" s="99">
        <f t="shared" si="11"/>
        <v>41607.125</v>
      </c>
      <c r="B716" s="40">
        <v>3</v>
      </c>
      <c r="C716" s="40">
        <v>502.19</v>
      </c>
      <c r="D716" s="40" t="s">
        <v>39</v>
      </c>
      <c r="E716" s="40">
        <v>85.93</v>
      </c>
      <c r="F716" s="40">
        <v>529.85</v>
      </c>
    </row>
    <row r="717" spans="1:6" x14ac:dyDescent="0.2">
      <c r="A717" s="99">
        <f t="shared" si="11"/>
        <v>41607.166669999999</v>
      </c>
      <c r="B717" s="40">
        <v>4</v>
      </c>
      <c r="C717" s="40">
        <v>499.17</v>
      </c>
      <c r="D717" s="40" t="s">
        <v>39</v>
      </c>
      <c r="E717" s="40">
        <v>172.49</v>
      </c>
      <c r="F717" s="40">
        <v>526.83000000000004</v>
      </c>
    </row>
    <row r="718" spans="1:6" x14ac:dyDescent="0.2">
      <c r="A718" s="99">
        <f t="shared" si="11"/>
        <v>41607.208330000001</v>
      </c>
      <c r="B718" s="40">
        <v>5</v>
      </c>
      <c r="C718" s="40">
        <v>493.19</v>
      </c>
      <c r="D718" s="40">
        <v>23.03</v>
      </c>
      <c r="E718" s="40" t="s">
        <v>39</v>
      </c>
      <c r="F718" s="40">
        <v>520.85</v>
      </c>
    </row>
    <row r="719" spans="1:6" x14ac:dyDescent="0.2">
      <c r="A719" s="99">
        <f t="shared" si="11"/>
        <v>41607.25</v>
      </c>
      <c r="B719" s="40">
        <v>6</v>
      </c>
      <c r="C719" s="40">
        <v>478.28</v>
      </c>
      <c r="D719" s="40">
        <v>169.48</v>
      </c>
      <c r="E719" s="40" t="s">
        <v>39</v>
      </c>
      <c r="F719" s="40">
        <v>505.94</v>
      </c>
    </row>
    <row r="720" spans="1:6" x14ac:dyDescent="0.2">
      <c r="A720" s="99">
        <f t="shared" si="11"/>
        <v>41607.291669999999</v>
      </c>
      <c r="B720" s="40">
        <v>7</v>
      </c>
      <c r="C720" s="40">
        <v>533.5</v>
      </c>
      <c r="D720" s="40" t="s">
        <v>39</v>
      </c>
      <c r="E720" s="40">
        <v>210.54</v>
      </c>
      <c r="F720" s="40">
        <v>561.16</v>
      </c>
    </row>
    <row r="721" spans="1:6" x14ac:dyDescent="0.2">
      <c r="A721" s="99">
        <f t="shared" si="11"/>
        <v>41607.333330000001</v>
      </c>
      <c r="B721" s="40">
        <v>8</v>
      </c>
      <c r="C721" s="40">
        <v>497.58</v>
      </c>
      <c r="D721" s="40">
        <v>0.04</v>
      </c>
      <c r="E721" s="40">
        <v>9.23</v>
      </c>
      <c r="F721" s="40">
        <v>525.24</v>
      </c>
    </row>
    <row r="722" spans="1:6" x14ac:dyDescent="0.2">
      <c r="A722" s="99">
        <f t="shared" si="11"/>
        <v>41607.375</v>
      </c>
      <c r="B722" s="40">
        <v>9</v>
      </c>
      <c r="C722" s="40">
        <v>530.12</v>
      </c>
      <c r="D722" s="40" t="s">
        <v>39</v>
      </c>
      <c r="E722" s="40">
        <v>44.94</v>
      </c>
      <c r="F722" s="40">
        <v>557.78</v>
      </c>
    </row>
    <row r="723" spans="1:6" x14ac:dyDescent="0.2">
      <c r="A723" s="99">
        <f t="shared" si="11"/>
        <v>41607.416669999999</v>
      </c>
      <c r="B723" s="40">
        <v>10</v>
      </c>
      <c r="C723" s="40">
        <v>517.58000000000004</v>
      </c>
      <c r="D723" s="40" t="s">
        <v>39</v>
      </c>
      <c r="E723" s="40">
        <v>177.18</v>
      </c>
      <c r="F723" s="40">
        <v>545.24</v>
      </c>
    </row>
    <row r="724" spans="1:6" x14ac:dyDescent="0.2">
      <c r="A724" s="99">
        <f t="shared" si="11"/>
        <v>41607.458330000001</v>
      </c>
      <c r="B724" s="40">
        <v>11</v>
      </c>
      <c r="C724" s="40">
        <v>497.99</v>
      </c>
      <c r="D724" s="40" t="s">
        <v>39</v>
      </c>
      <c r="E724" s="40" t="s">
        <v>226</v>
      </c>
      <c r="F724" s="40">
        <v>525.65</v>
      </c>
    </row>
    <row r="725" spans="1:6" x14ac:dyDescent="0.2">
      <c r="A725" s="99">
        <f t="shared" si="11"/>
        <v>41607.5</v>
      </c>
      <c r="B725" s="40">
        <v>12</v>
      </c>
      <c r="C725" s="40">
        <v>479.6</v>
      </c>
      <c r="D725" s="40" t="s">
        <v>39</v>
      </c>
      <c r="E725" s="40">
        <v>149.43</v>
      </c>
      <c r="F725" s="40">
        <v>507.26</v>
      </c>
    </row>
    <row r="726" spans="1:6" x14ac:dyDescent="0.2">
      <c r="A726" s="99">
        <f t="shared" si="11"/>
        <v>41607.541669999999</v>
      </c>
      <c r="B726" s="40">
        <v>13</v>
      </c>
      <c r="C726" s="40">
        <v>489.61</v>
      </c>
      <c r="D726" s="40" t="s">
        <v>39</v>
      </c>
      <c r="E726" s="40">
        <v>149.1</v>
      </c>
      <c r="F726" s="40">
        <v>517.27</v>
      </c>
    </row>
    <row r="727" spans="1:6" x14ac:dyDescent="0.2">
      <c r="A727" s="99">
        <f t="shared" si="11"/>
        <v>41607.583330000001</v>
      </c>
      <c r="B727" s="40">
        <v>14</v>
      </c>
      <c r="C727" s="40">
        <v>486.75</v>
      </c>
      <c r="D727" s="40" t="s">
        <v>39</v>
      </c>
      <c r="E727" s="40">
        <v>187.79</v>
      </c>
      <c r="F727" s="40">
        <v>514.41</v>
      </c>
    </row>
    <row r="728" spans="1:6" x14ac:dyDescent="0.2">
      <c r="A728" s="99">
        <f t="shared" si="11"/>
        <v>41607.625</v>
      </c>
      <c r="B728" s="40">
        <v>15</v>
      </c>
      <c r="C728" s="40">
        <v>482.08</v>
      </c>
      <c r="D728" s="40" t="s">
        <v>39</v>
      </c>
      <c r="E728" s="40">
        <v>88.11</v>
      </c>
      <c r="F728" s="40">
        <v>509.74</v>
      </c>
    </row>
    <row r="729" spans="1:6" x14ac:dyDescent="0.2">
      <c r="A729" s="99">
        <f t="shared" si="11"/>
        <v>41607.666669999999</v>
      </c>
      <c r="B729" s="40">
        <v>16</v>
      </c>
      <c r="C729" s="40">
        <v>549.54999999999995</v>
      </c>
      <c r="D729" s="40" t="s">
        <v>39</v>
      </c>
      <c r="E729" s="40">
        <v>284.88</v>
      </c>
      <c r="F729" s="40">
        <v>577.21</v>
      </c>
    </row>
    <row r="730" spans="1:6" x14ac:dyDescent="0.2">
      <c r="A730" s="99">
        <f t="shared" si="11"/>
        <v>41607.708330000001</v>
      </c>
      <c r="B730" s="40">
        <v>17</v>
      </c>
      <c r="C730" s="40">
        <v>516.83000000000004</v>
      </c>
      <c r="D730" s="40">
        <v>69.75</v>
      </c>
      <c r="E730" s="40" t="s">
        <v>39</v>
      </c>
      <c r="F730" s="40">
        <v>544.49</v>
      </c>
    </row>
    <row r="731" spans="1:6" x14ac:dyDescent="0.2">
      <c r="A731" s="99">
        <f t="shared" si="11"/>
        <v>41607.75</v>
      </c>
      <c r="B731" s="40">
        <v>18</v>
      </c>
      <c r="C731" s="40">
        <v>502.9</v>
      </c>
      <c r="D731" s="40" t="s">
        <v>39</v>
      </c>
      <c r="E731" s="40">
        <v>217.97</v>
      </c>
      <c r="F731" s="40">
        <v>530.55999999999995</v>
      </c>
    </row>
    <row r="732" spans="1:6" x14ac:dyDescent="0.2">
      <c r="A732" s="99">
        <f t="shared" si="11"/>
        <v>41607.791669999999</v>
      </c>
      <c r="B732" s="40">
        <v>19</v>
      </c>
      <c r="C732" s="40">
        <v>500.51</v>
      </c>
      <c r="D732" s="40" t="s">
        <v>39</v>
      </c>
      <c r="E732" s="40">
        <v>155.74</v>
      </c>
      <c r="F732" s="40">
        <v>528.16999999999996</v>
      </c>
    </row>
    <row r="733" spans="1:6" x14ac:dyDescent="0.2">
      <c r="A733" s="99">
        <f t="shared" si="11"/>
        <v>41607.833330000001</v>
      </c>
      <c r="B733" s="40">
        <v>20</v>
      </c>
      <c r="C733" s="40">
        <v>501.83</v>
      </c>
      <c r="D733" s="40" t="s">
        <v>39</v>
      </c>
      <c r="E733" s="40">
        <v>135.01</v>
      </c>
      <c r="F733" s="40">
        <v>529.49</v>
      </c>
    </row>
    <row r="734" spans="1:6" x14ac:dyDescent="0.2">
      <c r="A734" s="99">
        <f t="shared" si="11"/>
        <v>41607.875</v>
      </c>
      <c r="B734" s="40">
        <v>21</v>
      </c>
      <c r="C734" s="40">
        <v>493.61</v>
      </c>
      <c r="D734" s="40" t="s">
        <v>39</v>
      </c>
      <c r="E734" s="40">
        <v>106.89</v>
      </c>
      <c r="F734" s="40">
        <v>521.27</v>
      </c>
    </row>
    <row r="735" spans="1:6" x14ac:dyDescent="0.2">
      <c r="A735" s="99">
        <f t="shared" si="11"/>
        <v>41607.916669999999</v>
      </c>
      <c r="B735" s="40">
        <v>22</v>
      </c>
      <c r="C735" s="40">
        <v>598.35</v>
      </c>
      <c r="D735" s="40" t="s">
        <v>39</v>
      </c>
      <c r="E735" s="40">
        <v>103.43</v>
      </c>
      <c r="F735" s="40">
        <v>626.01</v>
      </c>
    </row>
    <row r="736" spans="1:6" x14ac:dyDescent="0.2">
      <c r="A736" s="99">
        <f t="shared" si="11"/>
        <v>41607.958330000001</v>
      </c>
      <c r="B736" s="40">
        <v>23</v>
      </c>
      <c r="C736" s="40">
        <v>484.41</v>
      </c>
      <c r="D736" s="40">
        <v>0.01</v>
      </c>
      <c r="E736" s="40">
        <v>578.26</v>
      </c>
      <c r="F736" s="40">
        <v>512.07000000000005</v>
      </c>
    </row>
    <row r="737" spans="1:6" x14ac:dyDescent="0.2">
      <c r="A737" s="99">
        <f t="shared" si="11"/>
        <v>41608</v>
      </c>
      <c r="B737" s="40">
        <v>0</v>
      </c>
      <c r="C737" s="40">
        <v>479.84</v>
      </c>
      <c r="D737" s="40" t="s">
        <v>39</v>
      </c>
      <c r="E737" s="40">
        <v>562.73</v>
      </c>
      <c r="F737" s="40">
        <v>507.5</v>
      </c>
    </row>
    <row r="738" spans="1:6" x14ac:dyDescent="0.2">
      <c r="A738" s="99">
        <f t="shared" si="11"/>
        <v>41608.041669999999</v>
      </c>
      <c r="B738" s="40">
        <v>1</v>
      </c>
      <c r="C738" s="40">
        <v>477.99</v>
      </c>
      <c r="D738" s="40" t="s">
        <v>39</v>
      </c>
      <c r="E738" s="40">
        <v>372.02</v>
      </c>
      <c r="F738" s="40">
        <v>505.65</v>
      </c>
    </row>
    <row r="739" spans="1:6" x14ac:dyDescent="0.2">
      <c r="A739" s="99">
        <f t="shared" si="11"/>
        <v>41608.083330000001</v>
      </c>
      <c r="B739" s="40">
        <v>2</v>
      </c>
      <c r="C739" s="40">
        <v>490.36</v>
      </c>
      <c r="D739" s="40" t="s">
        <v>39</v>
      </c>
      <c r="E739" s="40">
        <v>55.77</v>
      </c>
      <c r="F739" s="40">
        <v>518.02</v>
      </c>
    </row>
    <row r="740" spans="1:6" x14ac:dyDescent="0.2">
      <c r="A740" s="99">
        <f t="shared" si="11"/>
        <v>41608.125</v>
      </c>
      <c r="B740" s="40">
        <v>3</v>
      </c>
      <c r="C740" s="40">
        <v>496.96</v>
      </c>
      <c r="D740" s="40" t="s">
        <v>39</v>
      </c>
      <c r="E740" s="40">
        <v>30.6</v>
      </c>
      <c r="F740" s="40">
        <v>524.62</v>
      </c>
    </row>
    <row r="741" spans="1:6" x14ac:dyDescent="0.2">
      <c r="A741" s="99">
        <f t="shared" si="11"/>
        <v>41608.166669999999</v>
      </c>
      <c r="B741" s="40">
        <v>4</v>
      </c>
      <c r="C741" s="40">
        <v>493.68</v>
      </c>
      <c r="D741" s="40" t="s">
        <v>39</v>
      </c>
      <c r="E741" s="40">
        <v>26.07</v>
      </c>
      <c r="F741" s="40">
        <v>521.34</v>
      </c>
    </row>
    <row r="742" spans="1:6" x14ac:dyDescent="0.2">
      <c r="A742" s="99">
        <f t="shared" si="11"/>
        <v>41608.208330000001</v>
      </c>
      <c r="B742" s="40">
        <v>5</v>
      </c>
      <c r="C742" s="40">
        <v>499.85</v>
      </c>
      <c r="D742" s="40" t="s">
        <v>39</v>
      </c>
      <c r="E742" s="40">
        <v>129.26</v>
      </c>
      <c r="F742" s="40">
        <v>527.51</v>
      </c>
    </row>
    <row r="743" spans="1:6" x14ac:dyDescent="0.2">
      <c r="A743" s="99">
        <f t="shared" si="11"/>
        <v>41608.25</v>
      </c>
      <c r="B743" s="40">
        <v>6</v>
      </c>
      <c r="C743" s="40">
        <v>483.81</v>
      </c>
      <c r="D743" s="40">
        <v>13.54</v>
      </c>
      <c r="E743" s="40" t="s">
        <v>39</v>
      </c>
      <c r="F743" s="40">
        <v>511.47</v>
      </c>
    </row>
    <row r="744" spans="1:6" x14ac:dyDescent="0.2">
      <c r="A744" s="99">
        <f t="shared" si="11"/>
        <v>41608.291669999999</v>
      </c>
      <c r="B744" s="40">
        <v>7</v>
      </c>
      <c r="C744" s="40">
        <v>483.08</v>
      </c>
      <c r="D744" s="40">
        <v>183.62</v>
      </c>
      <c r="E744" s="40" t="s">
        <v>39</v>
      </c>
      <c r="F744" s="40">
        <v>510.74</v>
      </c>
    </row>
    <row r="745" spans="1:6" x14ac:dyDescent="0.2">
      <c r="A745" s="99">
        <f t="shared" si="11"/>
        <v>41608.333330000001</v>
      </c>
      <c r="B745" s="40">
        <v>8</v>
      </c>
      <c r="C745" s="40">
        <v>484.49</v>
      </c>
      <c r="D745" s="40">
        <v>8.92</v>
      </c>
      <c r="E745" s="40" t="s">
        <v>39</v>
      </c>
      <c r="F745" s="40">
        <v>512.15</v>
      </c>
    </row>
    <row r="746" spans="1:6" x14ac:dyDescent="0.2">
      <c r="A746" s="99">
        <f t="shared" si="11"/>
        <v>41608.375</v>
      </c>
      <c r="B746" s="40">
        <v>9</v>
      </c>
      <c r="C746" s="40">
        <v>499.28</v>
      </c>
      <c r="D746" s="40" t="s">
        <v>39</v>
      </c>
      <c r="E746" s="40">
        <v>23.63</v>
      </c>
      <c r="F746" s="40">
        <v>526.94000000000005</v>
      </c>
    </row>
    <row r="747" spans="1:6" x14ac:dyDescent="0.2">
      <c r="A747" s="99">
        <f t="shared" si="11"/>
        <v>41608.416669999999</v>
      </c>
      <c r="B747" s="40">
        <v>10</v>
      </c>
      <c r="C747" s="40">
        <v>481.78</v>
      </c>
      <c r="D747" s="40" t="s">
        <v>39</v>
      </c>
      <c r="E747" s="40">
        <v>223.3</v>
      </c>
      <c r="F747" s="40">
        <v>509.44</v>
      </c>
    </row>
    <row r="748" spans="1:6" x14ac:dyDescent="0.2">
      <c r="A748" s="99">
        <f t="shared" si="11"/>
        <v>41608.458330000001</v>
      </c>
      <c r="B748" s="40">
        <v>11</v>
      </c>
      <c r="C748" s="40">
        <v>469.97</v>
      </c>
      <c r="D748" s="40" t="s">
        <v>39</v>
      </c>
      <c r="E748" s="40">
        <v>445.45</v>
      </c>
      <c r="F748" s="40">
        <v>497.63</v>
      </c>
    </row>
    <row r="749" spans="1:6" x14ac:dyDescent="0.2">
      <c r="A749" s="99">
        <f t="shared" si="11"/>
        <v>41608.5</v>
      </c>
      <c r="B749" s="40">
        <v>12</v>
      </c>
      <c r="C749" s="40">
        <v>489.97</v>
      </c>
      <c r="D749" s="40" t="s">
        <v>39</v>
      </c>
      <c r="E749" s="40">
        <v>197.45</v>
      </c>
      <c r="F749" s="40">
        <v>517.63</v>
      </c>
    </row>
    <row r="750" spans="1:6" x14ac:dyDescent="0.2">
      <c r="A750" s="99">
        <f t="shared" si="11"/>
        <v>41608.541669999999</v>
      </c>
      <c r="B750" s="40">
        <v>13</v>
      </c>
      <c r="C750" s="40">
        <v>499.53</v>
      </c>
      <c r="D750" s="40" t="s">
        <v>39</v>
      </c>
      <c r="E750" s="40">
        <v>207.35</v>
      </c>
      <c r="F750" s="40">
        <v>527.19000000000005</v>
      </c>
    </row>
    <row r="751" spans="1:6" x14ac:dyDescent="0.2">
      <c r="A751" s="99">
        <f t="shared" si="11"/>
        <v>41608.583330000001</v>
      </c>
      <c r="B751" s="40">
        <v>14</v>
      </c>
      <c r="C751" s="40">
        <v>505.93</v>
      </c>
      <c r="D751" s="40">
        <v>10.41</v>
      </c>
      <c r="E751" s="40">
        <v>0.38</v>
      </c>
      <c r="F751" s="40">
        <v>533.59</v>
      </c>
    </row>
    <row r="752" spans="1:6" x14ac:dyDescent="0.2">
      <c r="A752" s="99">
        <f t="shared" si="11"/>
        <v>41608.625</v>
      </c>
      <c r="B752" s="40">
        <v>15</v>
      </c>
      <c r="C752" s="40">
        <v>512.72</v>
      </c>
      <c r="D752" s="40">
        <v>8.82</v>
      </c>
      <c r="E752" s="40">
        <v>0.56000000000000005</v>
      </c>
      <c r="F752" s="40">
        <v>540.38</v>
      </c>
    </row>
    <row r="753" spans="1:6" x14ac:dyDescent="0.2">
      <c r="A753" s="99">
        <f t="shared" si="11"/>
        <v>41608.666669999999</v>
      </c>
      <c r="B753" s="40">
        <v>16</v>
      </c>
      <c r="C753" s="40">
        <v>510.36</v>
      </c>
      <c r="D753" s="40">
        <v>2.36</v>
      </c>
      <c r="E753" s="40">
        <v>2.84</v>
      </c>
      <c r="F753" s="40">
        <v>538.02</v>
      </c>
    </row>
    <row r="754" spans="1:6" x14ac:dyDescent="0.2">
      <c r="A754" s="99">
        <f t="shared" si="11"/>
        <v>41608.708330000001</v>
      </c>
      <c r="B754" s="40">
        <v>17</v>
      </c>
      <c r="C754" s="40">
        <v>494.14</v>
      </c>
      <c r="D754" s="40">
        <v>43.55</v>
      </c>
      <c r="E754" s="40" t="s">
        <v>39</v>
      </c>
      <c r="F754" s="40">
        <v>521.79999999999995</v>
      </c>
    </row>
    <row r="755" spans="1:6" x14ac:dyDescent="0.2">
      <c r="A755" s="99">
        <f t="shared" si="11"/>
        <v>41608.75</v>
      </c>
      <c r="B755" s="40">
        <v>18</v>
      </c>
      <c r="C755" s="40">
        <v>498.49</v>
      </c>
      <c r="D755" s="40" t="s">
        <v>39</v>
      </c>
      <c r="E755" s="40">
        <v>8.51</v>
      </c>
      <c r="F755" s="40">
        <v>526.15</v>
      </c>
    </row>
    <row r="756" spans="1:6" x14ac:dyDescent="0.2">
      <c r="A756" s="99">
        <f t="shared" si="11"/>
        <v>41608.791669999999</v>
      </c>
      <c r="B756" s="40">
        <v>19</v>
      </c>
      <c r="C756" s="40">
        <v>498.27</v>
      </c>
      <c r="D756" s="40" t="s">
        <v>39</v>
      </c>
      <c r="E756" s="40">
        <v>279.54000000000002</v>
      </c>
      <c r="F756" s="40">
        <v>525.92999999999995</v>
      </c>
    </row>
    <row r="757" spans="1:6" x14ac:dyDescent="0.2">
      <c r="A757" s="99">
        <f t="shared" si="11"/>
        <v>41608.833330000001</v>
      </c>
      <c r="B757" s="40">
        <v>20</v>
      </c>
      <c r="C757" s="40">
        <v>499.73</v>
      </c>
      <c r="D757" s="40" t="s">
        <v>39</v>
      </c>
      <c r="E757" s="40">
        <v>290.64</v>
      </c>
      <c r="F757" s="40">
        <v>527.39</v>
      </c>
    </row>
    <row r="758" spans="1:6" x14ac:dyDescent="0.2">
      <c r="A758" s="99">
        <f t="shared" si="11"/>
        <v>41608.875</v>
      </c>
      <c r="B758" s="40">
        <v>21</v>
      </c>
      <c r="C758" s="40">
        <v>497.94</v>
      </c>
      <c r="D758" s="40" t="s">
        <v>39</v>
      </c>
      <c r="E758" s="40">
        <v>81.38</v>
      </c>
      <c r="F758" s="40">
        <v>525.6</v>
      </c>
    </row>
    <row r="759" spans="1:6" x14ac:dyDescent="0.2">
      <c r="A759" s="99">
        <f t="shared" si="11"/>
        <v>41608.916669999999</v>
      </c>
      <c r="B759" s="40">
        <v>22</v>
      </c>
      <c r="C759" s="40">
        <v>606.04999999999995</v>
      </c>
      <c r="D759" s="40" t="s">
        <v>39</v>
      </c>
      <c r="E759" s="40">
        <v>88.71</v>
      </c>
      <c r="F759" s="40">
        <v>633.71</v>
      </c>
    </row>
    <row r="760" spans="1:6" x14ac:dyDescent="0.2">
      <c r="A760" s="99">
        <f t="shared" si="11"/>
        <v>41608.958330000001</v>
      </c>
      <c r="B760" s="40">
        <v>23</v>
      </c>
      <c r="C760" s="40" t="s">
        <v>227</v>
      </c>
      <c r="D760" s="40" t="s">
        <v>39</v>
      </c>
      <c r="E760" s="40">
        <v>138.41</v>
      </c>
      <c r="F760" s="40">
        <v>511.66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56.25" style="61" customWidth="1"/>
    <col min="2" max="2" width="26.125" style="61" customWidth="1"/>
    <col min="3" max="6" width="12.125" style="61" customWidth="1"/>
    <col min="7" max="7" width="21.875" style="61" customWidth="1"/>
    <col min="8" max="8" width="26.375" style="61" customWidth="1"/>
    <col min="9" max="9" width="25.125" style="61" customWidth="1"/>
    <col min="10" max="10" width="24.625" style="61" customWidth="1"/>
    <col min="11" max="14" width="12.125" style="61" customWidth="1"/>
    <col min="15" max="16384" width="9" style="57"/>
  </cols>
  <sheetData>
    <row r="1" spans="1:14" ht="15.75" x14ac:dyDescent="0.25">
      <c r="A1" s="253" t="s">
        <v>65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203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66</v>
      </c>
      <c r="B4" s="255" t="s">
        <v>67</v>
      </c>
      <c r="C4" s="255" t="s">
        <v>68</v>
      </c>
      <c r="D4" s="255" t="s">
        <v>69</v>
      </c>
      <c r="E4" s="255" t="s">
        <v>57</v>
      </c>
      <c r="F4" s="255" t="s">
        <v>70</v>
      </c>
      <c r="G4" s="255" t="s">
        <v>125</v>
      </c>
      <c r="H4" s="255"/>
      <c r="I4" s="255"/>
      <c r="J4" s="255"/>
      <c r="K4" s="255" t="s">
        <v>71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1" t="s">
        <v>5</v>
      </c>
      <c r="H5" s="11" t="s">
        <v>6</v>
      </c>
      <c r="I5" s="11" t="s">
        <v>9</v>
      </c>
      <c r="J5" s="11" t="s">
        <v>7</v>
      </c>
      <c r="K5" s="58" t="s">
        <v>0</v>
      </c>
      <c r="L5" s="58" t="s">
        <v>1</v>
      </c>
      <c r="M5" s="58" t="s">
        <v>2</v>
      </c>
      <c r="N5" s="58" t="s">
        <v>3</v>
      </c>
    </row>
    <row r="6" spans="1:14" ht="70.5" customHeight="1" x14ac:dyDescent="0.2">
      <c r="A6" s="59" t="s">
        <v>72</v>
      </c>
      <c r="B6" s="139" t="s">
        <v>197</v>
      </c>
      <c r="C6" s="87">
        <v>41456</v>
      </c>
      <c r="D6" s="87">
        <v>41639</v>
      </c>
      <c r="E6" s="58" t="s">
        <v>73</v>
      </c>
      <c r="F6" s="60" t="s">
        <v>74</v>
      </c>
      <c r="G6" s="60"/>
      <c r="H6" s="60"/>
      <c r="I6" s="60"/>
      <c r="J6" s="60"/>
      <c r="K6" s="58">
        <v>1519.42</v>
      </c>
      <c r="L6" s="58">
        <v>2048.12</v>
      </c>
      <c r="M6" s="58">
        <v>2340.36</v>
      </c>
      <c r="N6" s="58">
        <v>3064.8</v>
      </c>
    </row>
    <row r="7" spans="1:14" ht="45" x14ac:dyDescent="0.2">
      <c r="A7" s="59" t="s">
        <v>75</v>
      </c>
      <c r="B7" s="139" t="s">
        <v>198</v>
      </c>
      <c r="C7" s="87">
        <v>41456</v>
      </c>
      <c r="D7" s="87">
        <v>41639</v>
      </c>
      <c r="E7" s="58" t="s">
        <v>73</v>
      </c>
      <c r="F7" s="60" t="s">
        <v>74</v>
      </c>
      <c r="G7" s="60"/>
      <c r="H7" s="60"/>
      <c r="I7" s="60"/>
      <c r="J7" s="60"/>
      <c r="K7" s="58">
        <v>1230.49</v>
      </c>
      <c r="L7" s="58">
        <v>1578.24</v>
      </c>
      <c r="M7" s="58">
        <v>1025.46</v>
      </c>
      <c r="N7" s="58">
        <v>849.51</v>
      </c>
    </row>
    <row r="8" spans="1:14" ht="57.75" customHeight="1" x14ac:dyDescent="0.2">
      <c r="A8" s="59" t="s">
        <v>76</v>
      </c>
      <c r="B8" s="139" t="s">
        <v>199</v>
      </c>
      <c r="C8" s="87">
        <v>41456</v>
      </c>
      <c r="D8" s="87">
        <v>41639</v>
      </c>
      <c r="E8" s="58" t="s">
        <v>77</v>
      </c>
      <c r="F8" s="60" t="s">
        <v>74</v>
      </c>
      <c r="G8" s="60"/>
      <c r="H8" s="60"/>
      <c r="I8" s="60"/>
      <c r="J8" s="60"/>
      <c r="K8" s="138">
        <v>192876.41</v>
      </c>
      <c r="L8" s="138">
        <v>288920.98</v>
      </c>
      <c r="M8" s="138">
        <v>678312.19</v>
      </c>
      <c r="N8" s="138">
        <v>1053932.83</v>
      </c>
    </row>
    <row r="9" spans="1:14" ht="57.75" customHeight="1" x14ac:dyDescent="0.2">
      <c r="A9" s="59" t="s">
        <v>120</v>
      </c>
      <c r="B9" s="139" t="s">
        <v>119</v>
      </c>
      <c r="C9" s="87">
        <v>41456</v>
      </c>
      <c r="D9" s="87">
        <v>41639</v>
      </c>
      <c r="E9" s="58" t="s">
        <v>121</v>
      </c>
      <c r="F9" s="60" t="s">
        <v>74</v>
      </c>
      <c r="G9" s="60">
        <v>31.98</v>
      </c>
      <c r="H9" s="60">
        <v>29.38</v>
      </c>
      <c r="I9" s="60">
        <v>20.010000000000002</v>
      </c>
      <c r="J9" s="60">
        <v>11.71</v>
      </c>
      <c r="K9" s="58"/>
      <c r="L9" s="58"/>
      <c r="M9" s="58"/>
      <c r="N9" s="58"/>
    </row>
    <row r="10" spans="1:14" ht="57.75" customHeight="1" x14ac:dyDescent="0.2">
      <c r="A10" s="59" t="s">
        <v>123</v>
      </c>
      <c r="B10" s="139" t="s">
        <v>122</v>
      </c>
      <c r="C10" s="87">
        <v>41456</v>
      </c>
      <c r="D10" s="87">
        <v>41639</v>
      </c>
      <c r="E10" s="58" t="s">
        <v>124</v>
      </c>
      <c r="F10" s="60" t="s">
        <v>74</v>
      </c>
      <c r="G10" s="88">
        <v>0.83399999999999996</v>
      </c>
      <c r="H10" s="88">
        <v>0.83399999999999996</v>
      </c>
      <c r="I10" s="88">
        <v>0.83399999999999996</v>
      </c>
      <c r="J10" s="88">
        <v>0.83399999999999996</v>
      </c>
      <c r="K10" s="58"/>
      <c r="L10" s="58"/>
      <c r="M10" s="58"/>
      <c r="N10" s="5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2013-12-11T04:51:54Z</dcterms:modified>
</cp:coreProperties>
</file>